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A0FA940A-6B7A-440D-9B2A-DC3DF72370CE}" xr6:coauthVersionLast="44" xr6:coauthVersionMax="44" xr10:uidLastSave="{00000000-0000-0000-0000-000000000000}"/>
  <bookViews>
    <workbookView xWindow="-120" yWindow="-120" windowWidth="20730" windowHeight="11160" tabRatio="627" firstSheet="62" activeTab="65" xr2:uid="{CDDE7028-CBE4-44D1-A799-18407409A719}"/>
  </bookViews>
  <sheets>
    <sheet name="20221121MON" sheetId="933" r:id="rId1"/>
    <sheet name="20221121MONa" sheetId="939" r:id="rId2"/>
    <sheet name="20221122TUE" sheetId="934" r:id="rId3"/>
    <sheet name="20221122TUEa" sheetId="941" r:id="rId4"/>
    <sheet name="20221123WED" sheetId="935" r:id="rId5"/>
    <sheet name="20221123WEDa" sheetId="947" r:id="rId6"/>
    <sheet name="20221124THU" sheetId="940" r:id="rId7"/>
    <sheet name="20221124THUa" sheetId="948" r:id="rId8"/>
    <sheet name="20221125FRI" sheetId="942" r:id="rId9"/>
    <sheet name="20221125FRIa" sheetId="949" r:id="rId10"/>
    <sheet name="20221128MON" sheetId="943" r:id="rId11"/>
    <sheet name="20221128MONa" sheetId="954" r:id="rId12"/>
    <sheet name="20221129TUE" sheetId="945" r:id="rId13"/>
    <sheet name="20221129TUEa" sheetId="955" r:id="rId14"/>
    <sheet name="20221130WED" sheetId="946" r:id="rId15"/>
    <sheet name="20221130WEDa" sheetId="956" r:id="rId16"/>
    <sheet name="20221201THU" sheetId="950" r:id="rId17"/>
    <sheet name="20221201THUa" sheetId="957" r:id="rId18"/>
    <sheet name="20221202FRI" sheetId="951" r:id="rId19"/>
    <sheet name="20221202FRIa" sheetId="958" r:id="rId20"/>
    <sheet name="20221205MON" sheetId="952" r:id="rId21"/>
    <sheet name="20221205MONa" sheetId="959" r:id="rId22"/>
    <sheet name="20221206TUE" sheetId="953" r:id="rId23"/>
    <sheet name="20221206TUEa" sheetId="963" r:id="rId24"/>
    <sheet name="20221207WED" sheetId="960" r:id="rId25"/>
    <sheet name="20221207WEDa" sheetId="969" r:id="rId26"/>
    <sheet name="20221208THU" sheetId="964" r:id="rId27"/>
    <sheet name="20221208THUa" sheetId="970" r:id="rId28"/>
    <sheet name="20221209FRI" sheetId="1003" r:id="rId29"/>
    <sheet name="20221209FRIa" sheetId="971" r:id="rId30"/>
    <sheet name="20221212MON" sheetId="966" r:id="rId31"/>
    <sheet name="20221212MONa" sheetId="972" r:id="rId32"/>
    <sheet name="20221213TUE" sheetId="967" r:id="rId33"/>
    <sheet name="20221213TUEa" sheetId="973" r:id="rId34"/>
    <sheet name="20221214WED" sheetId="968" r:id="rId35"/>
    <sheet name="20221214WEDa" sheetId="976" r:id="rId36"/>
    <sheet name="20221215THU" sheetId="974" r:id="rId37"/>
    <sheet name="20221215THUa" sheetId="980" r:id="rId38"/>
    <sheet name="20221216FRI" sheetId="975" r:id="rId39"/>
    <sheet name="20221216FRIa" sheetId="981" r:id="rId40"/>
    <sheet name="20221220TUE" sheetId="977" r:id="rId41"/>
    <sheet name="20221220TUEa" sheetId="982" r:id="rId42"/>
    <sheet name="20221221WED" sheetId="978" r:id="rId43"/>
    <sheet name="20221221WEDa" sheetId="983" r:id="rId44"/>
    <sheet name="20221222THU" sheetId="979" r:id="rId45"/>
    <sheet name="20221222THUa" sheetId="986" r:id="rId46"/>
    <sheet name="20221223FRI" sheetId="984" r:id="rId47"/>
    <sheet name="20221223FRIa" sheetId="987" r:id="rId48"/>
    <sheet name="20221226MON" sheetId="985" r:id="rId49"/>
    <sheet name="20221226MONa" sheetId="988" r:id="rId50"/>
    <sheet name="20221227TUE" sheetId="990" r:id="rId51"/>
    <sheet name="20221227TUEa" sheetId="992" r:id="rId52"/>
    <sheet name="20221228WED" sheetId="991" r:id="rId53"/>
    <sheet name="20221228WEDa" sheetId="996" r:id="rId54"/>
    <sheet name="20221229THU" sheetId="993" r:id="rId55"/>
    <sheet name="20221229THUa" sheetId="997" r:id="rId56"/>
    <sheet name="20221230FRI" sheetId="994" r:id="rId57"/>
    <sheet name="20221230FRIa" sheetId="998" r:id="rId58"/>
    <sheet name="20230102MON" sheetId="995" r:id="rId59"/>
    <sheet name="20230102MONa" sheetId="1001" r:id="rId60"/>
    <sheet name="20230103TUE" sheetId="999" r:id="rId61"/>
    <sheet name="20230103TUEa" sheetId="1002" r:id="rId62"/>
    <sheet name="20230104WED" sheetId="1000" r:id="rId63"/>
    <sheet name="20230105THU" sheetId="1004" r:id="rId64"/>
    <sheet name="20230106FRI" sheetId="1005" r:id="rId65"/>
    <sheet name="20230104WED (4)" sheetId="1006" r:id="rId66"/>
    <sheet name="20230104WED (5)" sheetId="1007" r:id="rId67"/>
    <sheet name="TABLES" sheetId="644" r:id="rId68"/>
    <sheet name="20210518TUE" sheetId="358" r:id="rId69"/>
    <sheet name="TODAY" sheetId="122" r:id="rId70"/>
    <sheet name="1" sheetId="208" r:id="rId71"/>
    <sheet name="TEMPLATES" sheetId="4" r:id="rId72"/>
    <sheet name="Transparant Background Color" sheetId="5" r:id="rId73"/>
  </sheets>
  <definedNames>
    <definedName name="_xlnm.Print_Titles" localSheetId="69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24" i="984" l="1"/>
  <c r="D125" i="984"/>
  <c r="D126" i="984"/>
  <c r="D127" i="984"/>
  <c r="D129" i="984"/>
  <c r="D130" i="984"/>
  <c r="D131" i="984"/>
  <c r="D132" i="984"/>
  <c r="D96" i="984"/>
  <c r="D95" i="984"/>
  <c r="D94" i="984"/>
  <c r="D93" i="984"/>
  <c r="D178" i="977" l="1"/>
  <c r="D177" i="977"/>
  <c r="D176" i="977"/>
  <c r="D175" i="977"/>
  <c r="D174" i="977"/>
  <c r="D172" i="977"/>
  <c r="D171" i="977"/>
  <c r="D170" i="977"/>
  <c r="D169" i="977"/>
  <c r="D168" i="977"/>
  <c r="D139" i="977"/>
  <c r="D138" i="977"/>
  <c r="D137" i="977"/>
  <c r="D136" i="977"/>
  <c r="D135" i="977"/>
  <c r="D116" i="977"/>
  <c r="D115" i="977"/>
  <c r="D113" i="977"/>
  <c r="D112" i="977"/>
  <c r="D87" i="977"/>
  <c r="D86" i="977"/>
  <c r="D1000" i="975" l="1"/>
  <c r="D998" i="975"/>
  <c r="D959" i="975"/>
  <c r="D295" i="964" l="1"/>
  <c r="D293" i="964"/>
  <c r="D254" i="964"/>
  <c r="D431" i="951" l="1"/>
  <c r="D429" i="951"/>
  <c r="D390" i="951"/>
  <c r="D477" i="950" l="1"/>
  <c r="D476" i="950"/>
  <c r="D475" i="950"/>
  <c r="D472" i="950"/>
  <c r="D471" i="950"/>
  <c r="D470" i="950"/>
  <c r="D469" i="950"/>
  <c r="D474" i="950"/>
  <c r="D427" i="950"/>
  <c r="D426" i="950"/>
  <c r="D425" i="950"/>
  <c r="D424" i="950"/>
  <c r="AG1145" i="945" l="1"/>
  <c r="AG1146" i="945"/>
  <c r="AG1147" i="945"/>
  <c r="AG1148" i="945"/>
  <c r="AG1149" i="945"/>
  <c r="AG1150" i="945"/>
  <c r="AG1151" i="945"/>
  <c r="AG1152" i="945"/>
  <c r="AG1153" i="945"/>
  <c r="AG1154" i="945"/>
  <c r="AG1155" i="945"/>
  <c r="D1614" i="933" l="1"/>
</calcChain>
</file>

<file path=xl/sharedStrings.xml><?xml version="1.0" encoding="utf-8"?>
<sst xmlns="http://schemas.openxmlformats.org/spreadsheetml/2006/main" count="15705" uniqueCount="3676">
  <si>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</si>
  <si>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</si>
  <si>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</si>
  <si>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</si>
  <si>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</si>
  <si>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</si>
  <si>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</si>
  <si>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</si>
  <si>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</si>
  <si>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</si>
  <si>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</si>
  <si>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</si>
  <si>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</si>
  <si>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</si>
  <si>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</si>
  <si>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</si>
  <si>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</si>
  <si>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</si>
  <si>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</si>
  <si>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</si>
  <si>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</si>
  <si>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</si>
  <si>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</si>
  <si>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</si>
  <si>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</si>
  <si>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</si>
  <si>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</si>
  <si>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</si>
  <si>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</si>
  <si>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</si>
  <si>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</si>
  <si>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</si>
  <si>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</si>
  <si>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</si>
  <si>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</si>
  <si>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</si>
  <si>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</si>
  <si>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</si>
  <si>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</si>
  <si>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</si>
  <si>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</si>
  <si>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</si>
  <si>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</si>
  <si>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</si>
  <si>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</si>
  <si>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</si>
  <si>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</si>
  <si>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</si>
  <si>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</si>
  <si>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</si>
  <si>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</si>
  <si>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</si>
  <si>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</si>
  <si>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</si>
  <si>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</si>
  <si>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</si>
  <si>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</si>
  <si>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</si>
  <si>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</si>
  <si>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</si>
  <si>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</si>
  <si>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</si>
  <si>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</si>
  <si>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</si>
  <si>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</si>
  <si>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</si>
  <si>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</si>
  <si>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</si>
  <si>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</si>
  <si>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</si>
  <si>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</si>
  <si>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</si>
  <si>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</si>
  <si>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</si>
  <si>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</si>
  <si>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</si>
  <si>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</si>
  <si>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</si>
  <si>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</si>
  <si>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</si>
  <si>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</si>
  <si>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</si>
  <si>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</si>
  <si>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</si>
  <si>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</si>
  <si>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</si>
  <si>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</si>
  <si>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</si>
  <si>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</si>
  <si>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</si>
  <si>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</si>
  <si>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</si>
  <si>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</si>
  <si>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</si>
  <si>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</si>
  <si>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</si>
  <si>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</si>
  <si>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</si>
  <si>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</si>
  <si>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</si>
  <si>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</si>
  <si>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</si>
  <si>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</si>
  <si>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</si>
  <si>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</si>
  <si>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</si>
  <si>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</si>
  <si>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</si>
  <si>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</si>
  <si>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</si>
  <si>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</si>
  <si>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</si>
  <si>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</si>
  <si>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</si>
  <si>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</si>
  <si>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</si>
  <si>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</si>
  <si>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</si>
  <si>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</si>
  <si>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</si>
  <si>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</si>
  <si>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</si>
  <si>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</si>
  <si>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</si>
  <si>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</si>
  <si>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</si>
  <si>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</si>
  <si>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</si>
  <si>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</si>
  <si>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</si>
  <si>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</si>
  <si>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</si>
  <si>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</si>
  <si>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</si>
  <si>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</si>
  <si>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</si>
  <si>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</si>
  <si>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</si>
  <si>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</si>
  <si>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</si>
  <si>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</si>
  <si>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</si>
  <si>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</si>
  <si>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</si>
  <si>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</si>
  <si>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</si>
  <si>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</si>
  <si>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</si>
  <si>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</si>
  <si>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</si>
  <si>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</si>
  <si>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</si>
  <si>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</si>
  <si>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</si>
  <si>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</si>
  <si>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</si>
  <si>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</si>
  <si>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</si>
  <si>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</si>
  <si>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</si>
  <si>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</si>
  <si>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</si>
  <si>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</si>
  <si>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</si>
  <si>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</si>
  <si>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</si>
  <si>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</si>
  <si>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</si>
  <si>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</si>
  <si>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</si>
  <si>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</si>
  <si>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</si>
  <si>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</si>
  <si>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</si>
  <si>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</si>
  <si>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</si>
  <si>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</si>
  <si>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</si>
  <si>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</si>
  <si>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</si>
  <si>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</si>
  <si>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</si>
  <si>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</si>
  <si>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</si>
  <si>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</si>
  <si>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</si>
  <si>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</si>
  <si>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</si>
  <si>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</si>
  <si>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</si>
  <si>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</si>
  <si>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</si>
  <si>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</si>
  <si>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</si>
  <si>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</si>
  <si>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</si>
  <si>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</si>
  <si>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</si>
  <si>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</si>
  <si>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</si>
  <si>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</si>
  <si>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</si>
  <si>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</si>
  <si>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</si>
  <si>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</si>
  <si>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</si>
  <si>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</si>
  <si>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</si>
  <si>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</si>
  <si>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</si>
  <si>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</si>
  <si>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</si>
  <si>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</si>
  <si>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</si>
  <si>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</si>
  <si>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</si>
  <si>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</si>
  <si>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</si>
  <si>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</si>
  <si>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</si>
  <si>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</si>
  <si>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</si>
  <si>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</si>
  <si>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</si>
  <si>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</si>
  <si>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</si>
  <si>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</si>
  <si>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</si>
  <si>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</si>
  <si>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</si>
  <si>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</si>
  <si>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</si>
  <si>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</si>
  <si>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</si>
  <si>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</si>
  <si>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</si>
  <si>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</si>
  <si>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</si>
  <si>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</si>
  <si>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</si>
  <si>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</si>
  <si>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</si>
  <si>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</si>
  <si>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</si>
  <si>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</si>
  <si>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</si>
  <si>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</si>
  <si>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</si>
  <si>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</si>
  <si>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</si>
  <si>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</si>
  <si>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</si>
  <si>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</si>
  <si>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</si>
  <si>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</si>
  <si>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</si>
  <si>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</si>
  <si>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</si>
  <si>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</si>
  <si>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</si>
  <si>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</si>
  <si>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</si>
  <si>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</si>
  <si>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</si>
  <si>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</si>
  <si>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</si>
  <si>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</si>
  <si>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</si>
  <si>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</si>
  <si>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</si>
  <si>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</si>
  <si>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Tb_OPL_Employee a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</si>
  <si>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</si>
  <si>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</si>
  <si>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</si>
  <si>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</si>
  <si>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</si>
  <si>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</si>
  <si>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</si>
  <si>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</si>
  <si>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</si>
  <si>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</si>
  <si>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</si>
  <si>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</si>
  <si>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</si>
  <si>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</si>
  <si>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</si>
  <si>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</si>
  <si>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</si>
  <si>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</si>
  <si>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</si>
  <si>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</si>
  <si>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</si>
  <si>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</si>
  <si>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</si>
  <si>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</si>
  <si>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</si>
  <si>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</si>
  <si>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</si>
  <si>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</si>
  <si>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</si>
  <si>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</si>
  <si>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</si>
  <si>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</si>
  <si>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</si>
  <si>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</si>
  <si>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</si>
  <si>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</si>
  <si>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</si>
  <si>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</si>
  <si>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</si>
  <si>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</si>
  <si>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</si>
  <si>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</si>
  <si>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</si>
  <si>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</si>
  <si>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</si>
  <si>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</si>
  <si>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</si>
  <si>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</si>
  <si>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</si>
  <si>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172.30.2.11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</si>
  <si>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</si>
  <si>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</si>
  <si>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</si>
  <si>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</si>
  <si>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</si>
  <si>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</si>
  <si>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update Tb_OPL_Employee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</si>
  <si>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</si>
  <si>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</si>
  <si>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</si>
  <si>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</si>
  <si>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</si>
  <si>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</si>
  <si>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</si>
  <si>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</si>
  <si>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update Tb_SYS_NumberingFormatDtl</t>
  </si>
  <si>
    <t>D:\olss\log</t>
  </si>
  <si>
    <t>D:\OPERATION-OLS\CMDB-TICKETS\20220531TUE - Monthly Report 202205</t>
  </si>
  <si>
    <t>Monthly Report 202205</t>
  </si>
  <si>
    <t>IsValid = 0,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</si>
  <si>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</si>
  <si>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</si>
  <si>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</si>
  <si>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</si>
  <si>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</si>
  <si>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</si>
  <si>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</si>
  <si>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update Tb_MKT_SKD</t>
  </si>
  <si>
    <t>select a.IdOPLCalculation, a.OPLCalculationNumber,</t>
  </si>
  <si>
    <t>IsDraft = 1</t>
  </si>
  <si>
    <t>select a.IdOPLAgreement, a.AgreementNumber,</t>
  </si>
  <si>
    <t>default</t>
  </si>
  <si>
    <t>invoice amount for type cbrd</t>
  </si>
  <si>
    <t>P0270362</t>
  </si>
  <si>
    <t>New</t>
  </si>
  <si>
    <t>Monthly Report 202206</t>
  </si>
  <si>
    <t>Similar Task:</t>
  </si>
  <si>
    <t>20220602THU</t>
  </si>
  <si>
    <t>D:\OPERATION-OLS\CMDB-TICKETS\20220630THU - Monthly Report 202206</t>
  </si>
  <si>
    <t>DSF - Confins Application Support (OS21414)</t>
  </si>
  <si>
    <t>from Tb_SYS_NumberingFormat a</t>
  </si>
  <si>
    <t>MemoNumber</t>
  </si>
  <si>
    <t>Similar Tickets:</t>
  </si>
  <si>
    <t>a.IsValid, a.IsDraft</t>
  </si>
  <si>
    <t>from (</t>
  </si>
  <si>
    <t>) x</t>
  </si>
  <si>
    <t>Update from IM, CM, SM, UH, DH, to All ISM Member</t>
  </si>
  <si>
    <t>c.IdTb_OPL_Unit,</t>
  </si>
  <si>
    <t>select a.AgreementNumber,</t>
  </si>
  <si>
    <t>on b.IdTb_BIL_PaySchedule = c.IdTb_BIL_PaySchedule</t>
  </si>
  <si>
    <t>Monthly Report 202207</t>
  </si>
  <si>
    <t>20220704MON</t>
  </si>
  <si>
    <t>D:\OPERATION-OLS\CMDB-TICKETS\20220801MON - Monthly Report 202207</t>
  </si>
  <si>
    <t>Niketas Herjuna Arili</t>
  </si>
  <si>
    <t>/*</t>
  </si>
  <si>
    <t>*/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</si>
  <si>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</si>
  <si>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</si>
  <si>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</si>
  <si>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</si>
  <si>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</si>
  <si>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(</t>
  </si>
  <si>
    <t>InvoiceNoInstalment</t>
  </si>
  <si>
    <t>TB_MGT_DailyRecordCar</t>
  </si>
  <si>
    <t>left join (</t>
  </si>
  <si>
    <t>) y</t>
  </si>
  <si>
    <t>on a.IdTb_OPL_Unit = b.IdTb_OPL_Unit</t>
  </si>
  <si>
    <t>0001022/4/01/04/2022</t>
  </si>
  <si>
    <t>or</t>
  </si>
  <si>
    <t>Position</t>
  </si>
  <si>
    <t>0000941/4/01/01/2022</t>
  </si>
  <si>
    <t>from TB_MGT_DailyRecordCar a</t>
  </si>
  <si>
    <t>Service Name</t>
  </si>
  <si>
    <t>Service Request No</t>
  </si>
  <si>
    <t>b.IdSupplier,</t>
  </si>
  <si>
    <t>TB_MGT_DailyRecordCarHistory</t>
  </si>
  <si>
    <t>on a.OPLCalculationNumber = e.OPLCalculationNumber</t>
  </si>
  <si>
    <t>on e.IdOPLQuotation = f.IdOPLQuotation</t>
  </si>
  <si>
    <t>Monthly Report 202208</t>
  </si>
  <si>
    <t>20220803WED</t>
  </si>
  <si>
    <t>D:\OPERATION-OLS\CMDB-TICKETS\20220831WED - Monthly Report 202208</t>
  </si>
  <si>
    <t>on f.IdTb_MKT_SKD = g.IdTb_MKT_SKD</t>
  </si>
  <si>
    <t>select x.*, y.*</t>
  </si>
  <si>
    <t>join Product e</t>
  </si>
  <si>
    <t>where a.SKDNo in (</t>
  </si>
  <si>
    <t>a.IdOPLAgreement, a.AgreementNumber,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</si>
  <si>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</si>
  <si>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</si>
  <si>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</si>
  <si>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</si>
  <si>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</si>
  <si>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</si>
  <si>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</si>
  <si>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</si>
  <si>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</si>
  <si>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</si>
  <si>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</si>
  <si>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</si>
  <si>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</si>
  <si>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</si>
  <si>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</si>
  <si>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</si>
  <si>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</si>
  <si>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</si>
  <si>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</si>
  <si>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</si>
  <si>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</si>
  <si>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</si>
  <si>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</si>
  <si>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</si>
  <si>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</si>
  <si>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</si>
  <si>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</si>
  <si>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</si>
  <si>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</si>
  <si>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</si>
  <si>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</si>
  <si>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</si>
  <si>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</si>
  <si>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</si>
  <si>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</si>
  <si>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</si>
  <si>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</si>
  <si>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</si>
  <si>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</si>
  <si>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</si>
  <si>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</si>
  <si>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</si>
  <si>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</si>
  <si>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</si>
  <si>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</si>
  <si>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</si>
  <si>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</si>
  <si>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</si>
  <si>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</si>
  <si>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on a.idtb_bil_payschedule = b.idtb_bil_payschedule</t>
  </si>
  <si>
    <t>Chintya Kristi Manurung</t>
  </si>
  <si>
    <t>join Tb_SYS_NumberingFormatDtl b</t>
  </si>
  <si>
    <t>on a.IdTb_SYS_NumberingFormat = b.IdTb_SYS_NumberingFormat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</si>
  <si>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</si>
  <si>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</si>
  <si>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</si>
  <si>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</si>
  <si>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</si>
  <si>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</si>
  <si>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</si>
  <si>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</si>
  <si>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</si>
  <si>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a.MonthlyInstallmentAmount</t>
  </si>
  <si>
    <t>select a.IdProduct, a.ProductCode,</t>
  </si>
  <si>
    <t>from Product a</t>
  </si>
  <si>
    <t>Ignatius Agung Dwi Nugroho</t>
  </si>
  <si>
    <t>0000139/4/04/04/2022</t>
  </si>
  <si>
    <t>b.IdUObjLease,</t>
  </si>
  <si>
    <t>20220905MON</t>
  </si>
  <si>
    <t>join OPLQuotation c</t>
  </si>
  <si>
    <t>D:\OPERATION-OLS\CMDB-TICKETS\20220929THU - Monthly Report 202209</t>
  </si>
  <si>
    <t>join OPLAgreement b</t>
  </si>
  <si>
    <t>join Tb_PRO_PO b</t>
  </si>
  <si>
    <t>join Tb_PRO_PODtl c</t>
  </si>
  <si>
    <t>on b.IdTb_PRO_PO = c.IdTb_PRO_PO</t>
  </si>
  <si>
    <t>from Customer a</t>
  </si>
  <si>
    <t>Ratna Susantri Siahaan</t>
  </si>
  <si>
    <t>0000694/4/08/08/2022</t>
  </si>
  <si>
    <t>convert(date, getdate()) as StartDate,</t>
  </si>
  <si>
    <t>dateadd(year, 1, convert(date, getdate())) as EndDate,</t>
  </si>
  <si>
    <t>c.ChassisNumber oChassisNumber, c.EngineNumber oEngineNumber,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</si>
  <si>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</si>
  <si>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</si>
  <si>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</si>
  <si>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</si>
  <si>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--c.RemarksSys oRemarksSys,</t>
  </si>
  <si>
    <t>--c.LastModifiedBy oLastModifiedBy, c.LastModifiedDate oLastModifiedDate</t>
  </si>
  <si>
    <t>--or</t>
  </si>
  <si>
    <t>Lucy Germima Wilson</t>
  </si>
  <si>
    <t>Jakarta Head Office</t>
  </si>
  <si>
    <t>b.Remarks uChassisNumber, b.EngineNumber uEngineNumber,</t>
  </si>
  <si>
    <t>c.PoliceNumber, c.PoliceNumberAct</t>
  </si>
  <si>
    <t>--c.StartKEUR, c.EndKEUR</t>
  </si>
  <si>
    <t>left join</t>
  </si>
  <si>
    <t>0000154/4/04/06/2022</t>
  </si>
  <si>
    <t>on a.AgreementNumber = b.AgreementNumber</t>
  </si>
  <si>
    <t>Kristiani Claudia Andjani</t>
  </si>
  <si>
    <t>Request Bu Dea</t>
  </si>
  <si>
    <t>a.createddate, a.isread,</t>
  </si>
  <si>
    <t>c.PaymentSchedule,</t>
  </si>
  <si>
    <t>c.BillingAmt, c.ExpectationCollectionAmount, c.CollectionAmt,</t>
  </si>
  <si>
    <t>c.VATAmt, c.PPHAmt,</t>
  </si>
  <si>
    <t>0000499/4/10/07/2022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</si>
  <si>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</si>
  <si>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</si>
  <si>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Joni Irwanto</t>
  </si>
  <si>
    <t>Revise Invoice</t>
  </si>
  <si>
    <t>à</t>
  </si>
  <si>
    <t>join Product d</t>
  </si>
  <si>
    <t>on c.IdProduct = d.IdProduct</t>
  </si>
  <si>
    <t>join Tb_MKT_SKD b</t>
  </si>
  <si>
    <t>on b.IdOPLQuotation = c.IdOPLQuotation</t>
  </si>
  <si>
    <t>join OPLCalculation d</t>
  </si>
  <si>
    <t>on c.OPLCalculationNumber = d.OPLCalculationNumber</t>
  </si>
  <si>
    <t>on d.ProductCode = e.ProductCode</t>
  </si>
  <si>
    <t>year(a.ModelYear) ModelYear</t>
  </si>
  <si>
    <t>ProductCode</t>
  </si>
  <si>
    <t>S0293789 - Tiket Eform 230035 - Daftar Schedule Maintenance Berdasarkan Nomor Polisi dan Bulan</t>
  </si>
  <si>
    <t>D:\OPERATION-OLS\CMDB-TICKETS\S0293789 - Tiket Eform 230035 - Daftar Schedule Maintenance Berdasarkan Nomor Polisi dan Bulan</t>
  </si>
  <si>
    <t>0000758/4/08/09/2022</t>
  </si>
  <si>
    <t>a.IsDelete</t>
  </si>
  <si>
    <t>from Tb_SYS_Approval a</t>
  </si>
  <si>
    <t>a.IdTb_MKT_SKD, a.SKDNo,</t>
  </si>
  <si>
    <t>update Tb_SYS_Approval</t>
  </si>
  <si>
    <t>S0295191</t>
  </si>
  <si>
    <t>Eform 231897 - Registrasi Vendor Master Registrasi PT Gemilang Abadi Sashana - No. Vendor 10003193</t>
  </si>
  <si>
    <t>a.MonthlyInstallmentAmount, a.TotalUnitQuantity</t>
  </si>
  <si>
    <t>--c.ChassisNumber oChassisNumber, c.EngineNumber oEngineNumber,</t>
  </si>
  <si>
    <t>--c.StartKEUR, c.EndKEUR,</t>
  </si>
  <si>
    <t>d.IdProduct, d.ModelName,</t>
  </si>
  <si>
    <t>Eform</t>
  </si>
  <si>
    <t>EForm</t>
  </si>
  <si>
    <t>order by b.endperiod;</t>
  </si>
  <si>
    <t>where a.IdTb_OPL_Module = 3 -- AGREEMENT</t>
  </si>
  <si>
    <t>order by a.SKDNo;</t>
  </si>
  <si>
    <t>from Tb_OPL_Unit a</t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</si>
  <si>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</si>
  <si>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t>--c.IdTb_OPL_Unit,</t>
  </si>
  <si>
    <t>--d.IdProduct, d.ModelName,</t>
  </si>
  <si>
    <t>on a.IdOPLAgreement = f.IdOPLAgreement</t>
  </si>
  <si>
    <t>--join Product d</t>
  </si>
  <si>
    <t>--on c.IdProduct = d.IdProduct</t>
  </si>
  <si>
    <t>Shinta Weila</t>
  </si>
  <si>
    <t>update TB_MGT_RenewalDocDtl</t>
  </si>
  <si>
    <t>3</t>
  </si>
  <si>
    <t>select a.IdOPLAgreement, a.AgreementNumber, a.NumberOfPayments</t>
  </si>
  <si>
    <t>a.SupplierMaintenance,</t>
  </si>
  <si>
    <t>c.SupplierName, c.[Address]</t>
  </si>
  <si>
    <t>select distinct</t>
  </si>
  <si>
    <t>null as IdTb_MTN_Monschdl,</t>
  </si>
  <si>
    <t>a.IdTb_OPL_Branch, a.IdTb_OPL_Unit, a.IsOPL, a.AgreementNumber, a.PoliceNumber,</t>
  </si>
  <si>
    <t>a.MaintenanceType, a.MaintenanceCategory, a.EndContractDate, a.LastServiceDate,</t>
  </si>
  <si>
    <t>a.KM, a.ActualKM, a.ScheduleDate, a.MaintenanceBudget,</t>
  </si>
  <si>
    <t>a.IsOverdue, a.IsConfirmation, a.ChooseConfirmDate, a.ScheduleReqDate,</t>
  </si>
  <si>
    <t>a.IdSupplier, a.Workshop, a.WorkshopLocation, a.IsWorkshop,</t>
  </si>
  <si>
    <t>a.StartDate, a.EndDate, a.IsDelete, a.RemarksSys,</t>
  </si>
  <si>
    <t>a.CreatedBy,</t>
  </si>
  <si>
    <t>cast(a.CreatedDate as smalldatetime) as CreatedDate,</t>
  </si>
  <si>
    <t>a.LastModifiedBy,</t>
  </si>
  <si>
    <t>cast(a.LastModifiedDate as smalldatetime) as LastModifiedDate</t>
  </si>
  <si>
    <t>from Tb_MTN_Monschdl a</t>
  </si>
  <si>
    <t>and a.LastModifiedBy = 'Migrasi MFAPPL'</t>
  </si>
  <si>
    <t>order by a.AgreementNumber, a.IdTb_OPL_Unit, a.ScheduleDate;</t>
  </si>
  <si>
    <t>delete from Tb_MTN_Monschdl</t>
  </si>
  <si>
    <t>where IdTb_MTN_Monschdl in (</t>
  </si>
  <si>
    <t>ChassisNumber</t>
  </si>
  <si>
    <t>EngineNumber</t>
  </si>
  <si>
    <t>S0296438</t>
  </si>
  <si>
    <t>Data Maintenance Supplier Unit</t>
  </si>
  <si>
    <t>--and b.[Type] = 'Unit'</t>
  </si>
  <si>
    <t>S0296506 - Mohon dibantu Generated Memo dan PJB memo pelunasan 230 mohon dilanjutkan dari sisiBSI supaya bisa generated memo dan submit dari system.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</si>
  <si>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</si>
  <si>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</si>
  <si>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 xml:space="preserve">DL-ALL-EMPLOYEE; DL-JKT-HO; DL-JKT-OPL </t>
  </si>
  <si>
    <t>Operating Lease Marketing</t>
  </si>
  <si>
    <t>D:\OPERATION-OLS\CMDB-TICKETS\S0296506 - Mohon dibantu Generated Memo dan PJB memo pelunasan 230</t>
  </si>
  <si>
    <t>S0296601 - Revisi BAST Actual Date #234855</t>
  </si>
  <si>
    <t>Nurul Farah Dianti</t>
  </si>
  <si>
    <t>select b.AgreementNumber, a.IdTb_MGT_UnitPrep,</t>
  </si>
  <si>
    <t>a.PONumber,</t>
  </si>
  <si>
    <t>a.BASTActualDate,</t>
  </si>
  <si>
    <t>a.RemarksSys</t>
  </si>
  <si>
    <t>from Tb_MGT_UnitPrep a</t>
  </si>
  <si>
    <t>update Tb_MGT_UnitPrep</t>
  </si>
  <si>
    <t>on x.AgreementNumber = y.AgreementNumber</t>
  </si>
  <si>
    <t>and x.bChassisNumber = y.oChassisNumber</t>
  </si>
  <si>
    <t>MHKB3BA1JNK086114</t>
  </si>
  <si>
    <t>K3MJ21826</t>
  </si>
  <si>
    <t>B9421SCM</t>
  </si>
  <si>
    <t>and x.bEngineNumber = y.oEngineNumber</t>
  </si>
  <si>
    <t>x.bPoliceNumber = y.PoliceNumber</t>
  </si>
  <si>
    <t>x.bPoliceNumber = y.PoliceNumberAct</t>
  </si>
  <si>
    <t>Request Bu Lucy</t>
  </si>
  <si>
    <t xml:space="preserve">Migrasi Data Kendaraan KRAMA YUDHA TIGA BERLIAN MOTORS. PT  #235280 </t>
  </si>
  <si>
    <t>S0296707</t>
  </si>
  <si>
    <t>S0296707 - Migrasi Data Kendaraan KRAMA YUDHA TIGA BERLIAN MOTORS. PT  #235280</t>
  </si>
  <si>
    <t>Migrasi Data Kendaraan KRAMA YUDHA TIGA BERLIAN MOTORS. PT  #235280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</si>
  <si>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</si>
  <si>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</si>
  <si>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</si>
  <si>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</si>
  <si>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Created Date</t>
  </si>
  <si>
    <t>Incidents: SDA_INCIDENTS_ASSIGNED (20 rows)</t>
  </si>
  <si>
    <t>select y.*, x.StartSTNK, x.EndSTNK</t>
  </si>
  <si>
    <t>c.StartSTNK, c.EndSTNK,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</si>
  <si>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</si>
  <si>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</si>
  <si>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</si>
  <si>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</si>
  <si>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</si>
  <si>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</si>
  <si>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</si>
  <si>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</si>
  <si>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--c.StartSTNK, c.EndSTNK,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</si>
  <si>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</si>
  <si>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</si>
  <si>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</si>
  <si>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</si>
  <si>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</si>
  <si>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IdTB_MGT_RenewalDocDtl in (</t>
  </si>
  <si>
    <t>Request Bu Shinta</t>
  </si>
  <si>
    <t>Monthly Report 202210</t>
  </si>
  <si>
    <t>0000780/4/08/09/2022</t>
  </si>
  <si>
    <t>Erni Yesie</t>
  </si>
  <si>
    <t>20221028FRI</t>
  </si>
  <si>
    <t>--(</t>
  </si>
  <si>
    <t>--);</t>
  </si>
  <si>
    <t>--and</t>
  </si>
  <si>
    <t>c.StartKEUR, c.EndKEUR,</t>
  </si>
  <si>
    <t>where a.invoicenoinstalment in (</t>
  </si>
  <si>
    <t>-- OLSS --</t>
  </si>
  <si>
    <t>c.StartPeriod, c.EndPeriod, c.CreatedDate, d.InvoiceNoInstalment</t>
  </si>
  <si>
    <t>order by c.EndPeriod;</t>
  </si>
  <si>
    <t>-- MFAPPL --</t>
  </si>
  <si>
    <t>where IdTb_BIL_PayScheduleDtl in (</t>
  </si>
  <si>
    <t>IdProduct</t>
  </si>
  <si>
    <t>ModelName</t>
  </si>
  <si>
    <t>Tanto Subagyo</t>
  </si>
  <si>
    <t>S0297968</t>
  </si>
  <si>
    <t>S0297969</t>
  </si>
  <si>
    <t>#Tiket Eform 236716 - Penerbitan Invoice Billing NOVEMBER 2022 Kontrak Lebih Cepat</t>
  </si>
  <si>
    <t>select a.IdTb_MKT_SKD,</t>
  </si>
  <si>
    <t>b.IdTb_MKT_SKD_Dtl, b.[Type],</t>
  </si>
  <si>
    <t>on a.SupplierMaintenance = c.IdSupplier</t>
  </si>
  <si>
    <t>join Supplier d</t>
  </si>
  <si>
    <t>on b.IdSupplier = d.IdSupplier</t>
  </si>
  <si>
    <t>DOUBLE WITH TICKET:</t>
  </si>
  <si>
    <t>S0298150 - Generate Memo 00145/COP/11/2022 Autorent Pelunasan 131-2020</t>
  </si>
  <si>
    <t>D:\OPERATION-OLS\CMDB-TICKETS\S0298150 - Generate Memo 00145COP112022 Autorent Pelunasan 131-2020</t>
  </si>
  <si>
    <t>20221026WED</t>
  </si>
  <si>
    <t>0000010/4/38/10/2022</t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</si>
  <si>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</si>
  <si>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t>S0298200</t>
  </si>
  <si>
    <t>Change supplier name in SKD 0001164/4/01/10/2022</t>
  </si>
  <si>
    <t>S0298200 - Change supplier name in SKD 0001164/4/01/10/2022</t>
  </si>
  <si>
    <t>DI-HANDLE OLEH PAK FAJAR</t>
  </si>
  <si>
    <t>0001164/4/01/10/2022</t>
  </si>
  <si>
    <t>--a.SupplierMaintenance,</t>
  </si>
  <si>
    <t>--c.SupplierCode, c.SupplierName, c.[Address],</t>
  </si>
  <si>
    <t>d.SupplierCode, d.SupplierName, d.[Address]</t>
  </si>
  <si>
    <t>Andri Kurniawan</t>
  </si>
  <si>
    <t>Penerbitan invoice billing NOVEMBER 2022 kontrak lebih cepat PT. SWIF, PT. NOVO NORDISK, PT. COGINDO, PT. SECO TOOLS, PT. SIRKULASI KOMPAS, HUBER, GLOBAL JET, JET EKSPRESS - No TIKET 236712  (MFAPPL Support) dan No TIKET # 236716   (OLSS Support)</t>
  </si>
  <si>
    <t>Last 5 Similar Tickets:</t>
  </si>
  <si>
    <t>S0298285</t>
  </si>
  <si>
    <t>Mohon dibantu untuk no memo 00147/COP/11/2022 untuk Autorent pelunasan 177 agardapat generated memo dan PJB</t>
  </si>
  <si>
    <t>S0298285 - Mohon dibantu untuk no memo 00147/COP/11/2022 untuk Autorent pelunasan 177 agardapat generated memo dan PJB</t>
  </si>
  <si>
    <t>D:\OPERATION-OLS\CMDB-TICKETS\S0298285 - Mohon dibantu untuk no memo 00147COP112022 untuk Autorent pelunasan 177 agardapat generated memo dan PJB</t>
  </si>
  <si>
    <t>MHKB3BA1JNK081595GS</t>
  </si>
  <si>
    <t>K3MJ120029GS</t>
  </si>
  <si>
    <t>0000401/4/01/12/2019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</si>
  <si>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</si>
  <si>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</si>
  <si>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</si>
  <si>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</si>
  <si>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</si>
  <si>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</si>
  <si>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</si>
  <si>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</si>
  <si>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</si>
  <si>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</si>
  <si>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</si>
  <si>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</si>
  <si>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</si>
  <si>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20221103THU</t>
  </si>
  <si>
    <t>S0298348</t>
  </si>
  <si>
    <t>Loading Issue (Menu : List of Maintenance Agreement)</t>
  </si>
  <si>
    <t>S0298349</t>
  </si>
  <si>
    <t>OLSS : Connection Problem (Menu : Monitoring OPL Unit and Replacement Unit )</t>
  </si>
  <si>
    <t>Revisi Data Supplier #237927</t>
  </si>
  <si>
    <t>S0298411</t>
  </si>
  <si>
    <t>#Tiket Eform 238088 - Add Branch Access to OLSS User Account</t>
  </si>
  <si>
    <t>from UserBranch a</t>
  </si>
  <si>
    <t>S0298424</t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</si>
  <si>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</si>
  <si>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</si>
  <si>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t>b.IdTb_MKT_SKD_Dtl, b.[Type], b.[Name], b.Qty,</t>
  </si>
  <si>
    <t>IdSupplier,</t>
  </si>
  <si>
    <t>0000750/4/08/08/2022</t>
  </si>
  <si>
    <t>0000751/4/08/08/2022</t>
  </si>
  <si>
    <t>order by a.AgreementNumber, c.EndPeriod;</t>
  </si>
  <si>
    <t>0000402/4/01/12/2019</t>
  </si>
  <si>
    <t>where a.isread is null</t>
  </si>
  <si>
    <t>and a.agreementnumber in (</t>
  </si>
  <si>
    <t>'0000326/4/01/08/2019',</t>
  </si>
  <si>
    <t>'0000327/4/01/08/2019',</t>
  </si>
  <si>
    <t>'0000350/4/01/09/2019',</t>
  </si>
  <si>
    <t>'0000500/4/01/07/2020',</t>
  </si>
  <si>
    <t>'0000977/4/01/03/2022',</t>
  </si>
  <si>
    <t>0000445/4/10/04/2022</t>
  </si>
  <si>
    <t>0000452/4/10/04/2022</t>
  </si>
  <si>
    <t>0000005/4/38/08/2022</t>
  </si>
  <si>
    <t>0000001/4/38/06/2022</t>
  </si>
  <si>
    <t>0000438/4/10/03/2022</t>
  </si>
  <si>
    <t>0000007/4/38/09/2022</t>
  </si>
  <si>
    <t>0000439/4/10/03/2022</t>
  </si>
  <si>
    <t>0000977/4/01/03/2022</t>
  </si>
  <si>
    <t>0000285/4/01/05/2019</t>
  </si>
  <si>
    <t>S0298473</t>
  </si>
  <si>
    <t>#Tiket DM Eform 237216 - Revise Quantity</t>
  </si>
  <si>
    <t>S0298471</t>
  </si>
  <si>
    <t>#Tiket DM Eform 237224 - Revise Quantity</t>
  </si>
  <si>
    <t>--b.IdSupplier,</t>
  </si>
  <si>
    <t>Wawan Hermawan</t>
  </si>
  <si>
    <t>Incidents: SDA_INCIDENTS_ASSIGNED (28 rows)</t>
  </si>
  <si>
    <t>a.SKDNo,</t>
  </si>
  <si>
    <t>--join Supplier c</t>
  </si>
  <si>
    <r>
      <t xml:space="preserve">where IdTb_MKT_SKD_Dtl = </t>
    </r>
    <r>
      <rPr>
        <b/>
        <sz val="11"/>
        <color rgb="FFFF0000"/>
        <rFont val="Consolas"/>
        <family val="3"/>
      </rPr>
      <t>206675</t>
    </r>
    <r>
      <rPr>
        <sz val="11"/>
        <color theme="1"/>
        <rFont val="Consolas"/>
        <family val="3"/>
      </rPr>
      <t>;</t>
    </r>
  </si>
  <si>
    <t>S0299197</t>
  </si>
  <si>
    <t>Revisi Data Type/Model Kendaraan #238746</t>
  </si>
  <si>
    <r>
      <rPr>
        <b/>
        <sz val="11"/>
        <color rgb="FFFF0000"/>
        <rFont val="Calibri"/>
        <family val="2"/>
        <scheme val="minor"/>
      </rPr>
      <t>20221111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</si>
  <si>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20221114</t>
    </r>
    <r>
      <rPr>
        <b/>
        <sz val="11"/>
        <color rgb="FF0000FF"/>
        <rFont val="Calibri"/>
        <family val="2"/>
        <scheme val="minor"/>
      </rPr>
      <t>MON</t>
    </r>
  </si>
  <si>
    <t>Incidents: SDA_INCIDENTS_ASSIGNED (30 rows)</t>
  </si>
  <si>
    <t>Migrasi Data MFAPPL ke OLSS</t>
  </si>
  <si>
    <t>239170</t>
  </si>
  <si>
    <t>S0299283</t>
  </si>
  <si>
    <t>Object Lease</t>
  </si>
  <si>
    <t>28 unit Various Type (demo car)</t>
  </si>
  <si>
    <t>16 unit Various Type (demo car)</t>
  </si>
  <si>
    <t>Migrasi Data kendaraan juga dibutuhkan pada Menu OLSS :</t>
  </si>
  <si>
    <t>- Monitoring OPL Unit and Replacement Unit</t>
  </si>
  <si>
    <t>- Monitoring Document Complement</t>
  </si>
  <si>
    <t>- List of Maintenance Schedule</t>
  </si>
  <si>
    <t>S0299283 - Migrasi Data MFAPPL ke OLSS</t>
  </si>
  <si>
    <t>Service Request S0299283 - RE: Migrasi Data MFAPPL ke OLSS</t>
  </si>
  <si>
    <t>D:\OPERATION-OLS\CMDB-TICKETS\S0299283 - Migrasi Data MFAPPL ke OLSS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</si>
  <si>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</si>
  <si>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</si>
  <si>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</si>
  <si>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</si>
  <si>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</si>
  <si>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</si>
  <si>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</si>
  <si>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</si>
  <si>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</si>
  <si>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</si>
  <si>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</si>
  <si>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</si>
  <si>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</si>
  <si>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</si>
  <si>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2022-11-08</t>
    </r>
    <r>
      <rPr>
        <sz val="11"/>
        <color theme="1"/>
        <rFont val="Consolas"/>
        <family val="3"/>
      </rPr>
      <t>' order by a.CreatedDate desc;</t>
    </r>
  </si>
  <si>
    <t>a.IdOPLCalculation, a.OPLCalculationNumber,</t>
  </si>
  <si>
    <t>on a.IdOPLCalculation = b.IdOPLCalculation</t>
  </si>
  <si>
    <t>on a.IdOPLCalculation = c.IdOPLCalculation</t>
  </si>
  <si>
    <t>on a.IdOPLCalculation = d.IdOPLCalculation</t>
  </si>
  <si>
    <t>S0299360</t>
  </si>
  <si>
    <t>Revisi Supplier #239473 &amp; #239479</t>
  </si>
  <si>
    <t>#239383 - Revisi TOP dan VAT di OLSS SKD 640/4/08/06/2022</t>
  </si>
  <si>
    <t>S0299367</t>
  </si>
  <si>
    <t>b.IdentityPoliceNumber,</t>
  </si>
  <si>
    <r>
      <t>'</t>
    </r>
    <r>
      <rPr>
        <b/>
        <sz val="11"/>
        <color rgb="FFFF0000"/>
        <rFont val="Consolas"/>
        <family val="3"/>
      </rPr>
      <t>S0299283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</si>
  <si>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</si>
  <si>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4592</t>
    </r>
    <r>
      <rPr>
        <sz val="11"/>
        <color theme="1"/>
        <rFont val="Consolas"/>
        <family val="3"/>
      </rPr>
      <t>);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</si>
  <si>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</t>
    </r>
  </si>
  <si>
    <t xml:space="preserve">Data Maintenance Supplier Name di OLSS </t>
  </si>
  <si>
    <t>Incidents: SDA_INCIDENTS_ASSIGNED (19 rows)</t>
  </si>
  <si>
    <t>Model Name</t>
  </si>
  <si>
    <t>select a.IdSupplier, a.SupplierCode,</t>
  </si>
  <si>
    <t>a.SupplierName, a.[Address]</t>
  </si>
  <si>
    <t>IdSupplier</t>
  </si>
  <si>
    <t>S0299498</t>
  </si>
  <si>
    <t>#238185 - Data Maintenance Supplier Name di OLSS</t>
  </si>
  <si>
    <t>from Tb_BIL_InvoiceReceipt a</t>
  </si>
  <si>
    <t>IdTb_BIL_InvoiceReceipt</t>
  </si>
  <si>
    <t>IdTb_BIL_PayScheduleDtl</t>
  </si>
  <si>
    <t>S0299564</t>
  </si>
  <si>
    <t>#Tiket Eform 239961 - Update Masa Berlaku KEUR (Non Budget Registrasi)</t>
  </si>
  <si>
    <t>Before:</t>
  </si>
  <si>
    <t>0000143/4/04/04/2022</t>
  </si>
  <si>
    <t>After:</t>
  </si>
  <si>
    <t>update Tb_BIL_InvoiceReceipt</t>
  </si>
  <si>
    <t>IdTb_BIL_PayScheduleDtl = 0</t>
  </si>
  <si>
    <t>Syafira Vibianti</t>
  </si>
  <si>
    <t>order by a.SupplierName;</t>
  </si>
  <si>
    <r>
      <t>where a.SupplierName like '%</t>
    </r>
    <r>
      <rPr>
        <b/>
        <sz val="11"/>
        <color rgb="FFFF0000"/>
        <rFont val="Consolas"/>
        <family val="3"/>
      </rPr>
      <t>CIPTA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LAKSANA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ARMADA</t>
    </r>
    <r>
      <rPr>
        <sz val="11"/>
        <color theme="1"/>
        <rFont val="Consolas"/>
        <family val="3"/>
      </rPr>
      <t>%' -- 1341</t>
    </r>
  </si>
  <si>
    <t>c.SupplierCode, c.SupplierName, c.[Address],</t>
  </si>
  <si>
    <t>left join Supplier c</t>
  </si>
  <si>
    <t>left join Supplier d</t>
  </si>
  <si>
    <r>
      <t xml:space="preserve">IdSupplier = </t>
    </r>
    <r>
      <rPr>
        <b/>
        <sz val="11"/>
        <color rgb="FFFF0000"/>
        <rFont val="Consolas"/>
        <family val="3"/>
      </rPr>
      <t>1341</t>
    </r>
  </si>
  <si>
    <t>S0299656</t>
  </si>
  <si>
    <t>#239985 - Data Maintenance Supplier Name (Karoseri) di OLSS</t>
  </si>
  <si>
    <t>Revisi Noka Nosin Nopol #240402</t>
  </si>
  <si>
    <t>P0299204 - Db performance timeout issue</t>
  </si>
  <si>
    <t>16:00 - 17:00</t>
  </si>
  <si>
    <t>S0299726</t>
  </si>
  <si>
    <r>
      <rPr>
        <b/>
        <sz val="11"/>
        <color rgb="FFFF0000"/>
        <rFont val="Calibri"/>
        <family val="2"/>
        <scheme val="minor"/>
      </rPr>
      <t>20221115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</si>
  <si>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20221116</t>
    </r>
    <r>
      <rPr>
        <b/>
        <sz val="11"/>
        <color rgb="FF0000FF"/>
        <rFont val="Calibri"/>
        <family val="2"/>
        <scheme val="minor"/>
      </rPr>
      <t>WED</t>
    </r>
  </si>
  <si>
    <t>S0299785</t>
  </si>
  <si>
    <t>Revisi Keterangan Allocation di Sistem OLSS #240669</t>
  </si>
  <si>
    <t>0000761/4/08/09/2022</t>
  </si>
  <si>
    <t>0000760/4/08/09/2022</t>
  </si>
  <si>
    <t>0000759/4/08/09/2022</t>
  </si>
  <si>
    <t>0000746/4/08/09/2022</t>
  </si>
  <si>
    <t>S0299804 - Update Memo 00149/COP/11/2022 Pelunasan 132-2020 dan Memo 00150/COP/11/2022 Pelunasan 179 Memo dan PJB Pelunasan Autorent</t>
  </si>
  <si>
    <t>S0299829</t>
  </si>
  <si>
    <t>39768/INV/JKN/11/2022</t>
  </si>
  <si>
    <t>OPLCalculationNumber = 'x' + OPLCalculationNumber</t>
  </si>
  <si>
    <r>
      <t>where IdOPLCalculation in (</t>
    </r>
    <r>
      <rPr>
        <b/>
        <sz val="11"/>
        <color rgb="FFFF0000"/>
        <rFont val="Consolas"/>
        <family val="3"/>
      </rPr>
      <t>7937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7940</t>
    </r>
    <r>
      <rPr>
        <sz val="11"/>
        <color theme="1"/>
        <rFont val="Consolas"/>
        <family val="3"/>
      </rPr>
      <t>);</t>
    </r>
  </si>
  <si>
    <t>EndPeriodDate</t>
  </si>
  <si>
    <t>NumberOfPayments</t>
  </si>
  <si>
    <t>a.NumberOfPayments,</t>
  </si>
  <si>
    <t>a.RemarksSys,</t>
  </si>
  <si>
    <t>20221104FRI</t>
  </si>
  <si>
    <t>RE: Service Request S0299283 - RE: Migrasi Data MFAPPL ke OLSS</t>
  </si>
  <si>
    <t>Incidents: SDA_INCIDENTS_ASSIGNED (26 rows)</t>
  </si>
  <si>
    <t>Revisi data kendaraan #241197</t>
  </si>
  <si>
    <t>S0300280</t>
  </si>
  <si>
    <t>#240669 - Revisi Status OLSS pada Nopol R1107CA-Graha Sarana Duta</t>
  </si>
  <si>
    <t>MHKP3BA1JFK110422GS</t>
  </si>
  <si>
    <t>K3MG54379GS</t>
  </si>
  <si>
    <t>L8250CGS</t>
  </si>
  <si>
    <r>
      <t xml:space="preserve">where IdTB_MGT_RenewalDocDtl = </t>
    </r>
    <r>
      <rPr>
        <b/>
        <sz val="11"/>
        <color rgb="FFFF0000"/>
        <rFont val="Consolas"/>
        <family val="3"/>
      </rPr>
      <t>15609</t>
    </r>
    <r>
      <rPr>
        <sz val="11"/>
        <color theme="1"/>
        <rFont val="Consolas"/>
        <family val="3"/>
      </rPr>
      <t>;</t>
    </r>
  </si>
  <si>
    <r>
      <t xml:space="preserve">IsDelete = </t>
    </r>
    <r>
      <rPr>
        <b/>
        <sz val="11"/>
        <color rgb="FFFF0000"/>
        <rFont val="Consolas"/>
        <family val="3"/>
      </rPr>
      <t>1</t>
    </r>
  </si>
  <si>
    <t>from Tb_DIS_AssetSelling a</t>
  </si>
  <si>
    <t>on a.IdTb_DIS_AssetSelling = b.IdTb_DIS_AssetSelling</t>
  </si>
  <si>
    <t>'0000750/4/08/08/2022',</t>
  </si>
  <si>
    <t>'0000751/4/08/08/2022'</t>
  </si>
  <si>
    <t>S0300346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</si>
  <si>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</si>
  <si>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</si>
  <si>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</si>
  <si>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</si>
  <si>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</si>
  <si>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</si>
  <si>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</si>
  <si>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</si>
  <si>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</si>
  <si>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</si>
  <si>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</si>
  <si>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</si>
  <si>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</si>
  <si>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</si>
  <si>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</si>
  <si>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</si>
  <si>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</si>
  <si>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</si>
  <si>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</si>
  <si>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</si>
  <si>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</si>
  <si>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t>V-001</t>
  </si>
  <si>
    <t>C71L</t>
  </si>
  <si>
    <t>C73</t>
  </si>
  <si>
    <t>C74</t>
  </si>
  <si>
    <t>C74HD</t>
  </si>
  <si>
    <t>C74HDS</t>
  </si>
  <si>
    <t>C74L</t>
  </si>
  <si>
    <t>C84G</t>
  </si>
  <si>
    <t>C84GS</t>
  </si>
  <si>
    <t>C84SHDX</t>
  </si>
  <si>
    <t>C75SHDX</t>
  </si>
  <si>
    <t>Update Data End Date STNK (No Budget Registrasi)</t>
  </si>
  <si>
    <t>Revisi Data Kendaraan #240944</t>
  </si>
  <si>
    <t>S0299861</t>
  </si>
  <si>
    <t>D:\OPERATION-OLS\CMDB-TICKETS\P0299204 - Db performance timeout issue</t>
  </si>
  <si>
    <t>S0300406</t>
  </si>
  <si>
    <t>Service Request S0300433 created successfullyRE: Data maintenance (240229 &amp; 240674)</t>
  </si>
  <si>
    <t>RE: Service Request S0300433 created successfullyRE: Data maintenance (240229 &amp; 240674)</t>
  </si>
  <si>
    <t>S0300433</t>
  </si>
  <si>
    <t>S0300433 - Data maintenance (240229 &amp; 240674)</t>
  </si>
  <si>
    <t>D:\OPERATION-OLS\CMDB-TICKETS\S0300433 - Data maintenance (240229 &amp; 240674)</t>
  </si>
  <si>
    <t>Data maintenance (240229 &amp; 240674)</t>
  </si>
  <si>
    <t>OLSS 241077 - A3696 - Activation Request: Nadifha.Tsuraya - DSF JHO</t>
  </si>
  <si>
    <t>0001051/4/01/04/2022</t>
  </si>
  <si>
    <t>TRITON DC GLS</t>
  </si>
  <si>
    <t>TRITON DOUBLE CABIN EXCEED (2022)</t>
  </si>
  <si>
    <t>MANDAU BERLIAN SEJATI - KALIMANTAN TIMUR</t>
  </si>
  <si>
    <t>MANDAU BERLIAN SEJATI - JALAN JELERAI RAYA NO 81, SEBELAH DINAS PERHUBUNGAN BULUNGAN TANJUNG SELOR, KALIMANTAN UTARA</t>
  </si>
  <si>
    <r>
      <t>where a.SKDNo = '</t>
    </r>
    <r>
      <rPr>
        <b/>
        <sz val="11"/>
        <color rgb="FFFF0000"/>
        <rFont val="Consolas"/>
        <family val="3"/>
      </rPr>
      <t>0001051/4/01/04/2022</t>
    </r>
    <r>
      <rPr>
        <sz val="11"/>
        <color theme="1"/>
        <rFont val="Consolas"/>
        <family val="3"/>
      </rPr>
      <t>'</t>
    </r>
  </si>
  <si>
    <t>b.IdTb_MKT_SKD_Dtl, b.[Type], b.[Name], b.Qty, b.IdProduct,</t>
  </si>
  <si>
    <r>
      <rPr>
        <b/>
        <sz val="11"/>
        <color rgb="FFFF0000"/>
        <rFont val="Calibri"/>
        <family val="2"/>
        <scheme val="minor"/>
      </rPr>
      <t>20221117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</si>
  <si>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20221118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</si>
  <si>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20221121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</si>
  <si>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</si>
  <si>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</si>
  <si>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20221122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</si>
  <si>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</si>
  <si>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</si>
  <si>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20221123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</si>
  <si>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</si>
  <si>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</si>
  <si>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t>select a.IdOPLAgreement, a.AgreementNumber</t>
  </si>
  <si>
    <t>0000008/4/38/09/2022</t>
  </si>
  <si>
    <t>0000013/4/38/10/2022</t>
  </si>
  <si>
    <t>0000009/4/38/09/2022</t>
  </si>
  <si>
    <t>DSF - Operation Lease CR Support (OS21419)</t>
  </si>
  <si>
    <t>Isabela Isabela</t>
  </si>
  <si>
    <t>Adi Putra Nugraha</t>
  </si>
  <si>
    <t>Incidents: SDA_INCIDENTS_ASSIGNED (32 rows)</t>
  </si>
  <si>
    <t>0001020/4/01/04/2022</t>
  </si>
  <si>
    <t>'0000941/4/01/01/2022',</t>
  </si>
  <si>
    <t>'0001020/4/01/04/2022'</t>
  </si>
  <si>
    <t>where IdOPLAgreement = 2922; -- 0000941/4/01/01/2022</t>
  </si>
  <si>
    <t>where IdOPLAgreement = 3177; -- 0001020/4/01/04/2022</t>
  </si>
  <si>
    <t>Tolong input nopol polisi dan rubah tipe allocation menjadi actice no agr 0000154/4/04/06/2022, customer GRAHA SARANA DUTA. PT noka MHKAA1AY3NK009868, nosin 1NRG175952</t>
  </si>
  <si>
    <t>S0300523</t>
  </si>
  <si>
    <t>Amylia Gratia Sihombing</t>
  </si>
  <si>
    <t>S0300412</t>
  </si>
  <si>
    <t>select a.*, c.IDHistoryMT, b.*</t>
  </si>
  <si>
    <t>select a.AgreementNumber, b.NumberOfPayments, a.IdTb_OPL_Unit, count(1) xcount</t>
  </si>
  <si>
    <t>--where a.AgreementNumber like '%2022'</t>
  </si>
  <si>
    <t>--where a.AgreementNumber = '0000154/4/04/06/2022'</t>
  </si>
  <si>
    <t>--where a.AgreementNumber = '0000150/4/04/04/2022'</t>
  </si>
  <si>
    <t>--and a.CreatedBy = 'Migrasi MFAPPL'</t>
  </si>
  <si>
    <t>group by a.AgreementNumber, b.NumberOfPayments, a.IdTb_OPL_Unit</t>
  </si>
  <si>
    <t>having b.NumberOfPayments &lt;&gt; count(1)</t>
  </si>
  <si>
    <t>and count(1) &gt; 1</t>
  </si>
  <si>
    <t>) a</t>
  </si>
  <si>
    <t>join Tb_MTN_Monschdl b</t>
  </si>
  <si>
    <t>and a.IdTb_OPL_Unit = b.IdTb_OPL_Unit</t>
  </si>
  <si>
    <t>left join Tb_MTN_HistoryMT c</t>
  </si>
  <si>
    <t>on b.IdTb_MTN_Monschdl = c.IdTb_MTN_Monschdl</t>
  </si>
  <si>
    <t>order by b.AgreementNumber, b.IdTb_OPL_Unit, b.IdTb_MTN_Monschdl;</t>
  </si>
  <si>
    <t>--order by a.AgreementNumber, a.IdTb_OPL_Unit</t>
  </si>
  <si>
    <t>a.IdTb_OPL_Branch,</t>
  </si>
  <si>
    <t>Eforms 240125 - Mohon Bantuannya Dicek Untuk Terios X AT DLX Belum Ada di OLSS</t>
  </si>
  <si>
    <t>MFAPPL</t>
  </si>
  <si>
    <t>OLSS</t>
  </si>
  <si>
    <t>CEK DATA SUDAH MASUK DI OLSS</t>
  </si>
  <si>
    <t>select a.* from Tb_OPL_Unit a where cast(a.CreatedDate as date) = '2022-11-17';</t>
  </si>
  <si>
    <r>
      <t>select a.* from 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</si>
  <si>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</si>
  <si>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</si>
  <si>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</si>
  <si>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</si>
  <si>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</si>
  <si>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</si>
  <si>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</si>
  <si>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</si>
  <si>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</si>
  <si>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</si>
  <si>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</si>
  <si>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recon_skd_detail a where 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</si>
  <si>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db_owner.recon_skd_detail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</si>
  <si>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t>'0000740/4/08/07/2022'</t>
  </si>
  <si>
    <t>V-005</t>
  </si>
  <si>
    <t>HD115DSL</t>
  </si>
  <si>
    <t>HD136HD64</t>
  </si>
  <si>
    <t>HD136HD65</t>
  </si>
  <si>
    <t>HRFG260JJ</t>
  </si>
  <si>
    <t>HRFM280JD</t>
  </si>
  <si>
    <t>HRFM280JW</t>
  </si>
  <si>
    <t>V-006</t>
  </si>
  <si>
    <t>IENLRL</t>
  </si>
  <si>
    <t>IENMR58</t>
  </si>
  <si>
    <t>IENMR65</t>
  </si>
  <si>
    <t>IGFVMUHP</t>
  </si>
  <si>
    <t>IGFVRLD</t>
  </si>
  <si>
    <t>IGFVZNHP</t>
  </si>
  <si>
    <t>V-005 --&gt; HINO</t>
  </si>
  <si>
    <t>Request Pak Haris</t>
  </si>
  <si>
    <t>BAST Date</t>
  </si>
  <si>
    <t>select a.IdTb_MKT_SKD, a.SKDNo, b.IdTb_MKT_SKD_Dtl,</t>
  </si>
  <si>
    <t>S0300779</t>
  </si>
  <si>
    <t>S0300779 - #242273 - Revise Quantity and Supplier SKD 0001174/4/01/11/2022</t>
  </si>
  <si>
    <t>#242273 - Revise Quantity and Supplier SKD 0001174/4/01/11/2022</t>
  </si>
  <si>
    <t>D:\OPERATION-OLS\CMDB-TICKETS\S0300779 - #242273 - Revise Quantity and Supplier SKD 0001174401112022</t>
  </si>
  <si>
    <t>update Tb_MKT_SKDNetInvestmentStored</t>
  </si>
  <si>
    <r>
      <t>where a.AgreementNumber = '</t>
    </r>
    <r>
      <rPr>
        <b/>
        <sz val="11"/>
        <color rgb="FFFF0000"/>
        <rFont val="Consolas"/>
        <family val="3"/>
      </rPr>
      <t>AGREEMENT REPLACEMENT</t>
    </r>
    <r>
      <rPr>
        <sz val="11"/>
        <color theme="1"/>
        <rFont val="Consolas"/>
        <family val="3"/>
      </rPr>
      <t>';</t>
    </r>
  </si>
  <si>
    <t>a.StartPeriodDate, a.EndPeriodDate, a.NumberOfPayments</t>
  </si>
  <si>
    <t>from Tb_MTN_Monschdl_00 a -- 36192</t>
  </si>
  <si>
    <t>select count(1) -- 4108</t>
  </si>
  <si>
    <t>where a.IDHistoryMT is not null</t>
  </si>
  <si>
    <t>or a.LastServiceDate is not null</t>
  </si>
  <si>
    <t>or a.ActualKM &gt; 0</t>
  </si>
  <si>
    <t>or ChooseConfirmDate is not null</t>
  </si>
  <si>
    <t>or ScheduleReqDate is not null</t>
  </si>
  <si>
    <t>or IdSupplier is not null</t>
  </si>
  <si>
    <t>or Workshop is not null</t>
  </si>
  <si>
    <t>or WorkshopLocation is not null</t>
  </si>
  <si>
    <t>or a.KM &gt; 0</t>
  </si>
  <si>
    <t>or a.MaintenanceBudget &gt; 0</t>
  </si>
  <si>
    <t>or a.IsConfirmation &gt; 0</t>
  </si>
  <si>
    <t>or IsWorkshop = 1</t>
  </si>
  <si>
    <t>Lia Clara</t>
  </si>
  <si>
    <t>Staging invoice PT KTB 0000740/4/08/07/2022</t>
  </si>
  <si>
    <t>RE: Staging invoice PT KTB 0000740/4/08/07/2022</t>
  </si>
  <si>
    <t>#Tiket Eform 24243163</t>
  </si>
  <si>
    <t>Request Pak Niki (Niketas)</t>
  </si>
  <si>
    <r>
      <t>select a.* from Tb_MKT_SKD a where a.SKDNo = '</t>
    </r>
    <r>
      <rPr>
        <b/>
        <sz val="11"/>
        <color rgb="FF0000FF"/>
        <rFont val="Consolas"/>
        <family val="3"/>
      </rPr>
      <t>0000678/4/08/07/2022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</si>
  <si>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</si>
  <si>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</si>
  <si>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2022-11-18</t>
    </r>
    <r>
      <rPr>
        <sz val="11"/>
        <color theme="1"/>
        <rFont val="Consolas"/>
        <family val="3"/>
      </rPr>
      <t>' order by a.CreatedDate desc;</t>
    </r>
  </si>
  <si>
    <t>40348/INV/JKN/11/2022</t>
  </si>
  <si>
    <t>S0300851</t>
  </si>
  <si>
    <t>Create maintenance schedule for replacement car B9987PCR</t>
  </si>
  <si>
    <t>S0300851 - Create maintenance schedule for replacement car B9987PCR</t>
  </si>
  <si>
    <t>D:\OPERATION-OLS\CMDB-TICKETS\S0300851 - Create maintenance schedule for replacement car B9987PCR</t>
  </si>
  <si>
    <t>B9987PCR</t>
  </si>
  <si>
    <r>
      <t>where c.PoliceNumber = '</t>
    </r>
    <r>
      <rPr>
        <b/>
        <sz val="11"/>
        <color rgb="FFFF0000"/>
        <rFont val="Consolas"/>
        <family val="3"/>
      </rPr>
      <t>B9987PCR</t>
    </r>
    <r>
      <rPr>
        <sz val="11"/>
        <color theme="1"/>
        <rFont val="Consolas"/>
        <family val="3"/>
      </rPr>
      <t>';</t>
    </r>
  </si>
  <si>
    <t xml:space="preserve">Tiket Revisi Supplier SKD </t>
  </si>
  <si>
    <t>OLSS 239534 - A2865 - Deactivation Request : Danu Suprayogi - DSF LMP</t>
  </si>
  <si>
    <t>S0300885</t>
  </si>
  <si>
    <t>select distinct a.*, b.*</t>
  </si>
  <si>
    <t>select 'FN2HDR' ModelCode union all</t>
  </si>
  <si>
    <t>select 'C73' ModelCode union all</t>
  </si>
  <si>
    <t>select 'C75SHDX' ModelCode union all</t>
  </si>
  <si>
    <t>select 'C84SHDX' ModelCode union all</t>
  </si>
  <si>
    <t>select 'C74L' ModelCode union all</t>
  </si>
  <si>
    <t>select 'C74HD' ModelCode union all</t>
  </si>
  <si>
    <t>select 'C74HDS' ModelCode union all</t>
  </si>
  <si>
    <t>select 'C71L' ModelCode union all</t>
  </si>
  <si>
    <t>select 'C84GS' ModelCode union all</t>
  </si>
  <si>
    <t>select 'C84G' ModelCode union all</t>
  </si>
  <si>
    <t>select 'C74' ModelCode union all</t>
  </si>
  <si>
    <t>select 'C84GS' ModelCode</t>
  </si>
  <si>
    <t>left join Product b</t>
  </si>
  <si>
    <t>on a.ModelCode = b.ModelCode</t>
  </si>
  <si>
    <t>ModelCode</t>
  </si>
  <si>
    <t>ModelCode MASIH BELUM ADA DI OLSS --&gt; Product</t>
  </si>
  <si>
    <t>Brand Code</t>
  </si>
  <si>
    <t>Brand Name</t>
  </si>
  <si>
    <t>Model Code</t>
  </si>
  <si>
    <t>CANTER FE 71L N</t>
  </si>
  <si>
    <t>Production Year</t>
  </si>
  <si>
    <t>2022</t>
  </si>
  <si>
    <t>MITSUBISHI</t>
  </si>
  <si>
    <t>Chassis Number</t>
  </si>
  <si>
    <t>MHMFE71EBNK000252</t>
  </si>
  <si>
    <t>Engine Number</t>
  </si>
  <si>
    <t>4V21Y65211</t>
  </si>
  <si>
    <t>MHMFE71EBNK000350</t>
  </si>
  <si>
    <t>4V21Y65576</t>
  </si>
  <si>
    <t>Produced by Aryo Budi Dwi Prasetyo on November 21, 2022, 7:43 am</t>
  </si>
  <si>
    <t>Incidents: SDA_INCIDENTS_ASSIGNED (34 rows)</t>
  </si>
  <si>
    <t>0001160/4/01/09/2022</t>
  </si>
  <si>
    <t>243457</t>
  </si>
  <si>
    <r>
      <t>where a.SKDNo = '</t>
    </r>
    <r>
      <rPr>
        <b/>
        <sz val="11"/>
        <color rgb="FFFF0000"/>
        <rFont val="Consolas"/>
        <family val="3"/>
      </rPr>
      <t>0001160/4/01/09/2022</t>
    </r>
    <r>
      <rPr>
        <sz val="11"/>
        <color theme="1"/>
        <rFont val="Consolas"/>
        <family val="3"/>
      </rPr>
      <t>';</t>
    </r>
  </si>
  <si>
    <t>b.IdTb_MKT_SKD_Dtl,</t>
  </si>
  <si>
    <t>--b.[Type], b.[Name], b.Qty</t>
  </si>
  <si>
    <t>IdSupplier = 4657,</t>
  </si>
  <si>
    <t>where IdTb_MKT_SKD_Dtl = 207994;</t>
  </si>
  <si>
    <t>-- QUERY DR PAK FIRMAN --</t>
  </si>
  <si>
    <t>select sum(a.xcount)</t>
  </si>
  <si>
    <t>a.AgreementNumber, a.IdTb_OPL_Unit, a.ScheduleDate, count(1) xcount</t>
  </si>
  <si>
    <t>group by a.AgreementNumber, a.IdTb_OPL_Unit, a.ScheduleDate</t>
  </si>
  <si>
    <t>having count(1) &gt; 1</t>
  </si>
  <si>
    <t>order by a.AgreementNumber, a.IdTb_OPL_Unit, a.ScheduleDate</t>
  </si>
  <si>
    <t>S0301497</t>
  </si>
  <si>
    <t>S0301497 - #243457 Revise SKD Supplier</t>
  </si>
  <si>
    <t>#243457 Revise SKD Supplier</t>
  </si>
  <si>
    <t xml:space="preserve">RE: Service Request S0301497 RE: Tiket Revisi Supplier SKD </t>
  </si>
  <si>
    <t>and a.ScheduleDate = b.ScheduleDate</t>
  </si>
  <si>
    <t>order by b.AgreementNumber, b.IdTb_OPL_Unit, b.ScheduleDate</t>
  </si>
  <si>
    <r>
      <t xml:space="preserve">into </t>
    </r>
    <r>
      <rPr>
        <b/>
        <sz val="11"/>
        <color rgb="FFFF0000"/>
        <rFont val="Consolas"/>
        <family val="3"/>
      </rPr>
      <t>Tb_MTN_Monschdl_01</t>
    </r>
  </si>
  <si>
    <t>1 - CREATE TABLE TEMPORARY</t>
  </si>
  <si>
    <t>2 - CREATE TEMPORARY TABLE WILL DELETE</t>
  </si>
  <si>
    <t>from Tb_MTN_Monschdl_01 a</t>
  </si>
  <si>
    <t>where a.IdTb_MTN_Monschdl not in</t>
  </si>
  <si>
    <t xml:space="preserve">    select a.IdTb_MTN_Monschdl</t>
  </si>
  <si>
    <t xml:space="preserve">    from Tb_MTN_Monschdl_01 a</t>
  </si>
  <si>
    <t xml:space="preserve">    where a.LastServiceDate is not null</t>
  </si>
  <si>
    <t xml:space="preserve">    or a.KM &gt; 0</t>
  </si>
  <si>
    <t xml:space="preserve">    or a.ActualKM &gt; 0</t>
  </si>
  <si>
    <t xml:space="preserve">    or a.MaintenanceBudget &gt; 0</t>
  </si>
  <si>
    <t xml:space="preserve">    or a.IsConfirmation &gt; 0</t>
  </si>
  <si>
    <t xml:space="preserve">    or ChooseConfirmDate is not null</t>
  </si>
  <si>
    <t xml:space="preserve">    or ScheduleReqDate is not null</t>
  </si>
  <si>
    <t xml:space="preserve">    or IdSupplier is not null</t>
  </si>
  <si>
    <t xml:space="preserve">    or Workshop is not null</t>
  </si>
  <si>
    <t xml:space="preserve">    or WorkshopLocation is not null</t>
  </si>
  <si>
    <t xml:space="preserve">    or IsWorkshop = 1</t>
  </si>
  <si>
    <r>
      <t xml:space="preserve">into </t>
    </r>
    <r>
      <rPr>
        <b/>
        <sz val="11"/>
        <color rgb="FFFF0000"/>
        <rFont val="Consolas"/>
        <family val="3"/>
      </rPr>
      <t>Tb_MTN_Monschdl_02</t>
    </r>
  </si>
  <si>
    <t>3 - DELETE TABLE Tb_MTN_Monschdl</t>
  </si>
  <si>
    <r>
      <t xml:space="preserve">    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</si>
  <si>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IdTb_OPL_Branch,</t>
  </si>
  <si>
    <t>IdTb_OPL_Unit,</t>
  </si>
  <si>
    <t>IsOPL,</t>
  </si>
  <si>
    <t>AgreementNumber,</t>
  </si>
  <si>
    <t>PoliceNumber,</t>
  </si>
  <si>
    <t>MaintenanceType,</t>
  </si>
  <si>
    <t>MaintenanceCategory,</t>
  </si>
  <si>
    <t>EndContractDate,</t>
  </si>
  <si>
    <t>LastServiceDate,</t>
  </si>
  <si>
    <t>KM,</t>
  </si>
  <si>
    <t>ActualKM,</t>
  </si>
  <si>
    <t>ScheduleDate,</t>
  </si>
  <si>
    <t>MaintenanceBudget,</t>
  </si>
  <si>
    <t>IsOverdue,</t>
  </si>
  <si>
    <t>IsConfirmation,</t>
  </si>
  <si>
    <t>ChooseConfirmDate,</t>
  </si>
  <si>
    <t>ScheduleReqDate,</t>
  </si>
  <si>
    <t>Workshop,</t>
  </si>
  <si>
    <t>WorkshopLocation,</t>
  </si>
  <si>
    <t>IsWorkshop,</t>
  </si>
  <si>
    <t>StartDate,</t>
  </si>
  <si>
    <t>EndDate,</t>
  </si>
  <si>
    <t>IsDelete,</t>
  </si>
  <si>
    <t>RemarksSys,</t>
  </si>
  <si>
    <t>CreatedBy,</t>
  </si>
  <si>
    <t>CreatedDate,</t>
  </si>
  <si>
    <t>LastModifiedBy,</t>
  </si>
  <si>
    <t>LastModifiedDate</t>
  </si>
  <si>
    <t>--null as IdTb_MTN_Monschdl,</t>
  </si>
  <si>
    <t>a.IdTb_OPL_Unit,</t>
  </si>
  <si>
    <t>a.IsOPL,</t>
  </si>
  <si>
    <t>a.AgreementNumber,</t>
  </si>
  <si>
    <t>a.PoliceNumber,</t>
  </si>
  <si>
    <t>a.MaintenanceType,</t>
  </si>
  <si>
    <t>a.MaintenanceCategory,</t>
  </si>
  <si>
    <t>a.EndContractDate,</t>
  </si>
  <si>
    <t>a.LastServiceDate,</t>
  </si>
  <si>
    <t>a.KM,</t>
  </si>
  <si>
    <t>a.ActualKM,</t>
  </si>
  <si>
    <t>a.ScheduleDate,</t>
  </si>
  <si>
    <t>a.MaintenanceBudget,</t>
  </si>
  <si>
    <t>a.IsOverdue,</t>
  </si>
  <si>
    <t>a.IsConfirmation,</t>
  </si>
  <si>
    <t>a.ChooseConfirmDate,</t>
  </si>
  <si>
    <t>a.ScheduleReqDate,</t>
  </si>
  <si>
    <t>a.IdSupplier,</t>
  </si>
  <si>
    <t>a.Workshop,</t>
  </si>
  <si>
    <t>a.WorkshopLocation,</t>
  </si>
  <si>
    <t>a.IsWorkshop,</t>
  </si>
  <si>
    <t>a.StartDate,</t>
  </si>
  <si>
    <t>a.EndDate,</t>
  </si>
  <si>
    <t>a.IsDelete,</t>
  </si>
  <si>
    <t>a.CreatedDate,</t>
  </si>
  <si>
    <t>a.LastModifiedDate</t>
  </si>
  <si>
    <t>insert into Tb_MTN_Monschdl</t>
  </si>
  <si>
    <r>
      <t xml:space="preserve">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</si>
  <si>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REVISI INVOICE PT. AUTORENT LANCAR SEJAHTERA  0001022/4/01/04/2022,</t>
  </si>
  <si>
    <t>40449/INV/JKC/11/2022</t>
  </si>
  <si>
    <t>where a.AgreementNumber = '0001022/4/01/04/2022';</t>
  </si>
  <si>
    <t>MonthlyInstallmentAmount = 1251543</t>
  </si>
  <si>
    <t>RE: REVISI INVOICE PT. AUTORENT LANCAR SEJAHTERA  0001022/4/01/04/2022,</t>
  </si>
  <si>
    <t>4 - DELETE TABLE Tb_MTN_Monschdl</t>
  </si>
  <si>
    <t>Request Pak Andri Kurniawan</t>
  </si>
  <si>
    <t>where a.SKDNo = '0001186/4/01/11/2022';</t>
  </si>
  <si>
    <t>where a.TaskId = '54A91247-8757-4CDE-84E3-32A55C0B88D7';</t>
  </si>
  <si>
    <t>CreatedBy = 'Andri.Kurniawan' -- 'Lia Clara'</t>
  </si>
  <si>
    <t>where IdTb_MKT_SKD = 5577;</t>
  </si>
  <si>
    <t>where TaskId = '54A91247-8757-4CDE-84E3-32A55C0B88D7';</t>
  </si>
  <si>
    <r>
      <rPr>
        <b/>
        <sz val="11"/>
        <color rgb="FFFF0000"/>
        <rFont val="Calibri"/>
        <family val="2"/>
        <scheme val="minor"/>
      </rPr>
      <t>20221124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</si>
  <si>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</si>
  <si>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</si>
  <si>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t>RE: REVISI NILAI KWITANSI PT. USAHA GEDUNG MANDIRI - 0000491/4/10/07/2022</t>
  </si>
  <si>
    <t>0000491/4/10/07/2022</t>
  </si>
  <si>
    <t>Tidak bisa update tanggal masa berlaku KIR di OLSS nopol P8714GD</t>
  </si>
  <si>
    <t>RE: Service Request S0300851 created successfullyRE: #Tiket Eform 243163</t>
  </si>
  <si>
    <t>RE: Service Request S0300851 created successfullyRE: #Tiket Eform 24243163</t>
  </si>
  <si>
    <t>S0301603</t>
  </si>
  <si>
    <t>Updated Version Procurement and Supplier Management Procedure Released</t>
  </si>
  <si>
    <t>S0301603 - Update Tanggal Masa Berlaku KIR di OLSS Nopol P8714GD</t>
  </si>
  <si>
    <t>Update Tanggal Masa Berlaku KIR di OLSS Nopol P8714GD</t>
  </si>
  <si>
    <t>Revisi quantity #243778</t>
  </si>
  <si>
    <t>S0301633</t>
  </si>
  <si>
    <r>
      <t xml:space="preserve">where IdTb_MKT_SKD_Dtl = </t>
    </r>
    <r>
      <rPr>
        <b/>
        <sz val="11"/>
        <color rgb="FFFF0000"/>
        <rFont val="Consolas"/>
        <family val="3"/>
      </rPr>
      <t>206428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</si>
  <si>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8872</t>
    </r>
  </si>
  <si>
    <t>and b.[Year] = 2022</t>
  </si>
  <si>
    <t>S0300412 - Eforms 240125 - Mohon Bantuannya Dicek Untuk Terios X AT DLX Belum Ada di OLSS</t>
  </si>
  <si>
    <t>Wokring folder:</t>
  </si>
  <si>
    <t>a.BrandName [Brand Name],</t>
  </si>
  <si>
    <t>a.ModelCode [Model Code],</t>
  </si>
  <si>
    <t>a.ModelName [Model Name],</t>
  </si>
  <si>
    <t>year(a.ModelYear) [Model Year]</t>
  </si>
  <si>
    <t>where a.ModelName like '%TERIOS X AT DLX%'</t>
  </si>
  <si>
    <t>or a.ModelName like '%TERIOS%X%'</t>
  </si>
  <si>
    <t>or a.ModelName like '%TERIOS X%'</t>
  </si>
  <si>
    <t>Service Request S0300412 - Eforms 240125 - Mohon Bantuannya Dicek Untuk Terios X AT DLX Belum Ada di OLSS</t>
  </si>
  <si>
    <r>
      <t xml:space="preserve">IdProduct = </t>
    </r>
    <r>
      <rPr>
        <b/>
        <sz val="11"/>
        <color rgb="FFFF0000"/>
        <rFont val="Consolas"/>
        <family val="3"/>
      </rPr>
      <t>1795</t>
    </r>
    <r>
      <rPr>
        <sz val="11"/>
        <color theme="1"/>
        <rFont val="Consolas"/>
        <family val="3"/>
      </rPr>
      <t>,</t>
    </r>
  </si>
  <si>
    <t>Revisi Quantity #243778</t>
  </si>
  <si>
    <t>Produced by Aryo Budi Dwi Prasetyo on November 22, 2022, 7:45 am</t>
  </si>
  <si>
    <r>
      <t>dbo.Tb_BIL_InvoiceReceipt.InvoiceIssueDate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</si>
  <si>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</si>
  <si>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20221128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</si>
  <si>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</si>
  <si>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</si>
  <si>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20221125</t>
    </r>
    <r>
      <rPr>
        <b/>
        <sz val="11"/>
        <color rgb="FF0000FF"/>
        <rFont val="Calibri"/>
        <family val="2"/>
        <scheme val="minor"/>
      </rPr>
      <t>FRI</t>
    </r>
  </si>
  <si>
    <t>S0301661</t>
  </si>
  <si>
    <t>OLSS : Connection problem</t>
  </si>
  <si>
    <t>S0301666</t>
  </si>
  <si>
    <t>OLSS : Performance Issue</t>
  </si>
  <si>
    <t>S0301667</t>
  </si>
  <si>
    <t>Tidak Bisa Akses OLSS (Connection Problem)</t>
  </si>
  <si>
    <t>00738/OCN/01/10/2022</t>
  </si>
  <si>
    <r>
      <t>where a.OPLCalculationNumber = '</t>
    </r>
    <r>
      <rPr>
        <b/>
        <sz val="11"/>
        <color theme="1"/>
        <rFont val="Consolas"/>
        <family val="3"/>
      </rPr>
      <t>00738/OCN/01/10/2022</t>
    </r>
    <r>
      <rPr>
        <sz val="11"/>
        <color theme="1"/>
        <rFont val="Consolas"/>
        <family val="3"/>
      </rPr>
      <t>';</t>
    </r>
  </si>
  <si>
    <t>where IdOPLCalculation = 9031;</t>
  </si>
  <si>
    <t>0000428/4/10/08/2022</t>
  </si>
  <si>
    <t>PT.ASTRA INTERNATIONAL TBK - TOYOTA</t>
  </si>
  <si>
    <t>PT. PLAZA AUTO PRIMA</t>
  </si>
  <si>
    <t>JALAN PANJANG NO. 25, SUNRISE GARDEN, JAKARTA BARAT</t>
  </si>
  <si>
    <t>where a.SupplierName like '%PLAZA AUTO PRIMA%'</t>
  </si>
  <si>
    <t>and a.[Address] like '%PANJANG%'; -- 3365</t>
  </si>
  <si>
    <r>
      <t>where a.SKDNo = '</t>
    </r>
    <r>
      <rPr>
        <b/>
        <sz val="11"/>
        <color rgb="FFFF0000"/>
        <rFont val="Consolas"/>
        <family val="3"/>
      </rPr>
      <t>0000428/4/10/08/2022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</si>
  <si>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3365</t>
    </r>
  </si>
  <si>
    <t>244298</t>
  </si>
  <si>
    <t>b.IdTb_MKT_SKD_Dtl, --b.[Type], b.[Name], b.Qty, b.IdProduct,</t>
  </si>
  <si>
    <r>
      <t xml:space="preserve">where IdTb_MKT_SKD_Dtl = </t>
    </r>
    <r>
      <rPr>
        <b/>
        <sz val="11"/>
        <color rgb="FFFF0000"/>
        <rFont val="Consolas"/>
        <family val="3"/>
      </rPr>
      <t>207838</t>
    </r>
    <r>
      <rPr>
        <sz val="11"/>
        <color theme="1"/>
        <rFont val="Consolas"/>
        <family val="3"/>
      </rPr>
      <t>;</t>
    </r>
  </si>
  <si>
    <t>S0301800</t>
  </si>
  <si>
    <t>#244298 - Data Maintenance Supplier Name di OLSS</t>
  </si>
  <si>
    <t>S0301800 - #244298 - Data Maintenance Supplier Name di OLSS</t>
  </si>
  <si>
    <t>D:\OPERATION-OLS\CMDB-TICKETS\S0301800 - #244298 - Data Maintenance Supplier Name di OLSS</t>
  </si>
  <si>
    <t xml:space="preserve">RE: Data Maintenance Supplier Name di OLSS </t>
  </si>
  <si>
    <t>where a.ProductCode = 'VEH/00002/V-001/TDCE4M/202203';</t>
  </si>
  <si>
    <t>select a.* -- 1880</t>
  </si>
  <si>
    <t>SKD tidak sinkron dengan Calculation (1173)</t>
  </si>
  <si>
    <t>RE: SKD tidak sinkron dengan Calculation (1173)</t>
  </si>
  <si>
    <t>#Tiket DM Eform 243457</t>
  </si>
  <si>
    <r>
      <t xml:space="preserve">IdProduct = </t>
    </r>
    <r>
      <rPr>
        <b/>
        <sz val="11"/>
        <color rgb="FFFF0000"/>
        <rFont val="Consolas"/>
        <family val="3"/>
      </rPr>
      <t>1880</t>
    </r>
    <r>
      <rPr>
        <sz val="11"/>
        <color theme="1"/>
        <rFont val="Consolas"/>
        <family val="3"/>
      </rPr>
      <t>,</t>
    </r>
  </si>
  <si>
    <t>S0301633 - Revisi Quantity #243778</t>
  </si>
  <si>
    <t>D:\OPERATION-OLS\CMDB-TICKETS\S0301633 - Revisi Quantity #243778</t>
  </si>
  <si>
    <t>S0301804</t>
  </si>
  <si>
    <t>#Tiket DM Eform 243340</t>
  </si>
  <si>
    <t>S0301805</t>
  </si>
  <si>
    <t>#Tiket DM Eform 243954</t>
  </si>
  <si>
    <t>S0301806</t>
  </si>
  <si>
    <t>0000837/4/08/11/2022</t>
  </si>
  <si>
    <t>Qty</t>
  </si>
  <si>
    <t>4</t>
  </si>
  <si>
    <t>S0301806 - Eform 243954 - Revise RAL Main Executor for Cilegon Branch</t>
  </si>
  <si>
    <t>Eform 243954 - Revise RAL Main Executor for Cilegon Branch</t>
  </si>
  <si>
    <t>00647/OCN/01/09/2022</t>
  </si>
  <si>
    <r>
      <t>where a.OPLCalculationNumber = '</t>
    </r>
    <r>
      <rPr>
        <b/>
        <sz val="11"/>
        <color theme="1"/>
        <rFont val="Consolas"/>
        <family val="3"/>
      </rPr>
      <t>00647/OCN/01/09/2022</t>
    </r>
    <r>
      <rPr>
        <sz val="11"/>
        <color theme="1"/>
        <rFont val="Consolas"/>
        <family val="3"/>
      </rPr>
      <t>';</t>
    </r>
  </si>
  <si>
    <t>where IdOPLCalculation = 7934;</t>
  </si>
  <si>
    <t>a.TotalUnitQuantity</t>
  </si>
  <si>
    <t>where a.AgreementNumber = '0000837/4/08/11/2022';</t>
  </si>
  <si>
    <t>RE: Service Request S0301633 RE: Revisi quantity #243778</t>
  </si>
  <si>
    <t>TotalUnitQuantity = 2</t>
  </si>
  <si>
    <t>where IdOPLAgreement = 4624;</t>
  </si>
  <si>
    <t>select top 100 b.*</t>
  </si>
  <si>
    <t>from Tb_PRO_PO a</t>
  </si>
  <si>
    <t>join Tb_PRO_PODtl b</t>
  </si>
  <si>
    <t>on a.IdTb_PRO_PO = b.IdTb_PRO_PO</t>
  </si>
  <si>
    <t>where a.IdOPLAgreement = 4611;</t>
  </si>
  <si>
    <t>S0301805 - Eform 243340 - Revise Unit Quantity</t>
  </si>
  <si>
    <t>Eform 243340 - Revise Unit Quantity</t>
  </si>
  <si>
    <t>D:\OPERATION-OLS\CMDB-TICKETS\S0301805 - Eform 243340 - Revise Unit Quantity</t>
  </si>
  <si>
    <r>
      <t>where a.AgreementNumber = '</t>
    </r>
    <r>
      <rPr>
        <b/>
        <sz val="11"/>
        <color rgb="FFFF0000"/>
        <rFont val="Consolas"/>
        <family val="3"/>
      </rPr>
      <t>0000759/4/08/09/2022</t>
    </r>
    <r>
      <rPr>
        <sz val="11"/>
        <color theme="1"/>
        <rFont val="Consolas"/>
        <family val="3"/>
      </rPr>
      <t>';</t>
    </r>
  </si>
  <si>
    <t>select a.IdOPLAgreement, a.AgreementNumber, a.TotalUnitQuantity,</t>
  </si>
  <si>
    <t>c.IdTb_PRO_PODtl, c.Qty</t>
  </si>
  <si>
    <r>
      <t xml:space="preserve">TotalUnitQuantity = </t>
    </r>
    <r>
      <rPr>
        <b/>
        <sz val="11"/>
        <color rgb="FFFF0000"/>
        <rFont val="Consolas"/>
        <family val="3"/>
      </rPr>
      <t>5</t>
    </r>
  </si>
  <si>
    <r>
      <t xml:space="preserve">where IdOPLAgreement = </t>
    </r>
    <r>
      <rPr>
        <b/>
        <sz val="11"/>
        <color rgb="FFFF0000"/>
        <rFont val="Consolas"/>
        <family val="3"/>
      </rPr>
      <t>3473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</si>
  <si>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5</t>
    </r>
  </si>
  <si>
    <r>
      <t>where IdTb_PRO_PODtl in (</t>
    </r>
    <r>
      <rPr>
        <b/>
        <sz val="11"/>
        <color rgb="FFFF0000"/>
        <rFont val="Consolas"/>
        <family val="3"/>
      </rPr>
      <t>3857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3859</t>
    </r>
    <r>
      <rPr>
        <sz val="11"/>
        <color theme="1"/>
        <rFont val="Consolas"/>
        <family val="3"/>
      </rPr>
      <t>);</t>
    </r>
  </si>
  <si>
    <t>update Tb_PRO_PODtl</t>
  </si>
  <si>
    <t>RE: Service Request S0301805 RE: #Tiket DM Eform 243340</t>
  </si>
  <si>
    <t>OLSS Workflow Task Assigment ITD Data Maintenance from Mirza Ardeana Dwita of Jakarta Head Office #243491</t>
  </si>
  <si>
    <t>S0301837</t>
  </si>
  <si>
    <t>D:\OPERATION-OLS\CMDB-TICKETS\S0301603 - Update Tanggal Masa Berlaku KIR di OLSS Nopol P8714GD</t>
  </si>
  <si>
    <t>select a.PoliceNumber, a.PoliceNumberAct,</t>
  </si>
  <si>
    <t>b.*</t>
  </si>
  <si>
    <t>join Tb_MGT_HistoryDoc b</t>
  </si>
  <si>
    <t>where a.PoliceNumber = 'P8714GD'</t>
  </si>
  <si>
    <t>or a.PoliceNumberAct = 'P8714GD'</t>
  </si>
  <si>
    <t>order by b.DocValue; -- 1 = STNK | 2 = KEUR | 3 = INSURANCE</t>
  </si>
  <si>
    <t>StartDate</t>
  </si>
  <si>
    <t>2022-12-10</t>
  </si>
  <si>
    <t>EndDate</t>
  </si>
  <si>
    <t>2022-05-10</t>
  </si>
  <si>
    <t>update Tb_MGT_HistoryDoc</t>
  </si>
  <si>
    <t>StartDate = '2022-12-10',</t>
  </si>
  <si>
    <t>EndDate = '2022-05-10'</t>
  </si>
  <si>
    <t>where IdTb_MGT_HistoryDoc = 11901;</t>
  </si>
  <si>
    <t>RE: Service Request S0301603 RE: Tidak bisa update tanggal masa berlaku KIR di OLSS nopol P8714GD</t>
  </si>
  <si>
    <r>
      <t>where a.AgreementNumber = '</t>
    </r>
    <r>
      <rPr>
        <b/>
        <sz val="11"/>
        <color rgb="FFFF0000"/>
        <rFont val="Consolas"/>
        <family val="3"/>
      </rPr>
      <t>0000835/4/08/11/2022</t>
    </r>
    <r>
      <rPr>
        <sz val="11"/>
        <color theme="1"/>
        <rFont val="Consolas"/>
        <family val="3"/>
      </rPr>
      <t>';</t>
    </r>
  </si>
  <si>
    <t>select a.IdTb_MGT_UnitPrep, a.IdTb_PRO_PODtl,</t>
  </si>
  <si>
    <t>a.Qty, a.BASTTotal, a.BASTRemaining</t>
  </si>
  <si>
    <t>where a.IdTb_MGT_UnitPrep = 5349;</t>
  </si>
  <si>
    <t>Qty = 2, -- 5</t>
  </si>
  <si>
    <t>BASTTotal = 2, -- 5</t>
  </si>
  <si>
    <t>BASTRemaining = 2; -- 5</t>
  </si>
  <si>
    <t>where IdTb_MGT_UnitPrep = 5349;</t>
  </si>
  <si>
    <t>40486/INV/JKS/08/2022</t>
  </si>
  <si>
    <t>40487/INV/JKS/09/2022</t>
  </si>
  <si>
    <t>40488/INV/JKS/10/2022</t>
  </si>
  <si>
    <t>40489/INV/JKS/11/2022</t>
  </si>
  <si>
    <t>(P0299204) Discuss- Db performance timeout issue</t>
  </si>
  <si>
    <t>08:30 - 11:30</t>
  </si>
  <si>
    <t>REVISI INVOICE PT. AUTORENT LANCAR SEJAHTER  0001088/4/01/07/2022</t>
  </si>
  <si>
    <t>RE: REVISI INVOICE PT. AUTORENT LANCAR SEJAHTER  0001088/4/01/07/2022</t>
  </si>
  <si>
    <t>Staging invoice PT. Global JET Cargo Agreement 00000013/4/38/10/2022</t>
  </si>
  <si>
    <t>Update Data Keur (Non Budget Registrasi)</t>
  </si>
  <si>
    <t>244591</t>
  </si>
  <si>
    <r>
      <rPr>
        <b/>
        <sz val="11"/>
        <color rgb="FFFF0000"/>
        <rFont val="Calibri"/>
        <family val="2"/>
        <scheme val="minor"/>
      </rPr>
      <t>20221129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</si>
  <si>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</si>
  <si>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</si>
  <si>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20221130</t>
    </r>
    <r>
      <rPr>
        <b/>
        <sz val="11"/>
        <color rgb="FF0000FF"/>
        <rFont val="Calibri"/>
        <family val="2"/>
        <scheme val="minor"/>
      </rPr>
      <t>WED</t>
    </r>
  </si>
  <si>
    <t>Produced by Aryo Budi Dwi Prasetyo on November 23, 2022, 6:23 am</t>
  </si>
  <si>
    <t>0001173/4/01/11/2022</t>
  </si>
  <si>
    <t>#Tiket Eform 244591</t>
  </si>
  <si>
    <t>S0301860</t>
  </si>
  <si>
    <t>S0301860 - Eform 244591 - Update Data Keur (Non Budget Registrasi)</t>
  </si>
  <si>
    <t>Eform 244591 - Update Data Keur (Non Budget Registrasi)</t>
  </si>
  <si>
    <t>S0301837 - OLSS Workflow Task Assigment ITD Data Maintenance from Mirza Ardeana Dwita of Jakarta Head Office #243491</t>
  </si>
  <si>
    <t>Revisi quantity #244656</t>
  </si>
  <si>
    <t>S0301886</t>
  </si>
  <si>
    <t>Eform 243457</t>
  </si>
  <si>
    <t>Revisi Quantity #244656</t>
  </si>
  <si>
    <t>S0301886 - Revisi Quantity #244656</t>
  </si>
  <si>
    <t>Request Pak Harnis</t>
  </si>
  <si>
    <t>Marcelina Natalia</t>
  </si>
  <si>
    <t>Ignatius Agung</t>
  </si>
  <si>
    <t>select a.IdTb_OPL_Employee, a.IdUser,</t>
  </si>
  <si>
    <t>a.IdTb_OPL_Branch, a.IdTb_OPL_JobTitles,</t>
  </si>
  <si>
    <t>a.EmployeeName</t>
  </si>
  <si>
    <t>where a.EmployeeName like '%Marcelina Natalia%' -- 289</t>
  </si>
  <si>
    <t>or a.EmployeeName like '%Ignatius Agung%'; -- 279</t>
  </si>
  <si>
    <t>IdTb_OPL_JobTitles = 1 -- 2</t>
  </si>
  <si>
    <t>where IdTb_OPL_Employee = 2122;</t>
  </si>
  <si>
    <t>40530/INV/MD3/11/2022</t>
  </si>
  <si>
    <t>d.IdOPLCalculation, d.OPLCalculationNumber,</t>
  </si>
  <si>
    <t>b.IdTb_MKT_SKD, b.SKDNo,</t>
  </si>
  <si>
    <t>d.ProductCode, g.ProductCode</t>
  </si>
  <si>
    <t>join Tb_MKT_SKD_Dtl f</t>
  </si>
  <si>
    <t>on b.IdTb_MKT_SKD = f.IdTb_MKT_SKD</t>
  </si>
  <si>
    <t>join Product g</t>
  </si>
  <si>
    <t>on f.IdProduct = g.IdProduct</t>
  </si>
  <si>
    <t>where b.SKDNo = '0001051/4/01/04/2022';</t>
  </si>
  <si>
    <t>ProductCode = 'VEH/00002/V-001/TDCE4M/202203'</t>
  </si>
  <si>
    <t>where IdOPLCalculation = 6463;</t>
  </si>
  <si>
    <r>
      <t>where a.AgreementNumber = '</t>
    </r>
    <r>
      <rPr>
        <b/>
        <sz val="11"/>
        <color rgb="FFFF0000"/>
        <rFont val="Consolas"/>
        <family val="3"/>
      </rPr>
      <t>0000837/4/08/11/2022</t>
    </r>
    <r>
      <rPr>
        <sz val="11"/>
        <color theme="1"/>
        <rFont val="Consolas"/>
        <family val="3"/>
      </rPr>
      <t>';</t>
    </r>
  </si>
  <si>
    <t>a.TotalUnitQuantity,</t>
  </si>
  <si>
    <t>b.IdOPLAgreementDetails, b.Qty</t>
  </si>
  <si>
    <t>join OPLAgreementDetails b</t>
  </si>
  <si>
    <t>D:\OPERATION-OLS\CMDB-TICKETS\S0301886 - Revisi Quantity #244656</t>
  </si>
  <si>
    <t>update OPLAgreementDetails</t>
  </si>
  <si>
    <t>Qty = 2</t>
  </si>
  <si>
    <t>where IdOPLAgreementDetails = 243114</t>
  </si>
  <si>
    <t>RE: Service Request S0301886 RE: Revisi quantity #244656</t>
  </si>
  <si>
    <t xml:space="preserve">Invoice lebih cepat di MFAPPL Dan OLSS di tanggal 20 November 2022 PT. Global JET Cargo Agreement 008,009, </t>
  </si>
  <si>
    <t xml:space="preserve">RE: Invoice lebih cepat di MFAPPL Dan OLSS di tanggal 20 November 2022 PT. Global JET Cargo Agreement 008,009, </t>
  </si>
  <si>
    <t>0000712/4/08/09/2022</t>
  </si>
  <si>
    <t>0000816/4/08/10/2022</t>
  </si>
  <si>
    <t>2022-11-08</t>
  </si>
  <si>
    <t>select b.IdTb_MGT_UnitPrep, b.BASTActualDate</t>
  </si>
  <si>
    <t>join Tb_MGT_UnitPrep b</t>
  </si>
  <si>
    <r>
      <t>where a.AgreementNumber = '</t>
    </r>
    <r>
      <rPr>
        <b/>
        <sz val="11"/>
        <color rgb="FFFF0000"/>
        <rFont val="Consolas"/>
        <family val="3"/>
      </rPr>
      <t>0000816/4/08/10/2022</t>
    </r>
    <r>
      <rPr>
        <sz val="11"/>
        <color theme="1"/>
        <rFont val="Consolas"/>
        <family val="3"/>
      </rPr>
      <t>';</t>
    </r>
  </si>
  <si>
    <r>
      <t>BASTActualDate 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</si>
  <si>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5358</t>
    </r>
    <r>
      <rPr>
        <sz val="11"/>
        <color theme="1"/>
        <rFont val="Consolas"/>
        <family val="3"/>
      </rPr>
      <t>);</t>
    </r>
  </si>
  <si>
    <t>D:\OPERATION-OLS\CMDB-TICKETS\S0301860 - Eform 244591 - Update Data Keur (Non Budget Registrasi)</t>
  </si>
  <si>
    <t>Service Request S0301860 - RE: Update Data Keur (Non Budget Registrasi)</t>
  </si>
  <si>
    <t>0000675/4/08/07/2022</t>
  </si>
  <si>
    <t>0000734/4/08/07/2022</t>
  </si>
  <si>
    <t>ModelYear</t>
  </si>
  <si>
    <t>2016</t>
  </si>
  <si>
    <t>select a.IdProduct, a.ProductCode, a.ModelName,</t>
  </si>
  <si>
    <t>where year(a.ModelYear) = 2022</t>
  </si>
  <si>
    <t>and a.ModelName like 'TRUCK JUMBO RANGER%'</t>
  </si>
  <si>
    <t>VEH/00021/V-005/FL23JW/202201</t>
  </si>
  <si>
    <t>TRUCK JUMBO RANGER E-2 FL235JW</t>
  </si>
  <si>
    <t>1768</t>
  </si>
  <si>
    <t>year(c.ModelYear) ModelYear,</t>
  </si>
  <si>
    <t>join Product c</t>
  </si>
  <si>
    <t>on b.IdProduct = c.IdProduct</t>
  </si>
  <si>
    <r>
      <t>where a.SKDNo = '</t>
    </r>
    <r>
      <rPr>
        <b/>
        <sz val="11"/>
        <color rgb="FFFF0000"/>
        <rFont val="Consolas"/>
        <family val="3"/>
      </rPr>
      <t>0000675/4/08/07/2022</t>
    </r>
    <r>
      <rPr>
        <sz val="11"/>
        <color theme="1"/>
        <rFont val="Consolas"/>
        <family val="3"/>
      </rPr>
      <t>';</t>
    </r>
  </si>
  <si>
    <t>--a.IdTb_MKT_SKD, a.SKDNo, a.IdOPLQuotation,</t>
  </si>
  <si>
    <t>D:\OPERATION-OLS\CMDB-TICKETS\S0301837 - OLSS Workflow Task Assigment ITD Data Maintenance from Mirza Ardeana Dwita of Jakarta Head Office #243491</t>
  </si>
  <si>
    <r>
      <t xml:space="preserve">IdProduct = </t>
    </r>
    <r>
      <rPr>
        <b/>
        <sz val="11"/>
        <color rgb="FFFF0000"/>
        <rFont val="Consolas"/>
        <family val="3"/>
      </rPr>
      <t>1768</t>
    </r>
    <r>
      <rPr>
        <sz val="11"/>
        <color theme="1"/>
        <rFont val="Consolas"/>
        <family val="3"/>
      </rPr>
      <t>,</t>
    </r>
  </si>
  <si>
    <r>
      <t>[Name] = '</t>
    </r>
    <r>
      <rPr>
        <b/>
        <sz val="11"/>
        <color theme="1"/>
        <rFont val="Consolas"/>
        <family val="3"/>
      </rPr>
      <t>TRUCK JUMBO RANGER E-2 FL235JW</t>
    </r>
    <r>
      <rPr>
        <sz val="11"/>
        <color theme="1"/>
        <rFont val="Consolas"/>
        <family val="3"/>
      </rPr>
      <t>'</t>
    </r>
  </si>
  <si>
    <t>RE: Service Request S0301837 RE: OLSS Workflow Task Assigment ITD Data Maintenance from Mirza Ardeana Dwita of Jakarta Head Office #243491</t>
  </si>
  <si>
    <t>40560/INV/MD3/11/2022</t>
  </si>
  <si>
    <t>40561/INV/MD3/11/2022</t>
  </si>
  <si>
    <t>S0301972</t>
  </si>
  <si>
    <t>Revise SKD</t>
  </si>
  <si>
    <t>S0301972 - Revise SKD</t>
  </si>
  <si>
    <t>D:\OPERATION-OLS\CMDB-TICKETS\S0301972 - Revise SKD</t>
  </si>
  <si>
    <t>20221117THU</t>
  </si>
  <si>
    <t>insert into UserBranch</t>
  </si>
  <si>
    <t>a.LoginName + ' ' + b.BranchShortName as LoginName,</t>
  </si>
  <si>
    <t>a.IdUser,</t>
  </si>
  <si>
    <t>a.IdTb_OPL_Employee,</t>
  </si>
  <si>
    <t>b.IdTb_OPL_Branch</t>
  </si>
  <si>
    <t>left join Tb_OPL_Branch b</t>
  </si>
  <si>
    <t>on a.IdTb_OPL_Branch != b.IdTb_OPL_Branch</t>
  </si>
  <si>
    <t>Produced by Aryo Budi Dwi Prasetyo on November 24, 2022, 9:26 am</t>
  </si>
  <si>
    <t>0000855/4/08/11/2022</t>
  </si>
  <si>
    <t>Revisi quantity #244866</t>
  </si>
  <si>
    <t>penghapusan agr #245194</t>
  </si>
  <si>
    <t>Meeting OPL : Perubahan LOGO DSF</t>
  </si>
  <si>
    <t>10:30 - 11:00</t>
  </si>
  <si>
    <t>S0302066</t>
  </si>
  <si>
    <t>S0302067</t>
  </si>
  <si>
    <t>#Tiket DM Eform 242679</t>
  </si>
  <si>
    <t>#Tiket DM Eform 243911</t>
  </si>
  <si>
    <r>
      <t>where a.AgreementNumber = '</t>
    </r>
    <r>
      <rPr>
        <b/>
        <sz val="11"/>
        <color rgb="FFFF0000"/>
        <rFont val="Consolas"/>
        <family val="3"/>
      </rPr>
      <t>0000855/4/08/11/2022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</si>
  <si>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4666</t>
    </r>
    <r>
      <rPr>
        <sz val="11"/>
        <color theme="1"/>
        <rFont val="Consolas"/>
        <family val="3"/>
      </rPr>
      <t>;</t>
    </r>
  </si>
  <si>
    <t>a.IdTb_OPL_Branch, a.IsDelete</t>
  </si>
  <si>
    <t>and b.IdTb_OPL_Branch = 9;</t>
  </si>
  <si>
    <r>
      <t xml:space="preserve">where IdTb_SYS_NumberingFormatDtl = </t>
    </r>
    <r>
      <rPr>
        <b/>
        <sz val="11"/>
        <color rgb="FFFF0000"/>
        <rFont val="Consolas"/>
        <family val="3"/>
      </rPr>
      <t>430</t>
    </r>
    <r>
      <rPr>
        <sz val="11"/>
        <color theme="1"/>
        <rFont val="Consolas"/>
        <family val="3"/>
      </rPr>
      <t>;</t>
    </r>
  </si>
  <si>
    <r>
      <t xml:space="preserve">LastNumber = 854 -- </t>
    </r>
    <r>
      <rPr>
        <b/>
        <sz val="11"/>
        <color rgb="FFFF0000"/>
        <rFont val="Consolas"/>
        <family val="3"/>
      </rPr>
      <t>855</t>
    </r>
  </si>
  <si>
    <t>Delete Agreement #245194</t>
  </si>
  <si>
    <t>S0302067 - Delete Agreement #245194</t>
  </si>
  <si>
    <t>D:\OPERATION-OLS\CMDB-TICKETS\S0302067 - Delete Agreement #245194</t>
  </si>
  <si>
    <t>RE: Service Request S0302067 RE: penghapusan agr #245194</t>
  </si>
  <si>
    <t>S0302066 - Revisi quantity #244866</t>
  </si>
  <si>
    <t>D:\OPERATION-OLS\CMDB-TICKETS\S0302066 - Revisi quantity #244866</t>
  </si>
  <si>
    <t>0000631/4/08/06/2022</t>
  </si>
  <si>
    <t>Eform 242679 - Revise Model Name &amp; Supplier Name SKD 631/4/08/06/2022</t>
  </si>
  <si>
    <t>S0302057</t>
  </si>
  <si>
    <t>RE: Workflow Task Assigment ITD Data Maintenance from Lucy Germima Wilson of Jakarta Head Office</t>
  </si>
  <si>
    <t>243796</t>
  </si>
  <si>
    <t>S0302076</t>
  </si>
  <si>
    <t>Eform 243796 - Revisi Noka Nosin Nopol Unit Agr 0000760/4/08/09/2022</t>
  </si>
  <si>
    <t>S0302076 - Eform 243796 - Revisi Noka Nosin Nopol Unit Agr 0000760/4/08/09/2022</t>
  </si>
  <si>
    <t>D:\OPERATION-OLS\CMDB-TICKETS\S0302076 - Eform 243796 - Revisi Noka Nosin Nopol Unit Agr 0000760408092022</t>
  </si>
  <si>
    <t>4D34TXY6894GS</t>
  </si>
  <si>
    <t>B9506PCSGS</t>
  </si>
  <si>
    <t>MHMFE74PVMK006877GS</t>
  </si>
  <si>
    <r>
      <t>where a.AgreementNumber = '</t>
    </r>
    <r>
      <rPr>
        <b/>
        <sz val="11"/>
        <color rgb="FFFF0000"/>
        <rFont val="Consolas"/>
        <family val="3"/>
      </rPr>
      <t>0000760/4/08/09/2022</t>
    </r>
    <r>
      <rPr>
        <sz val="11"/>
        <color theme="1"/>
        <rFont val="Consolas"/>
        <family val="3"/>
      </rPr>
      <t>';</t>
    </r>
  </si>
  <si>
    <t>update Tb_OPL_Unit set ChassisNumber = 'MHKP3BA1JFK110422GS', EngineNumber = 'K3MG54379GS', PoliceNumber = 'L8250CGS', PoliceNumberAct = 'L8250CGS' where IdTb_OPL_Unit = 15012;</t>
  </si>
  <si>
    <t>update OPLUObjectLease set Remarks = 'MHKP3BA1JFK110422GS', EngineNumber = 'K3MG54379GS', IdentityPoliceNumber = 'L8250CGS' where IdUObjLease = 16922;</t>
  </si>
  <si>
    <t>RE: Service Request S0302076 RE: Workflow Task Assigment ITD Data Maintenance from Lucy Germima Wilson of Jakarta Head Office</t>
  </si>
  <si>
    <t>0000012/4/34/07/2022</t>
  </si>
  <si>
    <t>9</t>
  </si>
  <si>
    <t>0000147/4/03/10/2022</t>
  </si>
  <si>
    <t>where a.SKDNo = '0000147/4/03/10/2022';</t>
  </si>
  <si>
    <t>P8714GD</t>
  </si>
  <si>
    <r>
      <t>where c.PoliceNumber = '</t>
    </r>
    <r>
      <rPr>
        <b/>
        <sz val="11"/>
        <color rgb="FFFF0000"/>
        <rFont val="Consolas"/>
        <family val="3"/>
      </rPr>
      <t>P8714GD</t>
    </r>
    <r>
      <rPr>
        <sz val="11"/>
        <color theme="1"/>
        <rFont val="Consolas"/>
        <family val="3"/>
      </rPr>
      <t>';</t>
    </r>
  </si>
  <si>
    <t>S0302060</t>
  </si>
  <si>
    <t>Eform 243778</t>
  </si>
  <si>
    <t>S0302061</t>
  </si>
  <si>
    <t>S0302061 - Eform 243911 - Revisi Quantity pada SKD</t>
  </si>
  <si>
    <t>Eform 243911 - Revisi Quantity pada SKD</t>
  </si>
  <si>
    <t>S0302057 - Eform 242679 - Revise Model Name &amp; Supplier Name SKD 631/4/08/06/2022</t>
  </si>
  <si>
    <t>S0302081</t>
  </si>
  <si>
    <t>OLSS 243552 - A3703 - Activation Request: Sabrina Nikita Amalia Susanto - DSF JHO</t>
  </si>
  <si>
    <t>Cibubur Indah Motor</t>
  </si>
  <si>
    <r>
      <rPr>
        <b/>
        <sz val="11"/>
        <color theme="1"/>
        <rFont val="Calibri"/>
        <family val="2"/>
        <scheme val="minor"/>
      </rPr>
      <t xml:space="preserve">Honda Sholeh Iskandar </t>
    </r>
    <r>
      <rPr>
        <sz val="11"/>
        <color theme="1"/>
        <rFont val="Calibri"/>
        <family val="2"/>
        <scheme val="minor"/>
      </rPr>
      <t xml:space="preserve">/ </t>
    </r>
    <r>
      <rPr>
        <b/>
        <sz val="11"/>
        <color theme="1"/>
        <rFont val="Calibri"/>
        <family val="2"/>
        <scheme val="minor"/>
      </rPr>
      <t>PT. Mandiri Perwira Jaya</t>
    </r>
  </si>
  <si>
    <r>
      <t>where a.SKDNo = '</t>
    </r>
    <r>
      <rPr>
        <b/>
        <sz val="11"/>
        <color rgb="FFFF0000"/>
        <rFont val="Consolas"/>
        <family val="3"/>
      </rPr>
      <t>0000631/4/08/06/2022</t>
    </r>
    <r>
      <rPr>
        <sz val="11"/>
        <color theme="1"/>
        <rFont val="Consolas"/>
        <family val="3"/>
      </rPr>
      <t>'</t>
    </r>
  </si>
  <si>
    <t>select a.* from supplier a where a.suppliername like '%MANDIRI%PERWIRA%' union all</t>
  </si>
  <si>
    <t>select a.* from supplier a where a.suppliername like '%HONDA%' union all</t>
  </si>
  <si>
    <t>select a.* from supplier a where a.suppliername like '%SHOL%';</t>
  </si>
  <si>
    <t xml:space="preserve">Data Maintenance revisi calculation SKD di OLSS </t>
  </si>
  <si>
    <t>S0302112</t>
  </si>
  <si>
    <t xml:space="preserve">Revisi calculation SKD di OLSS </t>
  </si>
  <si>
    <t>245399</t>
  </si>
  <si>
    <t xml:space="preserve">S0302112 - Revisi calculation SKD di OLSS </t>
  </si>
  <si>
    <t>D:\OPERATION-OLS\CMDB-TICKETS\S0302112 - Revisi calculation SKD di OLSS</t>
  </si>
  <si>
    <r>
      <t>where a.AgreementNumber = '</t>
    </r>
    <r>
      <rPr>
        <b/>
        <sz val="11"/>
        <color rgb="FFFF0000"/>
        <rFont val="Consolas"/>
        <family val="3"/>
      </rPr>
      <t>0000012/4/34/07/2022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</si>
  <si>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3381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</si>
  <si>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rgb="FFFF0000"/>
        <rFont val="Consolas"/>
        <family val="3"/>
      </rPr>
      <t>4</t>
    </r>
  </si>
  <si>
    <r>
      <t xml:space="preserve">Qty = </t>
    </r>
    <r>
      <rPr>
        <b/>
        <sz val="11"/>
        <color rgb="FFFF0000"/>
        <rFont val="Consolas"/>
        <family val="3"/>
      </rPr>
      <t>4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</si>
  <si>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241768</t>
    </r>
    <r>
      <rPr>
        <sz val="11"/>
        <color theme="1"/>
        <rFont val="Consolas"/>
        <family val="3"/>
      </rPr>
      <t>;</t>
    </r>
  </si>
  <si>
    <t>RE: Service Request S0302066 RE: Revisi quantity #244866</t>
  </si>
  <si>
    <t>OLSS 243552 – A3703 - Activation Request: Sabrina Nikita Amalia Susanto - DSF JHO</t>
  </si>
  <si>
    <t>A3703</t>
  </si>
  <si>
    <t>Sabrina Nikita Amalia Susanto</t>
  </si>
  <si>
    <t>Sabrina.Amalia</t>
  </si>
  <si>
    <t>Sabrina.Amalia@dipostar.com</t>
  </si>
  <si>
    <t>Operating Lease Operation</t>
  </si>
  <si>
    <t>Staff</t>
  </si>
  <si>
    <t>Role disamakan dengan user Cristin Natalia</t>
  </si>
  <si>
    <t>Lokasi email</t>
  </si>
  <si>
    <t>Role</t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</si>
  <si>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</si>
  <si>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Sabrina Nikita Amalia Susanto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Sabrina.Amalia@dipostar.com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</si>
  <si>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</si>
  <si>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</si>
  <si>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</si>
  <si>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</si>
  <si>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t>S0302081 - OLSS 243552 - A3703 - Activation Request: Sabrina Nikita Amalia Susanto - DSF JHO</t>
  </si>
  <si>
    <t>D:\OPERATION-OLS\CMDB-TICKETS\S0302081 - OLSS 243552 - A3703 - Activation Request Sabrina Nikita Amalia Susanto - DSF JHO</t>
  </si>
  <si>
    <t>Request Bu Tabita</t>
  </si>
  <si>
    <t>0000150/4/03/10/2022</t>
  </si>
  <si>
    <t>b.[Type], b.[Name], b.Qty</t>
  </si>
  <si>
    <t>--c.SupplierName, c.[Address]</t>
  </si>
  <si>
    <r>
      <t>where a.SKDNo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</si>
  <si>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209164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</si>
  <si>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</si>
  <si>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t>RE: Service Request S0302057 RE: #Tiket DM Eform 242679</t>
  </si>
  <si>
    <r>
      <t>values ('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u/>
        <sz val="11"/>
        <color rgb="FFFF0000"/>
        <rFont val="Consolas"/>
        <family val="3"/>
      </rPr>
      <t>2126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</si>
  <si>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S0302081 RE: OLSS 243552 – A3703 - Activation Request: Sabrina Nikita Amalia Susanto - DSF JHO</t>
  </si>
  <si>
    <r>
      <t xml:space="preserve">update </t>
    </r>
    <r>
      <rPr>
        <b/>
        <sz val="11"/>
        <color rgb="FF0000FF"/>
        <rFont val="Consolas"/>
        <family val="3"/>
      </rPr>
      <t>Tb_MKT_SKDNetInvestment</t>
    </r>
  </si>
  <si>
    <r>
      <t xml:space="preserve">update </t>
    </r>
    <r>
      <rPr>
        <b/>
        <sz val="11"/>
        <color rgb="FF0000FF"/>
        <rFont val="Consolas"/>
        <family val="3"/>
      </rPr>
      <t>Tb_MKT_SKDNetInvestmentStored</t>
    </r>
  </si>
  <si>
    <r>
      <t xml:space="preserve">update </t>
    </r>
    <r>
      <rPr>
        <b/>
        <sz val="11"/>
        <color rgb="FF0000FF"/>
        <rFont val="Consolas"/>
        <family val="3"/>
      </rPr>
      <t>Tb_MKT_SKD</t>
    </r>
  </si>
  <si>
    <t>1135090090</t>
  </si>
  <si>
    <r>
      <t xml:space="preserve">Price = </t>
    </r>
    <r>
      <rPr>
        <b/>
        <sz val="11"/>
        <color theme="1"/>
        <rFont val="Consolas"/>
        <family val="3"/>
      </rPr>
      <t>1135090090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</si>
  <si>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347760000</t>
    </r>
    <r>
      <rPr>
        <sz val="11"/>
        <color theme="1"/>
        <rFont val="Consolas"/>
        <family val="3"/>
      </rPr>
      <t>, -- Residual Value With VAT</t>
    </r>
  </si>
  <si>
    <t>313297297</t>
  </si>
  <si>
    <r>
      <t xml:space="preserve">Net = </t>
    </r>
    <r>
      <rPr>
        <b/>
        <sz val="11"/>
        <color theme="1"/>
        <rFont val="Consolas"/>
        <family val="3"/>
      </rPr>
      <t>313297297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</si>
  <si>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2133495496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</si>
  <si>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626594595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</si>
  <si>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1506900901</t>
    </r>
  </si>
  <si>
    <r>
      <t xml:space="preserve">where IdTb_MKT_SKD = </t>
    </r>
    <r>
      <rPr>
        <b/>
        <sz val="11"/>
        <color rgb="FFFF0000"/>
        <rFont val="Consolas"/>
        <family val="3"/>
      </rPr>
      <t>5546</t>
    </r>
    <r>
      <rPr>
        <sz val="11"/>
        <color theme="1"/>
        <rFont val="Consolas"/>
        <family val="3"/>
      </rPr>
      <t>;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</si>
  <si>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</si>
  <si>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Tb_MKT_SKD_Dtl</t>
    </r>
  </si>
  <si>
    <t>select a.IdTb_MKT_SKDNetInvestment,</t>
  </si>
  <si>
    <t>a.Price, a.Rv, a.Net</t>
  </si>
  <si>
    <t>select a.IdTb_MKT_SKDNetInvestmentStored, a.IdTb_MKT_SKDNetInvestment,</t>
  </si>
  <si>
    <r>
      <t xml:space="preserve">where a.IdTb_MKT_SKDNetInvestment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</si>
  <si>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from </t>
    </r>
    <r>
      <rPr>
        <b/>
        <sz val="11"/>
        <color rgb="FF0000FF"/>
        <rFont val="Consolas"/>
        <family val="3"/>
      </rPr>
      <t>Tb_MKT_SKDNetInvestmentStored</t>
    </r>
    <r>
      <rPr>
        <sz val="11"/>
        <color theme="1"/>
        <rFont val="Consolas"/>
        <family val="3"/>
      </rPr>
      <t xml:space="preserve"> a</t>
    </r>
  </si>
  <si>
    <r>
      <t xml:space="preserve">from </t>
    </r>
    <r>
      <rPr>
        <b/>
        <sz val="11"/>
        <color rgb="FF0000FF"/>
        <rFont val="Consolas"/>
        <family val="3"/>
      </rPr>
      <t>Tb_MKT_SKDNetInvestment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</si>
  <si>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</si>
  <si>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from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</si>
  <si>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</si>
  <si>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t>Service Request S0301972 - RE: SKD tidak sinkron dengan Calculation (1173)</t>
  </si>
  <si>
    <t>0001099/4/01/07/2022</t>
  </si>
  <si>
    <t>Quantity</t>
  </si>
  <si>
    <r>
      <t>where a.SKDNo = '</t>
    </r>
    <r>
      <rPr>
        <b/>
        <sz val="11"/>
        <color rgb="FFFF0000"/>
        <rFont val="Consolas"/>
        <family val="3"/>
      </rPr>
      <t>0001099/4/01/07/2022</t>
    </r>
    <r>
      <rPr>
        <sz val="11"/>
        <color theme="1"/>
        <rFont val="Consolas"/>
        <family val="3"/>
      </rPr>
      <t>'</t>
    </r>
  </si>
  <si>
    <r>
      <t xml:space="preserve">where a.IdTb_MKT_SKDNetInvestment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</si>
  <si>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 xml:space="preserve"> -- 3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</si>
  <si>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</si>
  <si>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</si>
  <si>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S0302096</t>
  </si>
  <si>
    <t>Andri Andri</t>
  </si>
  <si>
    <t>Produced by Aryo Budi Dwi Prasetyo on November 25, 2022, 6:59 am</t>
  </si>
  <si>
    <t>D:\OPERATION-OLS\CMDB-TICKETS\S0302061 - Eform 243911 - Revisi Quantity pada SKD</t>
  </si>
  <si>
    <t>select a.IdTb_OPL_Unit, a.IdProduct</t>
  </si>
  <si>
    <r>
      <t xml:space="preserve">from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</si>
  <si>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</si>
  <si>
    <r>
      <t xml:space="preserve">where a.IdTb_OPL_Unit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</si>
  <si>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t xml:space="preserve">di bagian : </t>
  </si>
  <si>
    <t>insurance income</t>
  </si>
  <si>
    <t>Total Lease Income</t>
  </si>
  <si>
    <t>Registration</t>
  </si>
  <si>
    <t xml:space="preserve">Replacement </t>
  </si>
  <si>
    <t>Insurance Cost</t>
  </si>
  <si>
    <t>Interest Cost</t>
  </si>
  <si>
    <t>Term Of Payment Cost</t>
  </si>
  <si>
    <t xml:space="preserve">Total Lease Cost </t>
  </si>
  <si>
    <t xml:space="preserve">Income cost </t>
  </si>
  <si>
    <t xml:space="preserve">per year </t>
  </si>
  <si>
    <t>disamakan dengan SKD after</t>
  </si>
  <si>
    <r>
      <t xml:space="preserve">where 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</si>
  <si>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3621</t>
    </r>
  </si>
  <si>
    <r>
      <t xml:space="preserve">where IdTb_MKT_SKD_Dtl = </t>
    </r>
    <r>
      <rPr>
        <b/>
        <sz val="11"/>
        <color rgb="FFFF0000"/>
        <rFont val="Consolas"/>
        <family val="3"/>
      </rPr>
      <t>206554</t>
    </r>
    <r>
      <rPr>
        <sz val="11"/>
        <color theme="1"/>
        <rFont val="Consolas"/>
        <family val="3"/>
      </rPr>
      <t>;</t>
    </r>
  </si>
  <si>
    <t>D:\OPERATION-OLS\CMDB-TICKETS\S0302057 - Eform 242679 - Revise Model Name &amp; Supplier Name SKD 631408062022</t>
  </si>
  <si>
    <t>a.TotalPrice, a.TotalRv, a.TotalNet</t>
  </si>
  <si>
    <r>
      <t xml:space="preserve">where a.IdTb_MKT_SKD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</si>
  <si>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549704504</t>
  </si>
  <si>
    <r>
      <t xml:space="preserve">Price = </t>
    </r>
    <r>
      <rPr>
        <b/>
        <sz val="11"/>
        <color theme="1"/>
        <rFont val="Consolas"/>
        <family val="3"/>
      </rPr>
      <t>549704504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</si>
  <si>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162265350</t>
    </r>
    <r>
      <rPr>
        <sz val="11"/>
        <color theme="1"/>
        <rFont val="Consolas"/>
        <family val="3"/>
      </rPr>
      <t>, -- Residual Value With VAT</t>
    </r>
  </si>
  <si>
    <t>146185000</t>
  </si>
  <si>
    <r>
      <t xml:space="preserve">Net = </t>
    </r>
    <r>
      <rPr>
        <b/>
        <sz val="11"/>
        <color theme="1"/>
        <rFont val="Consolas"/>
        <family val="3"/>
      </rPr>
      <t>146185000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</si>
  <si>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3461070563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</si>
  <si>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1219145000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</si>
  <si>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2241925563</t>
    </r>
  </si>
  <si>
    <t>HRV 1.5 SE CVT 2022</t>
  </si>
  <si>
    <t>NET INVESTMENT SUDAH SAMA…!!!</t>
  </si>
  <si>
    <t>TIDAK PERLU DI-UPDATE LAGI…!!!</t>
  </si>
  <si>
    <t>245581</t>
  </si>
  <si>
    <t>0000464/4/10/10/2022</t>
  </si>
  <si>
    <t>S0302165</t>
  </si>
  <si>
    <t xml:space="preserve">S0302165 - #245581 - Data Maintenance Supplier Name di OLSS </t>
  </si>
  <si>
    <t xml:space="preserve">#245581 - Data Maintenance Supplier Name di OLSS </t>
  </si>
  <si>
    <t>RE: Service Request S0302061 RE: #Tiket DM Eform 243911</t>
  </si>
  <si>
    <t>perbuhana alamat #245626</t>
  </si>
  <si>
    <t>Perubahan alamat di olss dari sby menjadi jks</t>
  </si>
  <si>
    <t>S0302169</t>
  </si>
  <si>
    <t>S0302169 - #245616 - Perubahan Cabang SKD</t>
  </si>
  <si>
    <t>#245616 - Perubahan Cabang SKD</t>
  </si>
  <si>
    <t>RE: Perubahan alamat di olss dari sby menjadi jks</t>
  </si>
  <si>
    <t>00698/OCN/01/10/2022</t>
  </si>
  <si>
    <t>0000448/4/10/09/2022</t>
  </si>
  <si>
    <t>0000570/4/10/11/2022</t>
  </si>
  <si>
    <t>0000169/4/03/11/2022</t>
  </si>
  <si>
    <t>CEK AGREEMENT DI 2 CABANG</t>
  </si>
  <si>
    <t>select x.AgreementNumber, x.IdTb_OPL_Branch from (select top 3 a.* from OPLAgreement a where a.IdTb_OPL_Branch =  4 /*SBY*/ order by a.CreatedDate desc) x</t>
  </si>
  <si>
    <t>select x.AgreementNumber, x.IdTb_OPL_Branch from (select top 3 a.* from OPLAgreement a where a.IdTb_OPL_Branch = 11 /*JKS*/ order by a.CreatedDate desc) x;</t>
  </si>
  <si>
    <t>0000168/4/03/11/2022</t>
  </si>
  <si>
    <t>0000167/4/03/10/2022</t>
  </si>
  <si>
    <t>0000569/4/10/11/2022</t>
  </si>
  <si>
    <t>0000568/4/10/11/2022</t>
  </si>
  <si>
    <t>0000567/4/10/11/2022</t>
  </si>
  <si>
    <t>IdTb_OPL_Branch</t>
  </si>
  <si>
    <t>11</t>
  </si>
  <si>
    <t>select a.* from Tb_OPL_Branch a where a.BranchShortName in ('SBY', 'JKS');</t>
  </si>
  <si>
    <t>-- 4 = SBY --&gt; 0000169/4/03/11/2022</t>
  </si>
  <si>
    <t>--11 = JKS --&gt; 0000570/4/10/11/2022</t>
  </si>
  <si>
    <r>
      <t>where a.SKDNo = '</t>
    </r>
    <r>
      <rPr>
        <b/>
        <sz val="11"/>
        <color rgb="FFFF0000"/>
        <rFont val="Consolas"/>
        <family val="3"/>
      </rPr>
      <t>0000464/4/10/10/2022</t>
    </r>
    <r>
      <rPr>
        <sz val="11"/>
        <color theme="1"/>
        <rFont val="Consolas"/>
        <family val="3"/>
      </rPr>
      <t>'</t>
    </r>
  </si>
  <si>
    <t>b.[Type], b.[Name], --b.Qty</t>
  </si>
  <si>
    <r>
      <t xml:space="preserve">where IdTb_MKT_SKD_Dtl = </t>
    </r>
    <r>
      <rPr>
        <b/>
        <sz val="11"/>
        <color rgb="FFFF0000"/>
        <rFont val="Consolas"/>
        <family val="3"/>
      </rPr>
      <t>208092</t>
    </r>
    <r>
      <rPr>
        <sz val="11"/>
        <color theme="1"/>
        <rFont val="Consolas"/>
        <family val="3"/>
      </rPr>
      <t>;</t>
    </r>
  </si>
  <si>
    <t>select a.* from Supplier a where a.SupplierName like '%ARISTA%AUTO%';</t>
  </si>
  <si>
    <r>
      <t xml:space="preserve">IdSupplier = </t>
    </r>
    <r>
      <rPr>
        <b/>
        <sz val="11"/>
        <color rgb="FFFF0000"/>
        <rFont val="Consolas"/>
        <family val="3"/>
      </rPr>
      <t>226</t>
    </r>
    <r>
      <rPr>
        <sz val="11"/>
        <color theme="1"/>
        <rFont val="Consolas"/>
        <family val="3"/>
      </rPr>
      <t xml:space="preserve"> -- 2850</t>
    </r>
  </si>
  <si>
    <t>D:\OPERATION-OLS\CMDB-TICKETS\S0302165 - #245581 - Data Maintenance Supplier Name di OLSS</t>
  </si>
  <si>
    <t xml:space="preserve">RE: Service Request S0302165 RE: Data Maintenance Supplier Name di OLSS </t>
  </si>
  <si>
    <t>select a.IdOPLAgreement, a.AgreementNumber, a.IdTb_OPL_Branch</t>
  </si>
  <si>
    <r>
      <t>where a.AgreementNumber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</si>
  <si>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</si>
  <si>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OPLAgreement</t>
    </r>
  </si>
  <si>
    <r>
      <t xml:space="preserve">where IdOPLAgreement = </t>
    </r>
    <r>
      <rPr>
        <b/>
        <sz val="11"/>
        <color rgb="FFFF0000"/>
        <rFont val="Consolas"/>
        <family val="3"/>
      </rPr>
      <t>4671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</si>
  <si>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Tb_SYS_NumberingFormatDtl</t>
    </r>
  </si>
  <si>
    <r>
      <t xml:space="preserve">where a.IdTb_OPL_Module = </t>
    </r>
    <r>
      <rPr>
        <b/>
        <sz val="11"/>
        <color rgb="FFFF0000"/>
        <rFont val="Consolas"/>
        <family val="3"/>
      </rPr>
      <t>3</t>
    </r>
    <r>
      <rPr>
        <sz val="11"/>
        <color theme="1"/>
        <rFont val="Consolas"/>
        <family val="3"/>
      </rPr>
      <t xml:space="preserve"> -- AGREEMENT</t>
    </r>
  </si>
  <si>
    <r>
      <t xml:space="preserve">and b.[Year] = </t>
    </r>
    <r>
      <rPr>
        <b/>
        <sz val="11"/>
        <color rgb="FFFF0000"/>
        <rFont val="Consolas"/>
        <family val="3"/>
      </rPr>
      <t>2022</t>
    </r>
  </si>
  <si>
    <r>
      <t>and b.IdTb_OPL_Branch in (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11</t>
    </r>
    <r>
      <rPr>
        <sz val="11"/>
        <color theme="1"/>
        <rFont val="Consolas"/>
        <family val="3"/>
      </rPr>
      <t>);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</si>
  <si>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68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</si>
  <si>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168</t>
    </r>
    <r>
      <rPr>
        <sz val="11"/>
        <color theme="1"/>
        <rFont val="Consolas"/>
        <family val="3"/>
      </rPr>
      <t xml:space="preserve"> -- 169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</si>
  <si>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75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</si>
  <si>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570</t>
    </r>
    <r>
      <rPr>
        <sz val="11"/>
        <color theme="1"/>
        <rFont val="Consolas"/>
        <family val="3"/>
      </rPr>
      <t xml:space="preserve"> -- 569</t>
    </r>
  </si>
  <si>
    <t>D:\OPERATION-OLS\CMDB-TICKETS\S0302169 - #245616 - Perubahan Cabang SKD</t>
  </si>
  <si>
    <r>
      <t>AgreementNumber = '</t>
    </r>
    <r>
      <rPr>
        <b/>
        <sz val="11"/>
        <color rgb="FFFF0000"/>
        <rFont val="Consolas"/>
        <family val="3"/>
      </rPr>
      <t>0000570/4/10/11/2022</t>
    </r>
    <r>
      <rPr>
        <sz val="11"/>
        <color theme="1"/>
        <rFont val="Consolas"/>
        <family val="3"/>
      </rPr>
      <t>',</t>
    </r>
  </si>
  <si>
    <r>
      <t xml:space="preserve">IdTb_OPL_Branch = </t>
    </r>
    <r>
      <rPr>
        <b/>
        <sz val="11"/>
        <color rgb="FFFF0000"/>
        <rFont val="Consolas"/>
        <family val="3"/>
      </rPr>
      <t>11</t>
    </r>
  </si>
  <si>
    <t>RE: Service Request S0302169 RE: Perubahan alamat di olss dari sby menjadi jks</t>
  </si>
  <si>
    <t>0000164/4/03/11/2022</t>
  </si>
  <si>
    <r>
      <t>where a.AgreementNumber = '</t>
    </r>
    <r>
      <rPr>
        <b/>
        <sz val="11"/>
        <color rgb="FFFF0000"/>
        <rFont val="Consolas"/>
        <family val="3"/>
      </rPr>
      <t>0000164/4/03/11/2022</t>
    </r>
    <r>
      <rPr>
        <sz val="11"/>
        <color theme="1"/>
        <rFont val="Consolas"/>
        <family val="3"/>
      </rPr>
      <t>';</t>
    </r>
  </si>
  <si>
    <r>
      <t xml:space="preserve">IsDelete = </t>
    </r>
    <r>
      <rPr>
        <b/>
        <sz val="11"/>
        <color rgb="FFFF0000"/>
        <rFont val="Consolas"/>
        <family val="3"/>
      </rPr>
      <t>0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</si>
  <si>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</t>
    </r>
  </si>
  <si>
    <t>Revisi no agreement #245776</t>
  </si>
  <si>
    <t>S0302213</t>
  </si>
  <si>
    <t>#245776 - Revise Agreement Number</t>
  </si>
  <si>
    <t>S0302213 - #245776 - Revise Agreement Number</t>
  </si>
  <si>
    <r>
      <t xml:space="preserve">and b.IdTb_OPL_Branch = 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</si>
  <si>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169</t>
    </r>
    <r>
      <rPr>
        <sz val="11"/>
        <color theme="1"/>
        <rFont val="Consolas"/>
        <family val="3"/>
      </rPr>
      <t xml:space="preserve"> -- 168</t>
    </r>
  </si>
  <si>
    <r>
      <t>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</si>
  <si>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 -- 0000164/4/03/11/2022</t>
    </r>
  </si>
  <si>
    <t>D:\OPERATION-OLS\CMDB-TICKETS\S0302213 - #245776 - Revise Agreement Number</t>
  </si>
  <si>
    <t>RE: Service Request S0302213 RE: Revisi no agreement #245776</t>
  </si>
  <si>
    <t>Revisi tipe unit kendaraan</t>
  </si>
  <si>
    <t>S0302227 - Revisi Tipe Unit Kendaraan</t>
  </si>
  <si>
    <r>
      <rPr>
        <b/>
        <sz val="11"/>
        <color rgb="FFFF0000"/>
        <rFont val="Calibri"/>
        <family val="2"/>
        <scheme val="minor"/>
      </rPr>
      <t>20221201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</si>
  <si>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</si>
  <si>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</si>
  <si>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</si>
  <si>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</si>
  <si>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20221202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</si>
  <si>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20221205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</si>
  <si>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</si>
  <si>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</si>
  <si>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20221206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</si>
  <si>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</si>
  <si>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</si>
  <si>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40739/INV/JKS/11/2022</t>
  </si>
  <si>
    <t>Revisi Tipe Unit Kendaraan</t>
  </si>
  <si>
    <t>S0302227</t>
  </si>
  <si>
    <t>#245581 - Data Maintenance Supplier Name di OLSS</t>
  </si>
  <si>
    <t>Revisi calculation SKD di OLSS</t>
  </si>
  <si>
    <t>Produced by Aryo Budi Dwi Prasetyo on November 28, 2022, 9:03 am</t>
  </si>
  <si>
    <t>Incidents: SDA_INCIDENTS_ASSIGNED (29 rows)</t>
  </si>
  <si>
    <t>D:\OPERATION-OLS\CMDB-TICKETS\S0302227 - Revisi Tipe Unit Kendaraan</t>
  </si>
  <si>
    <t>0001012/4/01/03/2022</t>
  </si>
  <si>
    <t>XPANDER 1.5L GLX-K (4X2) M/T</t>
  </si>
  <si>
    <t>XPANDER 1.5L SPORT-K (4X2) A/T</t>
  </si>
  <si>
    <t>CHECK EXISTING PRODUCT/MODEL</t>
  </si>
  <si>
    <t>where a.ModelName = 'XPANDER 1.5L SPORT-K (4X2) A/T';</t>
  </si>
  <si>
    <t>a.ModelName</t>
  </si>
  <si>
    <t>1330</t>
  </si>
  <si>
    <t>--c.PoliceNumber, c.PoliceNumberAct,</t>
  </si>
  <si>
    <r>
      <t>where a.AgreementNumber = '</t>
    </r>
    <r>
      <rPr>
        <b/>
        <sz val="11"/>
        <color rgb="FFFF0000"/>
        <rFont val="Consolas"/>
        <family val="3"/>
      </rPr>
      <t>0001012/4/01/03/2022</t>
    </r>
    <r>
      <rPr>
        <sz val="11"/>
        <color theme="1"/>
        <rFont val="Consolas"/>
        <family val="3"/>
      </rPr>
      <t>';</t>
    </r>
  </si>
  <si>
    <t>IdProduct = 1330</t>
  </si>
  <si>
    <t>where IdTb_OPL_Unit = 13867;</t>
  </si>
  <si>
    <t>RE: Service Request S0302227 RE: Revisi Tipe Unit Kendaraan</t>
  </si>
  <si>
    <t>0000762/4/08/10/2022</t>
  </si>
  <si>
    <t>Replacement Unit Cost</t>
  </si>
  <si>
    <t>STNK Fee (Full Period)</t>
  </si>
  <si>
    <t>Insurance Basic Premium</t>
  </si>
  <si>
    <t>1500000</t>
  </si>
  <si>
    <t>9000000</t>
  </si>
  <si>
    <t>9463824</t>
  </si>
  <si>
    <t>from OPLFinanceCondition a</t>
  </si>
  <si>
    <t>where a.IdOPLCalculation = 8991;</t>
  </si>
  <si>
    <t>Data Maintenance Supplier Unit PT Sukses Makmur (SKD 762/4/08)</t>
  </si>
  <si>
    <t>246073</t>
  </si>
  <si>
    <r>
      <t xml:space="preserve">from </t>
    </r>
    <r>
      <rPr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</si>
  <si>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t>where a.SupplierName like '%</t>
    </r>
    <r>
      <rPr>
        <b/>
        <sz val="11"/>
        <color rgb="FFFF0000"/>
        <rFont val="Consolas"/>
        <family val="3"/>
      </rPr>
      <t>TUNAS RIDEAN</t>
    </r>
    <r>
      <rPr>
        <sz val="11"/>
        <color theme="1"/>
        <rFont val="Consolas"/>
        <family val="3"/>
      </rPr>
      <t>%'</t>
    </r>
  </si>
  <si>
    <r>
      <t>and a.[Address] like'%</t>
    </r>
    <r>
      <rPr>
        <b/>
        <sz val="11"/>
        <color rgb="FFFF0000"/>
        <rFont val="Consolas"/>
        <family val="3"/>
      </rPr>
      <t>JATINEGARA</t>
    </r>
    <r>
      <rPr>
        <sz val="11"/>
        <color theme="1"/>
        <rFont val="Consolas"/>
        <family val="3"/>
      </rPr>
      <t xml:space="preserve">%'; -- </t>
    </r>
    <r>
      <rPr>
        <b/>
        <sz val="11"/>
        <color theme="1"/>
        <rFont val="Consolas"/>
        <family val="3"/>
      </rPr>
      <t>4657</t>
    </r>
  </si>
  <si>
    <r>
      <t>where a.SKDNo = '</t>
    </r>
    <r>
      <rPr>
        <b/>
        <sz val="11"/>
        <color rgb="FFFF0000"/>
        <rFont val="Consolas"/>
        <family val="3"/>
      </rPr>
      <t>0000762/4/08/10/2022</t>
    </r>
    <r>
      <rPr>
        <sz val="11"/>
        <color theme="1"/>
        <rFont val="Consolas"/>
        <family val="3"/>
      </rPr>
      <t>'</t>
    </r>
  </si>
  <si>
    <t>S0302805</t>
  </si>
  <si>
    <t>S0302805 - #246073 - Data Maintenance Supplier Unit PT Sukses Makmur (SKD 762/4/08)</t>
  </si>
  <si>
    <t>D:\OPERATION-OLS\CMDB-TICKETS\S0302805 - #246073 - Data Maintenance Supplier Unit PT Sukses Makmur (SKD 762408)</t>
  </si>
  <si>
    <r>
      <t xml:space="preserve">where IdTb_MKT_SKD_Dtl = </t>
    </r>
    <r>
      <rPr>
        <b/>
        <sz val="11"/>
        <color rgb="FFFF0000"/>
        <rFont val="Consolas"/>
        <family val="3"/>
      </rPr>
      <t>208098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</si>
  <si>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4657</t>
    </r>
    <r>
      <rPr>
        <sz val="11"/>
        <color theme="1"/>
        <rFont val="Consolas"/>
        <family val="3"/>
      </rPr>
      <t xml:space="preserve"> -- 3367</t>
    </r>
  </si>
  <si>
    <t>RE: Service Request S0302805 RE: Data Maintenance Supplier Unit PT Sukses Makmur (SKD 762/4/08)</t>
  </si>
  <si>
    <t>#246073 - Data Maintenance Supplier Unit PT Sukses Makmur (SKD 762/4/08)</t>
  </si>
  <si>
    <t xml:space="preserve">RE: Service Request S0301800 RE: Data Maintenance Supplier Name di OLSS </t>
  </si>
  <si>
    <t>RE: Service Request S0301860 - RE: Update Data Keur (Non Budget Registrasi)</t>
  </si>
  <si>
    <t>STEP 2</t>
  </si>
  <si>
    <t>STEP 4</t>
  </si>
  <si>
    <r>
      <t>--OPLFinanceCondition.</t>
    </r>
    <r>
      <rPr>
        <b/>
        <sz val="11"/>
        <color rgb="FFFF0000"/>
        <rFont val="Consolas"/>
        <family val="3"/>
      </rPr>
      <t>ReplacementCarAmount</t>
    </r>
  </si>
  <si>
    <r>
      <t>--OPLFinanceCondition.</t>
    </r>
    <r>
      <rPr>
        <b/>
        <sz val="11"/>
        <color rgb="FFFF0000"/>
        <rFont val="Consolas"/>
        <family val="3"/>
      </rPr>
      <t>STNKRenewalFee</t>
    </r>
  </si>
  <si>
    <r>
      <t>--OPLFinanceCondition.</t>
    </r>
    <r>
      <rPr>
        <b/>
        <sz val="11"/>
        <color rgb="FFFF0000"/>
        <rFont val="Consolas"/>
        <family val="3"/>
      </rPr>
      <t>RegistrationValueAmount</t>
    </r>
  </si>
  <si>
    <r>
      <t>--OPLInsuranceCondition.</t>
    </r>
    <r>
      <rPr>
        <b/>
        <sz val="11"/>
        <color rgb="FFFF0000"/>
        <rFont val="Consolas"/>
        <family val="3"/>
      </rPr>
      <t>PremiumAmount</t>
    </r>
  </si>
  <si>
    <t>246190</t>
  </si>
  <si>
    <t>0000801/4/08/11/2022</t>
  </si>
  <si>
    <t>SUN MOTOR,PT</t>
  </si>
  <si>
    <t>Dipo Star Finance</t>
  </si>
  <si>
    <t>b.ReplacementCarAmount,</t>
  </si>
  <si>
    <t>b.STNKRenewalFee, b.RegistrationValueAmount,</t>
  </si>
  <si>
    <t>c.PremiumAmount</t>
  </si>
  <si>
    <r>
      <t>where a.OPLCalculationNumber = '</t>
    </r>
    <r>
      <rPr>
        <b/>
        <sz val="11"/>
        <color rgb="FFFF0000"/>
        <rFont val="Consolas"/>
        <family val="3"/>
      </rPr>
      <t>00698/OCN/01/10/2022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</si>
  <si>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</si>
  <si>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</si>
  <si>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c</t>
    </r>
  </si>
  <si>
    <r>
      <t xml:space="preserve">where IdOPLCalculation = </t>
    </r>
    <r>
      <rPr>
        <b/>
        <sz val="11"/>
        <color rgb="FFFF0000"/>
        <rFont val="Consolas"/>
        <family val="3"/>
      </rPr>
      <t>8991</t>
    </r>
    <r>
      <rPr>
        <sz val="11"/>
        <color theme="1"/>
        <rFont val="Consolas"/>
        <family val="3"/>
      </rPr>
      <t>;</t>
    </r>
  </si>
  <si>
    <r>
      <t xml:space="preserve">ReplacementCarAmount = </t>
    </r>
    <r>
      <rPr>
        <b/>
        <sz val="11"/>
        <rFont val="Consolas"/>
        <family val="3"/>
      </rPr>
      <t>1500000</t>
    </r>
    <r>
      <rPr>
        <sz val="11"/>
        <color theme="1"/>
        <rFont val="Consolas"/>
        <family val="3"/>
      </rPr>
      <t>, -- 4000000</t>
    </r>
  </si>
  <si>
    <r>
      <t xml:space="preserve">STNKRenewalFee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>, -- 9300000</t>
    </r>
  </si>
  <si>
    <r>
      <t xml:space="preserve">RegistrationValueAmount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 xml:space="preserve"> -- 9300000</t>
    </r>
  </si>
  <si>
    <r>
      <t xml:space="preserve">PremiumAmount = </t>
    </r>
    <r>
      <rPr>
        <b/>
        <sz val="11"/>
        <color theme="1"/>
        <rFont val="Consolas"/>
        <family val="3"/>
      </rPr>
      <t>9463824</t>
    </r>
    <r>
      <rPr>
        <sz val="11"/>
        <color theme="1"/>
        <rFont val="Consolas"/>
        <family val="3"/>
      </rPr>
      <t xml:space="preserve"> -- 5948300.000</t>
    </r>
  </si>
  <si>
    <r>
      <t xml:space="preserve">update </t>
    </r>
    <r>
      <rPr>
        <b/>
        <sz val="11"/>
        <color rgb="FF0000FF"/>
        <rFont val="Consolas"/>
        <family val="3"/>
      </rPr>
      <t>OPLFinanceCondition</t>
    </r>
  </si>
  <si>
    <r>
      <t xml:space="preserve">update </t>
    </r>
    <r>
      <rPr>
        <b/>
        <sz val="11"/>
        <color rgb="FF0000FF"/>
        <rFont val="Consolas"/>
        <family val="3"/>
      </rPr>
      <t>OPLInsuranceCondition</t>
    </r>
  </si>
  <si>
    <t xml:space="preserve">RE: Service Request S0302112 RE: Data Maintenance revisi calculation SKD di OLSS </t>
  </si>
  <si>
    <t>S0302848</t>
  </si>
  <si>
    <t>#246190 - Revise Supplier SKD</t>
  </si>
  <si>
    <t>S0302848 - #246190 - Revise Supplier SKD</t>
  </si>
  <si>
    <r>
      <t>where a.SKDNo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</si>
  <si>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209250</t>
    </r>
    <r>
      <rPr>
        <sz val="11"/>
        <color theme="1"/>
        <rFont val="Consolas"/>
        <family val="3"/>
      </rPr>
      <t>;</t>
    </r>
  </si>
  <si>
    <t>D:\OPERATION-OLS\CMDB-TICKETS\S0302848 - #246190 - Revise Supplier SKD</t>
  </si>
  <si>
    <t>select b.IdSupplier, count(1) xcount,</t>
  </si>
  <si>
    <t>c.SupplierCode, c.SupplierName, c.[Address]</t>
  </si>
  <si>
    <t>group by b.IdSupplier, c.SupplierCode, c.SupplierName, c.[Address]</t>
  </si>
  <si>
    <t>order by count(1) desc;</t>
  </si>
  <si>
    <r>
      <t>where c.SupplierName like '%</t>
    </r>
    <r>
      <rPr>
        <b/>
        <sz val="11"/>
        <color rgb="FFFF0000"/>
        <rFont val="Consolas"/>
        <family val="3"/>
      </rPr>
      <t>DIPO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STAR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FINANCE</t>
    </r>
    <r>
      <rPr>
        <sz val="11"/>
        <color theme="1"/>
        <rFont val="Consolas"/>
        <family val="3"/>
      </rPr>
      <t>%'</t>
    </r>
  </si>
  <si>
    <r>
      <t xml:space="preserve">join </t>
    </r>
    <r>
      <rPr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</si>
  <si>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t>CEK SUPPLIER YG PALING BANYAK DIPAKAI</t>
  </si>
  <si>
    <r>
      <t xml:space="preserve">IdSupplier = </t>
    </r>
    <r>
      <rPr>
        <b/>
        <sz val="11"/>
        <color rgb="FFFF0000"/>
        <rFont val="Consolas"/>
        <family val="3"/>
      </rPr>
      <t>5574</t>
    </r>
    <r>
      <rPr>
        <sz val="11"/>
        <color theme="1"/>
        <rFont val="Consolas"/>
        <family val="3"/>
      </rPr>
      <t xml:space="preserve"> -- 4024</t>
    </r>
  </si>
  <si>
    <t xml:space="preserve">RE: Service Request S0302848 RE: Tiket Revisi Supplier SKD </t>
  </si>
  <si>
    <t>S0278536</t>
  </si>
  <si>
    <t>S0276259</t>
  </si>
  <si>
    <t>Dermila Dermila</t>
  </si>
  <si>
    <t>Produced by Aryo Budi Dwi Prasetyo on November 29, 2022, 8:12 am</t>
  </si>
  <si>
    <t>Incidents: SDA_INCIDENTS_ASSIGNED (16 rows)</t>
  </si>
  <si>
    <r>
      <t>where a.AgreementNumber = '</t>
    </r>
    <r>
      <rPr>
        <b/>
        <sz val="11"/>
        <color rgb="FFFF0000"/>
        <rFont val="Consolas"/>
        <family val="3"/>
      </rPr>
      <t>0001161/4/01/10/2022</t>
    </r>
    <r>
      <rPr>
        <sz val="11"/>
        <color theme="1"/>
        <rFont val="Consolas"/>
        <family val="3"/>
      </rPr>
      <t>';</t>
    </r>
  </si>
  <si>
    <t>S0302914</t>
  </si>
  <si>
    <t>S0302914 - #246489 - Revise BAST Date</t>
  </si>
  <si>
    <t>D:\OPERATION-OLS\CMDB-TICKETS\S0302914 - #246489 - Revise BAST Date</t>
  </si>
  <si>
    <t>246489</t>
  </si>
  <si>
    <t>0001161/4/01/10/2022</t>
  </si>
  <si>
    <t>2022-11-02</t>
  </si>
  <si>
    <t>2022-10-31</t>
  </si>
  <si>
    <t>select b.IdTb_MGT_UnitPrep, b.BASTActualDate,</t>
  </si>
  <si>
    <r>
      <t>BASTActualDate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</si>
  <si>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S0302914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</si>
  <si>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5357</t>
    </r>
    <r>
      <rPr>
        <sz val="11"/>
        <color theme="1"/>
        <rFont val="Consolas"/>
        <family val="3"/>
      </rPr>
      <t>);</t>
    </r>
  </si>
  <si>
    <t>#246489 - Revise BAST Date</t>
  </si>
  <si>
    <t xml:space="preserve">RE: Service Request S0302914 RE: Data Maintenance Supplier Name di OLSS </t>
  </si>
  <si>
    <r>
      <t xml:space="preserve">join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</si>
  <si>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</si>
  <si>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</si>
  <si>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</si>
  <si>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a.BASTDate, a.RemarksSys</t>
  </si>
  <si>
    <r>
      <t xml:space="preserve">where IdOPLAgreement = </t>
    </r>
    <r>
      <rPr>
        <b/>
        <sz val="11"/>
        <color rgb="FFFF0000"/>
        <rFont val="Consolas"/>
        <family val="3"/>
      </rPr>
      <t>4606</t>
    </r>
    <r>
      <rPr>
        <sz val="11"/>
        <color theme="1"/>
        <rFont val="Consolas"/>
        <family val="3"/>
      </rPr>
      <t>;</t>
    </r>
  </si>
  <si>
    <r>
      <t>BASTDate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</si>
  <si>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t>FW: script Jobs monitoring DB health</t>
  </si>
  <si>
    <r>
      <t xml:space="preserve">update </t>
    </r>
    <r>
      <rPr>
        <b/>
        <sz val="11"/>
        <color rgb="FF0000FF"/>
        <rFont val="Consolas"/>
        <family val="3"/>
      </rPr>
      <t>Tb_MGT_UnitPrep</t>
    </r>
  </si>
  <si>
    <t>Perpanjangan kontrak #246605</t>
  </si>
  <si>
    <t>0000818/4/01/07/2021</t>
  </si>
  <si>
    <t>22 OKTOBER 2022</t>
  </si>
  <si>
    <t>22 JANUARI 2023</t>
  </si>
  <si>
    <t>a.StartPeriodDate, a.EndPeriodDate,</t>
  </si>
  <si>
    <t>a.Remarks, a.LastModifiedBy, a.LastModifiedDate</t>
  </si>
  <si>
    <r>
      <t>where a.AgreementNumber = '</t>
    </r>
    <r>
      <rPr>
        <b/>
        <sz val="11"/>
        <color rgb="FFFF0000"/>
        <rFont val="Consolas"/>
        <family val="3"/>
      </rPr>
      <t>0000818/4/01/07/2021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</si>
  <si>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2570</t>
    </r>
    <r>
      <rPr>
        <sz val="11"/>
        <color theme="1"/>
        <rFont val="Consolas"/>
        <family val="3"/>
      </rPr>
      <t>;</t>
    </r>
  </si>
  <si>
    <r>
      <t>EndPeriodDate = '</t>
    </r>
    <r>
      <rPr>
        <b/>
        <sz val="11"/>
        <color theme="1"/>
        <rFont val="Consolas"/>
        <family val="3"/>
      </rPr>
      <t>2023-01-22</t>
    </r>
    <r>
      <rPr>
        <sz val="11"/>
        <color theme="1"/>
        <rFont val="Consolas"/>
        <family val="3"/>
      </rPr>
      <t>',</t>
    </r>
  </si>
  <si>
    <t>S0302952</t>
  </si>
  <si>
    <t>S0302952 - Perpanjangan Kontrak #246605</t>
  </si>
  <si>
    <t>D:\OPERATION-OLS\CMDB-TICKETS\S0302952 - Perpanjangan Kontrak #246605</t>
  </si>
  <si>
    <t>#Tiket DM Eform 246606</t>
  </si>
  <si>
    <t>S0302955</t>
  </si>
  <si>
    <t>Perpanjangan Kontrak #246605</t>
  </si>
  <si>
    <t>Eform 246606 - Revise SKD Supplier</t>
  </si>
  <si>
    <t>S0302955 - Eform 246606 - Revise SKD Supplier</t>
  </si>
  <si>
    <t>D:\OPERATION-OLS\CMDB-TICKETS\S0302955 - Eform 246606 - Revise SKD Supplier</t>
  </si>
  <si>
    <t>RE: Migrasi Data MFAPPL ke OLSS</t>
  </si>
  <si>
    <r>
      <t>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</si>
  <si>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a.StartPeriodDate, a.EndPeriodDate, a.NumberOfPayments,</t>
  </si>
  <si>
    <t>2023-10-01</t>
  </si>
  <si>
    <r>
      <t>EndPeriodDate = '</t>
    </r>
    <r>
      <rPr>
        <b/>
        <sz val="11"/>
        <color theme="1"/>
        <rFont val="Consolas"/>
        <family val="3"/>
      </rPr>
      <t>2023-10-01</t>
    </r>
    <r>
      <rPr>
        <sz val="11"/>
        <color theme="1"/>
        <rFont val="Consolas"/>
        <family val="3"/>
      </rPr>
      <t>',</t>
    </r>
  </si>
  <si>
    <r>
      <t xml:space="preserve">where IdOPLAgreement = 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>;</t>
    </r>
  </si>
  <si>
    <t>12</t>
  </si>
  <si>
    <r>
      <t>RemarksSys = '</t>
    </r>
    <r>
      <rPr>
        <b/>
        <sz val="11"/>
        <color theme="1"/>
        <rFont val="Consolas"/>
        <family val="3"/>
      </rPr>
      <t>S0299283</t>
    </r>
    <r>
      <rPr>
        <sz val="11"/>
        <color theme="1"/>
        <rFont val="Consolas"/>
        <family val="3"/>
      </rPr>
      <t>'</t>
    </r>
  </si>
  <si>
    <t>select a.* -- 2200</t>
  </si>
  <si>
    <r>
      <t>where a.SupplierName like '%</t>
    </r>
    <r>
      <rPr>
        <b/>
        <sz val="11"/>
        <color rgb="FFFF0000"/>
        <rFont val="Consolas"/>
        <family val="3"/>
      </rPr>
      <t>IMORA</t>
    </r>
    <r>
      <rPr>
        <sz val="11"/>
        <color theme="1"/>
        <rFont val="Consolas"/>
        <family val="3"/>
      </rPr>
      <t>%';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</si>
  <si>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</si>
  <si>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t>0000769/4/08/10/2022</t>
  </si>
  <si>
    <r>
      <t>where a.SKDNo = '</t>
    </r>
    <r>
      <rPr>
        <b/>
        <sz val="11"/>
        <color rgb="FFFF0000"/>
        <rFont val="Consolas"/>
        <family val="3"/>
      </rPr>
      <t>0000769/4/08/10/2022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</si>
  <si>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209115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</si>
  <si>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2200</t>
    </r>
    <r>
      <rPr>
        <sz val="11"/>
        <color theme="1"/>
        <rFont val="Consolas"/>
        <family val="3"/>
      </rPr>
      <t xml:space="preserve"> -- 3621</t>
    </r>
  </si>
  <si>
    <r>
      <t>RemarksSys = '</t>
    </r>
    <r>
      <rPr>
        <b/>
        <sz val="11"/>
        <color theme="1"/>
        <rFont val="Consolas"/>
        <family val="3"/>
      </rPr>
      <t>S0302952</t>
    </r>
    <r>
      <rPr>
        <sz val="11"/>
        <color theme="1"/>
        <rFont val="Consolas"/>
        <family val="3"/>
      </rPr>
      <t>'</t>
    </r>
  </si>
  <si>
    <t>RE: Service Request S0302952 RE: Perpanjangan Kontrak #246605</t>
  </si>
  <si>
    <t>RE: Service Request S0302955 RE: #Tiket DM Eform 246606</t>
  </si>
  <si>
    <t>Revisi data kendaraan #246679</t>
  </si>
  <si>
    <t>0000777/4/08/09/2022</t>
  </si>
  <si>
    <t>0000778/4/08/09/2022</t>
  </si>
  <si>
    <t>MHKA6GJ6JNJ640004</t>
  </si>
  <si>
    <t>MHKA6GJ6JNJ637005</t>
  </si>
  <si>
    <t>3NRH723849</t>
  </si>
  <si>
    <t>3NRH701509</t>
  </si>
  <si>
    <t>B2948UIA</t>
  </si>
  <si>
    <t>B2911UIC</t>
  </si>
  <si>
    <r>
      <t>'</t>
    </r>
    <r>
      <rPr>
        <b/>
        <sz val="11"/>
        <color rgb="FFFF0000"/>
        <rFont val="Consolas"/>
        <family val="3"/>
      </rPr>
      <t>0000777/4/08/09/2022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</si>
  <si>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0000778/4/08/09/2022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</si>
  <si>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</si>
  <si>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</si>
  <si>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Discuss New DSF Logo on OLSS Report</t>
  </si>
  <si>
    <t>08:30 - 09:30</t>
  </si>
  <si>
    <t>S0302984</t>
  </si>
  <si>
    <t>S0302984 - Revisi Data Kendaraan #246679</t>
  </si>
  <si>
    <t>Revisi Data Kendaraan #246679</t>
  </si>
  <si>
    <t>D:\OPERATION-OLS\CMDB-TICKETS\S0302984 - Revisi Data Kendaraan #246679</t>
  </si>
  <si>
    <r>
      <t xml:space="preserve">update </t>
    </r>
    <r>
      <rPr>
        <b/>
        <sz val="11"/>
        <color rgb="FF0000FF"/>
        <rFont val="Consolas"/>
        <family val="3"/>
      </rPr>
      <t>OPLUObjectLease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</si>
  <si>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</si>
  <si>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</si>
  <si>
    <r>
      <t xml:space="preserve">where IdUObjLease = </t>
    </r>
    <r>
      <rPr>
        <b/>
        <sz val="11"/>
        <color rgb="FFFF0000"/>
        <rFont val="Consolas"/>
        <family val="3"/>
      </rPr>
      <t>17939</t>
    </r>
    <r>
      <rPr>
        <sz val="11"/>
        <color theme="1"/>
        <rFont val="Consolas"/>
        <family val="3"/>
      </rPr>
      <t>;</t>
    </r>
  </si>
  <si>
    <r>
      <t xml:space="preserve">where IdUObjLease = </t>
    </r>
    <r>
      <rPr>
        <b/>
        <sz val="11"/>
        <color rgb="FFFF0000"/>
        <rFont val="Consolas"/>
        <family val="3"/>
      </rPr>
      <t>17940</t>
    </r>
    <r>
      <rPr>
        <sz val="11"/>
        <color theme="1"/>
        <rFont val="Consolas"/>
        <family val="3"/>
      </rPr>
      <t>;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</si>
  <si>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</si>
  <si>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MHKA6GJ6JNJ637005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</si>
  <si>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3NRH701509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</si>
  <si>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B2911UIC</t>
    </r>
    <r>
      <rPr>
        <sz val="11"/>
        <color theme="1"/>
        <rFont val="Consolas"/>
        <family val="3"/>
      </rPr>
      <t>'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</si>
  <si>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</si>
  <si>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MHKA6GJ6JNJ640004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</si>
  <si>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3NRH723849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</si>
  <si>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B2948UIA</t>
    </r>
    <r>
      <rPr>
        <sz val="11"/>
        <color theme="1"/>
        <rFont val="Consolas"/>
        <family val="3"/>
      </rPr>
      <t>'</t>
    </r>
  </si>
  <si>
    <t>RE: Service Request S0302984 RE: Revisi data kendaraan #246679</t>
  </si>
  <si>
    <t>246661</t>
  </si>
  <si>
    <t>PT. PT SUN STAR PRIMA MOTOR (alamat : Jl Siliwangi KM 7 No.90, Bojong Menteng, Rawalumbu, Bekasi )</t>
  </si>
  <si>
    <t>S0303002</t>
  </si>
  <si>
    <t>#246661 - Data Maintenance Supplier Name di OLSS</t>
  </si>
  <si>
    <t>S0303002 - #246661 - Data Maintenance Supplier Name di OLSS</t>
  </si>
  <si>
    <t>b.IdTb_MGT_DailyRecordCar, b.IdTb_OPL_Unit,</t>
  </si>
  <si>
    <t>c.ChassisNumber, c.EngineNumber,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</si>
  <si>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b</t>
    </r>
  </si>
  <si>
    <r>
      <t xml:space="preserve">update </t>
    </r>
    <r>
      <rPr>
        <b/>
        <sz val="11"/>
        <color rgb="FF0000FF"/>
        <rFont val="Consolas"/>
        <family val="3"/>
      </rPr>
      <t>TB_MGT_DailyRecordCar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</si>
  <si>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9621</t>
    </r>
    <r>
      <rPr>
        <sz val="11"/>
        <color theme="1"/>
        <rFont val="Consolas"/>
        <family val="3"/>
      </rPr>
      <t>;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</si>
  <si>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9622</t>
    </r>
    <r>
      <rPr>
        <sz val="11"/>
        <color theme="1"/>
        <rFont val="Consolas"/>
        <family val="3"/>
      </rPr>
      <t>;</t>
    </r>
  </si>
  <si>
    <t>Case Urgent Hasil Submit Payment Received Asset selling di OLSS Tidak diterima MFAPPL</t>
  </si>
  <si>
    <t>00139/COP/10/2022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</si>
  <si>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</si>
  <si>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</si>
  <si>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t>Diyan Ayu Farachwati</t>
  </si>
  <si>
    <t>Produced by Aryo Budi Dwi Prasetyo on November 30, 2022, 8:05 am</t>
  </si>
  <si>
    <t>HANYA ADA DI OLSS</t>
  </si>
  <si>
    <t>RE: Case Urgent Hasil Submit Payment Received Asset selling di OLSS Tidak diterima MFAPPL</t>
  </si>
  <si>
    <t>#Tiket Eform 246840</t>
  </si>
  <si>
    <t>S0303027</t>
  </si>
  <si>
    <t>S0303027 - Eform 246840 - Error Cannot Continue Asset Selling Process</t>
  </si>
  <si>
    <t>Eform 246840 - Error Cannot Continue Asset Selling Process</t>
  </si>
  <si>
    <t>Monthly Report 202211</t>
  </si>
  <si>
    <t>D:\OPERATION-OLS\CMDB-TICKETS\Monthly Report 202210</t>
  </si>
  <si>
    <t>RE: Service Request S0303027 RE: #Tiket Eform 246840</t>
  </si>
  <si>
    <t>Error OLSS</t>
  </si>
  <si>
    <t>RE: Error OLSS</t>
  </si>
  <si>
    <t>Check SKD Error</t>
  </si>
  <si>
    <t>select a.* from Tb_DIS_AssetSelling a where a.IdTb_DIS_AssetSelling in (1109, 1129, 1130);</t>
  </si>
  <si>
    <t>select a.* from Tb_DIS_AssetSellingDetail a where a.IdTb_DIS_AssetSelling in (1109, 1129, 1130);</t>
  </si>
  <si>
    <t>select a.* from Tb_DIS_AssetSellingDetail_Item a where a.IdTb_DIS_AssetSellingDetail = 0;</t>
  </si>
  <si>
    <t>join Tb_DIS_AssetSellingDetail_Item b</t>
  </si>
  <si>
    <t>where b.IdTb_DIS_AssetSellingDetail = 0</t>
  </si>
  <si>
    <t>order by a.MemoNumber, a.DisposalNumber;</t>
  </si>
  <si>
    <t>select distinct a.IdTb_DIS_AssetSelling</t>
  </si>
  <si>
    <t>from Tb_DIS_AssetSellingDetail_Item a</t>
  </si>
  <si>
    <t>where a.IdTb_DIS_AssetSellingDetail = 0;</t>
  </si>
  <si>
    <t>where a.IdTb_DIS_AssetSelling in (1109, 1129, 1130)</t>
  </si>
  <si>
    <t>and a.MemoType = 'AUC';</t>
  </si>
  <si>
    <t>select max(a.IdTb_DIS_Agreement) IdTb_DIS_Agreement -- 8681</t>
  </si>
  <si>
    <t>--select a.[AgreementNumber], a.[DisposalNumber], a.*</t>
  </si>
  <si>
    <t>--where a.IdTb_DIS_Agreement = 8681;</t>
  </si>
  <si>
    <t>--select a.[IdTb_DIS_AuctionCompany], a.*</t>
  </si>
  <si>
    <t>--from [Tb_DIS_AuctionInfo] a</t>
  </si>
  <si>
    <t>--where a.[IdTb_DIS_AssetSelling] in (1109, 1129, 1130);</t>
  </si>
  <si>
    <t>--select a.*</t>
  </si>
  <si>
    <t>--from [Tb_DIS_Company] a</t>
  </si>
  <si>
    <t>--where a.[IdTb_DIS_Company] in (4, 1);</t>
  </si>
  <si>
    <t>--139/COP/10/2022</t>
  </si>
  <si>
    <t>--from Tb_DIS_Agreement a</t>
  </si>
  <si>
    <t>B9984PCQ</t>
  </si>
  <si>
    <r>
      <t>where c.PoliceNumber = '</t>
    </r>
    <r>
      <rPr>
        <b/>
        <sz val="11"/>
        <color rgb="FFFF0000"/>
        <rFont val="Consolas"/>
        <family val="3"/>
      </rPr>
      <t>B9984PCQ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</si>
  <si>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</si>
  <si>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</si>
  <si>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r>
      <t xml:space="preserve">update </t>
    </r>
    <r>
      <rPr>
        <b/>
        <sz val="11"/>
        <color rgb="FF0000FF"/>
        <rFont val="Consolas"/>
        <family val="3"/>
      </rPr>
      <t>TB_MGT_RenewalDocDtl</t>
    </r>
  </si>
  <si>
    <r>
      <t xml:space="preserve">IsDelete = </t>
    </r>
    <r>
      <rPr>
        <b/>
        <sz val="11"/>
        <color theme="1"/>
        <rFont val="Consolas"/>
        <family val="3"/>
      </rPr>
      <t>1</t>
    </r>
  </si>
  <si>
    <r>
      <rPr>
        <b/>
        <sz val="11"/>
        <color rgb="FFFF0000"/>
        <rFont val="Consolas"/>
        <family val="3"/>
      </rPr>
      <t>7590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</si>
  <si>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7591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</si>
  <si>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7594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</si>
  <si>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7595</t>
    </r>
  </si>
  <si>
    <t>[Invitation] Consolidation Meeting Nov 2022</t>
  </si>
  <si>
    <t>Revisi data kendaraan #247246</t>
  </si>
  <si>
    <t>D:\OPERATION-OLS\CMDB-TICKETS\S0303027 - Eform 246840 - Error Cannot Continue Asset Selling Process</t>
  </si>
  <si>
    <t>Revisi Data Unit GTS menjadi Unit Utama 0000012/4/38/10/2022</t>
  </si>
  <si>
    <t>247466</t>
  </si>
  <si>
    <t>K3MG54267GS</t>
  </si>
  <si>
    <t>L9016CBGS</t>
  </si>
  <si>
    <t>06/01/2023</t>
  </si>
  <si>
    <t>09/03/2023</t>
  </si>
  <si>
    <t>MHKP3BA1JNK178199</t>
  </si>
  <si>
    <t>K3MJ25871</t>
  </si>
  <si>
    <t>B9194PCU</t>
  </si>
  <si>
    <t>7 Nov 2023</t>
  </si>
  <si>
    <t>22 Mei 2023</t>
  </si>
  <si>
    <t>#247466 - Revisi Data Unit GTS menjadi Unit Utama 0000012/4/38/10/2022</t>
  </si>
  <si>
    <t>S0303253 - #247466 - Revisi Data Unit GTS menjadi Unit Utama 0000012/4/38/10/2022</t>
  </si>
  <si>
    <t>#Tiket Eform 247465</t>
  </si>
  <si>
    <t>S0303255</t>
  </si>
  <si>
    <t>S0303255 - Eform 247465 - Revisi Data Unit GTS Menjadi Data Unit Utama</t>
  </si>
  <si>
    <t>Revisi Data Unit GTS menjadi Unit Utama 0000555/4/10/11/2022</t>
  </si>
  <si>
    <t>No Rangka</t>
  </si>
  <si>
    <t>No Mesin</t>
  </si>
  <si>
    <t>No Polisi</t>
  </si>
  <si>
    <t>End Date STNK</t>
  </si>
  <si>
    <t>End Date Keur</t>
  </si>
  <si>
    <t>0000012/4/38/10/2022</t>
  </si>
  <si>
    <t>0000555/4/10/11/2022</t>
  </si>
  <si>
    <t>MK2NCWPARJJ011541-GTS</t>
  </si>
  <si>
    <t>4A91GG0594-GTS</t>
  </si>
  <si>
    <t>B2997UKQ</t>
  </si>
  <si>
    <t>19/01/2023</t>
  </si>
  <si>
    <t>MHKS6GKK3JNJ007055</t>
  </si>
  <si>
    <t>3NRH729790</t>
  </si>
  <si>
    <t>B1239DKH</t>
  </si>
  <si>
    <t>14 Nov 2023</t>
  </si>
  <si>
    <t>Eform 247465 - Revisi Data Unit GTS Menjadi Data Unit Utama</t>
  </si>
  <si>
    <t>S0303253</t>
  </si>
  <si>
    <t>Produced by Aryo Budi Dwi Prasetyo on December 1, 2022, 12:49 pm</t>
  </si>
  <si>
    <t>Incidents: SDA_INCIDENTS_ASSIGNED (13 rows)</t>
  </si>
  <si>
    <t>S0303259</t>
  </si>
  <si>
    <t>S0303259 - Revisi Data Kendaraan #247246</t>
  </si>
  <si>
    <t>Revisi Data Kendaraan #247246</t>
  </si>
  <si>
    <t>MHKP3BA1JFK110400GS</t>
  </si>
  <si>
    <r>
      <t>a.AgreementNumber = '</t>
    </r>
    <r>
      <rPr>
        <b/>
        <sz val="11"/>
        <color rgb="FFFF0000"/>
        <rFont val="Consolas"/>
        <family val="3"/>
      </rPr>
      <t>0000012/4/38/10/2022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</si>
  <si>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MHKP3BA1JFK110400GS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</si>
  <si>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K3MG54267GS</t>
    </r>
    <r>
      <rPr>
        <sz val="11"/>
        <color theme="1"/>
        <rFont val="Consolas"/>
        <family val="3"/>
      </rPr>
      <t>'</t>
    </r>
  </si>
  <si>
    <r>
      <t>a.AgreementNumber = '</t>
    </r>
    <r>
      <rPr>
        <b/>
        <sz val="11"/>
        <color rgb="FFFF0000"/>
        <rFont val="Consolas"/>
        <family val="3"/>
      </rPr>
      <t>0000555/4/10/11/2022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</si>
  <si>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MK2NCWPARJJ011541-GTS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</si>
  <si>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4A91GG0594-GTS</t>
    </r>
    <r>
      <rPr>
        <sz val="11"/>
        <color theme="1"/>
        <rFont val="Consolas"/>
        <family val="3"/>
      </rPr>
      <t>'</t>
    </r>
  </si>
  <si>
    <t>b.RemarksSys uRemarksSys,</t>
  </si>
  <si>
    <t>b.LastModifiedBy uLastModifiedBy, b.LastModifiedDate uLastModifiedDate,</t>
  </si>
  <si>
    <t>c.RemarksSys oRemarksSys,</t>
  </si>
  <si>
    <t>--e.*,</t>
  </si>
  <si>
    <r>
      <t xml:space="preserve">left 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</si>
  <si>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left 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</si>
  <si>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t>D:\OPERATION-OLS\CMDB-TICKETS\S0303253 - #247466 - Revisi Data Unit GTS menjadi Unit Utama 0000012438102022</t>
  </si>
  <si>
    <t>Discuss Asset Selling - Push Data to MFAPPL</t>
  </si>
  <si>
    <t>08:30 - 10:00</t>
  </si>
  <si>
    <t>Revise Supplier SKD</t>
  </si>
  <si>
    <t>0000803/4/08/11/2022</t>
  </si>
  <si>
    <t>SRIKANDI DIAMOND MOTORS, PT</t>
  </si>
  <si>
    <t>SUMBER TEHNIK SERVICE</t>
  </si>
  <si>
    <r>
      <t>update</t>
    </r>
    <r>
      <rPr>
        <b/>
        <sz val="11"/>
        <color rgb="FF0000FF"/>
        <rFont val="Consolas"/>
        <family val="3"/>
      </rPr>
      <t xml:space="preserve"> Tb_OPL_Unit</t>
    </r>
    <r>
      <rPr>
        <sz val="11"/>
        <color theme="1"/>
        <rFont val="Consolas"/>
        <family val="3"/>
      </rPr>
      <t xml:space="preserve"> set ChassisNumber = 'MHKP3BA1JNK178199', EngineNumber = 'K3MJ25871', PoliceNumber = 'B9194PCU', PoliceNumberAct = 'B9194PCU', EndSTNK = '2023-11-07', EndKEUR = '2023-05-22' where IdTb_OPL_Unit = </t>
    </r>
    <r>
      <rPr>
        <b/>
        <sz val="11"/>
        <color rgb="FFFF0000"/>
        <rFont val="Consolas"/>
        <family val="3"/>
      </rPr>
      <t>17319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</si>
  <si>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set ChassisNumber = 'MHKS6GKK3JNJ007055', EngineNumber = '3NRH729790', PoliceNumber = 'B1239DKH', PoliceNumberAct = 'B1239DKH', EndSTNK = '2023-11-14' where IdTb_OPL_Unit = </t>
    </r>
    <r>
      <rPr>
        <b/>
        <sz val="11"/>
        <color rgb="FFFF0000"/>
        <rFont val="Consolas"/>
        <family val="3"/>
      </rPr>
      <t>17402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</si>
  <si>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'MHKP3BA1JNK178199', EngineNumber = 'K3MJ25871', IdentityPoliceNumber = 'B9194PCU' where IdUObjLease = </t>
    </r>
    <r>
      <rPr>
        <b/>
        <sz val="11"/>
        <color rgb="FFFF0000"/>
        <rFont val="Consolas"/>
        <family val="3"/>
      </rPr>
      <t>19235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</si>
  <si>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'MHKS6GKK3JNJ007055', EngineNumber = '3NRH729790', IdentityPoliceNumber = 'B1239DKH' where IdUObjLease = </t>
    </r>
    <r>
      <rPr>
        <b/>
        <sz val="11"/>
        <color rgb="FFFF0000"/>
        <rFont val="Consolas"/>
        <family val="3"/>
      </rPr>
      <t>19279</t>
    </r>
    <r>
      <rPr>
        <sz val="11"/>
        <color theme="1"/>
        <rFont val="Consolas"/>
        <family val="3"/>
      </rPr>
      <t>;</t>
    </r>
  </si>
  <si>
    <t>RE: Service Request S0303253 RE: Revisi Data Unit GTS menjadi Unit Utama 0000012/4/38/10/2022</t>
  </si>
  <si>
    <t>D:\OPERATION-OLS\CMDB-TICKETS\S0303255 - Eform 247465 - Revisi Data Unit GTS Menjadi Data Unit Utama</t>
  </si>
  <si>
    <t>DIKERJAKAN BARENG DGN TICKET INI:</t>
  </si>
  <si>
    <t>RE: Service Request S0303255 RE: #Tiket Eform 247465</t>
  </si>
  <si>
    <t>D:\OPERATION-OLS\CMDB-TICKETS\S0303259 - Revisi Data Kendaraan #247246</t>
  </si>
  <si>
    <r>
      <t>where a.SKDNo = '</t>
    </r>
    <r>
      <rPr>
        <b/>
        <sz val="11"/>
        <color rgb="FFFF0000"/>
        <rFont val="Consolas"/>
        <family val="3"/>
      </rPr>
      <t>0000803/4/08/11/2022</t>
    </r>
    <r>
      <rPr>
        <sz val="11"/>
        <color theme="1"/>
        <rFont val="Consolas"/>
        <family val="3"/>
      </rPr>
      <t>'</t>
    </r>
  </si>
  <si>
    <t>select a.* -- 4225</t>
  </si>
  <si>
    <r>
      <t>where a.SupplierName like '%</t>
    </r>
    <r>
      <rPr>
        <b/>
        <sz val="11"/>
        <color rgb="FFFF0000"/>
        <rFont val="Consolas"/>
        <family val="3"/>
      </rPr>
      <t>SUMBER TEHNIK SERVICE</t>
    </r>
    <r>
      <rPr>
        <sz val="11"/>
        <color theme="1"/>
        <rFont val="Consolas"/>
        <family val="3"/>
      </rPr>
      <t>%';</t>
    </r>
  </si>
  <si>
    <t>247338</t>
  </si>
  <si>
    <r>
      <t xml:space="preserve">IdSupplier = </t>
    </r>
    <r>
      <rPr>
        <b/>
        <sz val="11"/>
        <color rgb="FFFF0000"/>
        <rFont val="Consolas"/>
        <family val="3"/>
      </rPr>
      <t>4225</t>
    </r>
    <r>
      <rPr>
        <sz val="11"/>
        <color theme="1"/>
        <rFont val="Consolas"/>
        <family val="3"/>
      </rPr>
      <t xml:space="preserve"> -- 7298</t>
    </r>
  </si>
  <si>
    <r>
      <t xml:space="preserve">where IdTb_MKT_SKD_Dtl = </t>
    </r>
    <r>
      <rPr>
        <b/>
        <sz val="11"/>
        <color rgb="FFFF0000"/>
        <rFont val="Consolas"/>
        <family val="3"/>
      </rPr>
      <t>209263</t>
    </r>
    <r>
      <rPr>
        <sz val="11"/>
        <color theme="1"/>
        <rFont val="Consolas"/>
        <family val="3"/>
      </rPr>
      <t>;</t>
    </r>
  </si>
  <si>
    <t>0000500/4/10/07/2022</t>
  </si>
  <si>
    <t>0000501/4/10/07/2022</t>
  </si>
  <si>
    <t>0000502/4/10/07/2022</t>
  </si>
  <si>
    <t>MHKB3BA1JNK081594GS</t>
  </si>
  <si>
    <t>MHKB3BA1JNK086171</t>
  </si>
  <si>
    <t>MHKB3BA1JGK036452GS</t>
  </si>
  <si>
    <t>K3MJ12039GS</t>
  </si>
  <si>
    <t>K3MJ21951</t>
  </si>
  <si>
    <t>K3MG69838GS</t>
  </si>
  <si>
    <t>B9855PCSGS</t>
  </si>
  <si>
    <t>B9425SCM</t>
  </si>
  <si>
    <t>B9115PCLGS</t>
  </si>
  <si>
    <t>S0303275</t>
  </si>
  <si>
    <t>S0303275 - #247338 - Revise Supplier SKD</t>
  </si>
  <si>
    <t>#247338 - Revise Supplier SKD</t>
  </si>
  <si>
    <t>MHKB3BA1JNK086091</t>
  </si>
  <si>
    <t>MHKB3BA1JNK086119</t>
  </si>
  <si>
    <t>K3MJ21730</t>
  </si>
  <si>
    <t>K3MJ21720</t>
  </si>
  <si>
    <t>B9978SCL</t>
  </si>
  <si>
    <t>B9423SCM</t>
  </si>
  <si>
    <t>D:\OPERATION-OLS\CMDB-TICKETS\S0303275 - #247338 - Revise Supplier SKD</t>
  </si>
  <si>
    <t>RE: Service Request S0303275 RE: Revise Supplier SKD</t>
  </si>
  <si>
    <t>Monthly Report OLS - November 2022</t>
  </si>
  <si>
    <t>IdentityPoliceNumber</t>
  </si>
  <si>
    <t>RE: Service Request S0303259 RE: Revisi data kendaraan #247246</t>
  </si>
  <si>
    <t>0000864/4/08/12/2022</t>
  </si>
  <si>
    <t>0000864/4/08/11/2022</t>
  </si>
  <si>
    <t>Revisi no kontrak di olss #247783</t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</si>
  <si>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/11/2022</t>
    </r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</si>
  <si>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</si>
  <si>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 -- 0000864/4/08/12/2022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</si>
  <si>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</t>
    </r>
  </si>
  <si>
    <r>
      <t>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</t>
    </r>
  </si>
  <si>
    <t>Data Maintenance TICKET ID - 247804</t>
  </si>
  <si>
    <t>0001065/4/01/06/2022</t>
  </si>
  <si>
    <r>
      <t>where f.SKDNo = '</t>
    </r>
    <r>
      <rPr>
        <b/>
        <sz val="11"/>
        <color rgb="FFFF0000"/>
        <rFont val="Consolas"/>
        <family val="3"/>
      </rPr>
      <t>0001065/4/01/06/2022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</si>
  <si>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</si>
  <si>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</si>
  <si>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</si>
  <si>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IdOPLCalculation</t>
  </si>
  <si>
    <t>00281/OCN/01/06/2022</t>
  </si>
  <si>
    <t>Revisi data kendaraan unit gts # 247814</t>
  </si>
  <si>
    <t>0001060/4/01/06/2022</t>
  </si>
  <si>
    <t>MK2L0PU39KJ013757</t>
  </si>
  <si>
    <t>4D56CT63057</t>
  </si>
  <si>
    <t>B9399SCH</t>
  </si>
  <si>
    <t>MHKT3BA1JNK051192</t>
  </si>
  <si>
    <t>K3MJ13352</t>
  </si>
  <si>
    <t>BK8634FR</t>
  </si>
  <si>
    <t>S0303335 - Revise Agreement Number in OLSS #247783</t>
  </si>
  <si>
    <t>D:\OPERATION-OLS\CMDB-TICKETS\S0303335 - Revise Agreement Number in OLSS #247783</t>
  </si>
  <si>
    <t>S0303362</t>
  </si>
  <si>
    <t>#Tiket DM Eform 246605</t>
  </si>
  <si>
    <t>S0303362 - Data Maintenance Calculation and Supplier - TICKET ID - 247804</t>
  </si>
  <si>
    <t>RE: Service Request S0303335 RE: Revisi no kontrak di olss #247783</t>
  </si>
  <si>
    <t>S0303360</t>
  </si>
  <si>
    <t>S0303360 - Revisi Data Kendaraan Unit GTS #247814</t>
  </si>
  <si>
    <t>Produced by Aryo Budi Dwi Prasetyo on December 2, 2022, 9:10 am</t>
  </si>
  <si>
    <t>Incidents: SDA_INCIDENTS_ASSIGNED (14 rows)</t>
  </si>
  <si>
    <t>S0303335</t>
  </si>
  <si>
    <t>Revise Agreement Number in OLSS #247783</t>
  </si>
  <si>
    <t>Revisi Data Kendaraan Unit GTS #247814</t>
  </si>
  <si>
    <t>Data Maintenance Calculation and Supplier - TICKET ID - 247804</t>
  </si>
  <si>
    <t>Revisi Tipe kendaraan #247896</t>
  </si>
  <si>
    <t>REVISI NOMINAL INVOICE PRORATE DAN STAGING INVOICE TGL 30 NOVEMBER 2022 (KARENA ADA RESCHEDULE VALUE DATE) SUKSES MAKMUR JAYA</t>
  </si>
  <si>
    <t>RE: REVISI NOMINAL INVOICE PRORATE DAN STAGING INVOICE TGL 30 NOVEMBER 2022 (KARENA ADA RESCHEDULE VALUE DATE) SUKSES MAKMUR JAYA</t>
  </si>
  <si>
    <t>D:\OPERATION-OLS\CMDB-TICKETS\S0303362 - Data Maintenance Calculation and Supplier - TICKET ID - 247804</t>
  </si>
  <si>
    <t>S0303344</t>
  </si>
  <si>
    <t>S0303344 - Eform 246605 - Revise Agreement End Period</t>
  </si>
  <si>
    <t>Eform 246605 - Revise Agreement End Period</t>
  </si>
  <si>
    <t>S0303385</t>
  </si>
  <si>
    <t>S0303385 - Revisi Tipe Kendaraan #247896</t>
  </si>
  <si>
    <t>Revisi Tipe Kendaraan #247896</t>
  </si>
  <si>
    <t>#Tiket DM Eform 245581</t>
  </si>
  <si>
    <t>RE: CR Logo baru untuk perubahan pada kop invoice &amp; kwitansi sewa OPL (NO. TIKET : 247596)</t>
  </si>
  <si>
    <t>S0303383</t>
  </si>
  <si>
    <t>S0303394</t>
  </si>
  <si>
    <t>#Tiket DM Eform 246661</t>
  </si>
  <si>
    <t>S0303393</t>
  </si>
  <si>
    <t>#Tiket DM Eform 245399</t>
  </si>
  <si>
    <t>STAGING INVOICE 0000814/4/08/10/2022 PT. SUKSES MAKMUR JAYA 30 NOVEMBER 2022</t>
  </si>
  <si>
    <t>RE: STAGING INVOICE 0000814/4/08/10/2022 PT. SUKSES MAKMUR JAYA 30 NOVEMBER 2022</t>
  </si>
  <si>
    <t>S0303399</t>
  </si>
  <si>
    <t>#Tiket Eform 247965</t>
  </si>
  <si>
    <t>Penerbitan invoice billing DESEMBER 2022 kontrak lebih cepat PT. SWIF, PT. COGINDO, PT. SECO TOOLS, PT. SIRKULASI KOMPAS, HUBER, GLOBAL JET, JET EKSPRESS, YAMANASHI - No TIKET 247962  (MFAPPL Support) dan No TIKET # 247965 (OLSS)</t>
  </si>
  <si>
    <t>RE: Penerbitan invoice billing DESEMBER 2022 kontrak lebih cepat PT. SWIF, PT. COGINDO, PT. SECO TOOLS, PT. SIRKULASI KOMPAS, HUBER, GLOBAL JET, JET EKSPRESS, YAMANASHI - No TIKET 247962  (MFAPPL Support) dan No TIKET # 247965 (OLSS)</t>
  </si>
  <si>
    <t>S0303414</t>
  </si>
  <si>
    <t>Revisi no agreement karena backdate # 247995 &amp; 248024</t>
  </si>
  <si>
    <t>S0303414 - Eform 247965 - Penerbitan invoice billing DESEMBER 2022 kontrak lebih cepat PT. SWIF, PT. COGINDO, PT. SECO TOOLS, PT. SIRKULASI KOMPAS, HUBER, GLOBAL JET, JET EKSPRESS, YAMANASHI - No TIKET 247962  (MFAPPL Support) dan No TIKET # 247965 (OLSS)</t>
  </si>
  <si>
    <t>Eform 247965 - Penerbitan invoice billing DESEMBER 2022 kontrak lebih cepat PT. SWIF, PT. COGINDO, PT. SECO TOOLS, PT. SIRKULASI KOMPAS, HUBER, GLOBAL JET, JET EKSPRESS, YAMANASHI - No TIKET 247962  (MFAPPL Support) dan No TIKET # 247965 (OLSS)</t>
  </si>
  <si>
    <t>Eform 245399 - Revise Calculation</t>
  </si>
  <si>
    <t>S0303399 - Eform 245399 - Revise Calculation</t>
  </si>
  <si>
    <t>0001179/4/01/11/2022</t>
  </si>
  <si>
    <t>0001178/4/01/11/2022</t>
  </si>
  <si>
    <t>0001179/4/01/09/2022</t>
  </si>
  <si>
    <t>0001178/4/01/09/2022</t>
  </si>
  <si>
    <t>#Tiket DM Eform 245707</t>
  </si>
  <si>
    <t>S0303402</t>
  </si>
  <si>
    <t>S0303402 - Eform 245707 - Revisi No Rangka &amp; Tahun</t>
  </si>
  <si>
    <t>Eform 245707 - Revisi No Rangka &amp; Tahun</t>
  </si>
  <si>
    <t>S0303383 - CR Logo baru untuk perubahan pada kop invoice &amp; kwitansi sewa OPL</t>
  </si>
  <si>
    <t>CR Logo baru untuk perubahan pada kop invoice &amp; kwitansi sewa OPL</t>
  </si>
  <si>
    <t>S0303393 - Eform 246661 - Revise Supplier</t>
  </si>
  <si>
    <t>Eform 246661 - Revise Supplier</t>
  </si>
  <si>
    <t>S0303394 - Eform 245581 - Revise Supplier</t>
  </si>
  <si>
    <t>Eform 245581 - Revise Supplier</t>
  </si>
  <si>
    <t>S0303434 - Monthly Report 202211</t>
  </si>
  <si>
    <t>S0303434</t>
  </si>
  <si>
    <t>RE: Service Request S0303434 FW: Monthly Report OLS - November 2022</t>
  </si>
  <si>
    <t>D:\OPERATION-OLS\CMDB-TICKETS\S0303360 - Revisi Data Kendaraan Unit GTS #247814</t>
  </si>
  <si>
    <t>--x.bPoliceNumber = y.PoliceNumber)</t>
  </si>
  <si>
    <t>--x.bPoliceNumber = y.PoliceNumberAct</t>
  </si>
  <si>
    <t>RE: Service Request S0303360 RE: Revisi data kendaraan unit gts # 247814</t>
  </si>
  <si>
    <t>D:\OPERATION-OLS\CMDB-TICKETS\S0303385 - Revisi Tipe Kendaraan #247896</t>
  </si>
  <si>
    <t>0000461/4/10/10/2022</t>
  </si>
  <si>
    <t>0000547/4/10/10/2022</t>
  </si>
  <si>
    <t>where a.agreementnumber in (</t>
  </si>
  <si>
    <t>'0000789/4/08/10/2022',</t>
  </si>
  <si>
    <t>'0000790/4/08/10/2022'</t>
  </si>
  <si>
    <r>
      <t xml:space="preserve">from 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 xml:space="preserve"> a</t>
    </r>
  </si>
  <si>
    <r>
      <t>where f.SKDNo = '</t>
    </r>
    <r>
      <rPr>
        <b/>
        <sz val="11"/>
        <color rgb="FFFF0000"/>
        <rFont val="Consolas"/>
        <family val="3"/>
      </rPr>
      <t>0000461/4/10/10/2022</t>
    </r>
    <r>
      <rPr>
        <sz val="11"/>
        <color theme="1"/>
        <rFont val="Consolas"/>
        <family val="3"/>
      </rPr>
      <t>';</t>
    </r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</si>
  <si>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</si>
  <si>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</si>
  <si>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</si>
  <si>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</si>
  <si>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</si>
  <si>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</si>
  <si>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</si>
  <si>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</si>
  <si>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</si>
  <si>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</si>
  <si>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</si>
  <si>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</si>
  <si>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</si>
  <si>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</si>
  <si>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</si>
  <si>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</si>
  <si>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</si>
  <si>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r>
      <t xml:space="preserve">where IdOPLCalculation = </t>
    </r>
    <r>
      <rPr>
        <b/>
        <sz val="11"/>
        <color rgb="FFFF0000"/>
        <rFont val="Consolas"/>
        <family val="3"/>
      </rPr>
      <t>7968</t>
    </r>
    <r>
      <rPr>
        <sz val="11"/>
        <color theme="1"/>
        <rFont val="Consolas"/>
        <family val="3"/>
      </rPr>
      <t>;</t>
    </r>
  </si>
  <si>
    <t>RE: Service Request S0303385 RE: Revisi Tipe kendaraan #247896</t>
  </si>
  <si>
    <t>Produced by Aryo Budi Dwi Prasetyo on December 5, 2022, 7:02 am</t>
  </si>
  <si>
    <t>S0303851</t>
  </si>
  <si>
    <t>S0303851 - Revisi No Agreement Karena Backdate #247995 &amp; #248024</t>
  </si>
  <si>
    <t>D:\OPERATION-OLS\CMDB-TICKETS\S0303851 - Revisi No Agreement Karena Backdate #247995 &amp; #248024</t>
  </si>
  <si>
    <r>
      <t>'</t>
    </r>
    <r>
      <rPr>
        <b/>
        <sz val="11"/>
        <color rgb="FFFF0000"/>
        <rFont val="Consolas"/>
        <family val="3"/>
      </rPr>
      <t>0001178/4/01/11/2022</t>
    </r>
    <r>
      <rPr>
        <sz val="11"/>
        <color theme="1"/>
        <rFont val="Consolas"/>
        <family val="3"/>
      </rPr>
      <t>'  -- 4704</t>
    </r>
  </si>
  <si>
    <r>
      <t>'</t>
    </r>
    <r>
      <rPr>
        <b/>
        <sz val="11"/>
        <color rgb="FFFF0000"/>
        <rFont val="Consolas"/>
        <family val="3"/>
      </rPr>
      <t>0001179/4/01/11/2022</t>
    </r>
    <r>
      <rPr>
        <sz val="11"/>
        <color theme="1"/>
        <rFont val="Consolas"/>
        <family val="3"/>
      </rPr>
      <t>', -- 4705</t>
    </r>
  </si>
  <si>
    <r>
      <t xml:space="preserve">where IdOPLAgreement = </t>
    </r>
    <r>
      <rPr>
        <b/>
        <sz val="11"/>
        <color rgb="FFFF0000"/>
        <rFont val="Consolas"/>
        <family val="3"/>
      </rPr>
      <t>4704</t>
    </r>
    <r>
      <rPr>
        <sz val="11"/>
        <color theme="1"/>
        <rFont val="Consolas"/>
        <family val="3"/>
      </rPr>
      <t>;</t>
    </r>
  </si>
  <si>
    <r>
      <t>AgreementNumber = '</t>
    </r>
    <r>
      <rPr>
        <b/>
        <sz val="11"/>
        <color rgb="FFFF0000"/>
        <rFont val="Consolas"/>
        <family val="3"/>
      </rPr>
      <t>0001178/4/01/09/2022</t>
    </r>
    <r>
      <rPr>
        <sz val="11"/>
        <color theme="1"/>
        <rFont val="Consolas"/>
        <family val="3"/>
      </rPr>
      <t>'</t>
    </r>
  </si>
  <si>
    <r>
      <t>AgreementNumber = '</t>
    </r>
    <r>
      <rPr>
        <b/>
        <sz val="11"/>
        <color rgb="FFFF0000"/>
        <rFont val="Consolas"/>
        <family val="3"/>
      </rPr>
      <t>0001179/4/01/09/2022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</si>
  <si>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4705</t>
    </r>
    <r>
      <rPr>
        <sz val="11"/>
        <color theme="1"/>
        <rFont val="Consolas"/>
        <family val="3"/>
      </rPr>
      <t>;</t>
    </r>
  </si>
  <si>
    <t>RE: Service Request S0303851 RE: Revisi no agreement karena backdate # 247995 &amp; 248024</t>
  </si>
  <si>
    <t>0000814/4/08/10/2022</t>
  </si>
  <si>
    <t>Revise Agreement End Date di OLSS #248462</t>
  </si>
  <si>
    <t>0000086/4/04/05/2021</t>
  </si>
  <si>
    <t>END DATE SEBELUM</t>
  </si>
  <si>
    <t>2021-06-02</t>
  </si>
  <si>
    <t>END DATE SESUDAH</t>
  </si>
  <si>
    <t>2023-04-02</t>
  </si>
  <si>
    <r>
      <t>where a.AgreementNumber = '</t>
    </r>
    <r>
      <rPr>
        <b/>
        <sz val="11"/>
        <color rgb="FFFF0000"/>
        <rFont val="Consolas"/>
        <family val="3"/>
      </rPr>
      <t>0000086/4/04/05/2021</t>
    </r>
    <r>
      <rPr>
        <sz val="11"/>
        <color theme="1"/>
        <rFont val="Consolas"/>
        <family val="3"/>
      </rPr>
      <t>';</t>
    </r>
  </si>
  <si>
    <t>S0303896</t>
  </si>
  <si>
    <t>S0303896 - Revise Agreement End Date di OLSS #248462</t>
  </si>
  <si>
    <t>Revisi No Agreement Karena Backdate #247995 &amp; #248024</t>
  </si>
  <si>
    <t>D:\OPERATION-OLS\CMDB-TICKETS\S0303896 - Revise Agreement End Date di OLSS #248462</t>
  </si>
  <si>
    <t>a.StartPeriodDate, a.EndPeriodDate</t>
  </si>
  <si>
    <r>
      <t>EndPeriodDate = '</t>
    </r>
    <r>
      <rPr>
        <b/>
        <sz val="11"/>
        <color theme="1"/>
        <rFont val="Consolas"/>
        <family val="3"/>
      </rPr>
      <t>2023-04-02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</si>
  <si>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2444</t>
    </r>
    <r>
      <rPr>
        <sz val="11"/>
        <color theme="1"/>
        <rFont val="Consolas"/>
        <family val="3"/>
      </rPr>
      <t>;</t>
    </r>
  </si>
  <si>
    <t>RE: Service Request S0303896 RE: Revise Agreement End Date di OLSS #248462</t>
  </si>
  <si>
    <t>Staging Invoice</t>
  </si>
  <si>
    <t>STAGING INVOICE TGL 1-4 DESEMBER 2022</t>
  </si>
  <si>
    <t>RE: STAGING INVOICE TGL 1-4 DESEMBER 2022</t>
  </si>
  <si>
    <r>
      <t>dbo.Tb_BIL_PayScheduleDtl.EndPeriod &lt;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</si>
  <si>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41124/INV/JKN/12/2022</t>
  </si>
  <si>
    <t>41125/INV/JKN/12/2022</t>
  </si>
  <si>
    <t>--a.CRVATInUnit,</t>
  </si>
  <si>
    <t>--c.TermPaymentDays,</t>
  </si>
  <si>
    <t>--g.IdOPLAgreement, g.AgreementNumber,</t>
  </si>
  <si>
    <t>--g.TermOfPayment,</t>
  </si>
  <si>
    <t>a.IsDraft, a.IsValid</t>
  </si>
  <si>
    <r>
      <t xml:space="preserve">where IdOPLCalculation = </t>
    </r>
    <r>
      <rPr>
        <b/>
        <sz val="11"/>
        <color rgb="FFFF0000"/>
        <rFont val="Consolas"/>
        <family val="3"/>
      </rPr>
      <t>6522</t>
    </r>
    <r>
      <rPr>
        <sz val="11"/>
        <color theme="1"/>
        <rFont val="Consolas"/>
        <family val="3"/>
      </rPr>
      <t>;</t>
    </r>
  </si>
  <si>
    <t>RE: Service Request S0303362 RE: Data Maintenance TICKET ID - 247804</t>
  </si>
  <si>
    <t>D:\OPERATION-OLS\CMDB-TICKETS\S0303399 - Eform 245399 - Revise Calculation</t>
  </si>
  <si>
    <r>
      <t>where f.SKDNo = '</t>
    </r>
    <r>
      <rPr>
        <b/>
        <sz val="11"/>
        <color rgb="FFFF0000"/>
        <rFont val="Consolas"/>
        <family val="3"/>
      </rPr>
      <t>0000147/4/03/10/2022</t>
    </r>
    <r>
      <rPr>
        <sz val="11"/>
        <color theme="1"/>
        <rFont val="Consolas"/>
        <family val="3"/>
      </rPr>
      <t>';</t>
    </r>
  </si>
  <si>
    <t>RE: Service Request S0303399 RE: #Tiket DM Eform 245399</t>
  </si>
  <si>
    <t>RE: Service Request S0297972 RE: Maintenace expense periode Nov. 2022</t>
  </si>
  <si>
    <t>41092/INV/MD3/12/2022</t>
  </si>
  <si>
    <t>41083/INV/MD3/12/2022</t>
  </si>
  <si>
    <t>Request Bu Karina</t>
  </si>
  <si>
    <t>GRAND NEW AVANZA 1.3 VELOZ M/T</t>
  </si>
  <si>
    <t>MHKM5FA4JGK021852</t>
  </si>
  <si>
    <t>2NRF577724</t>
  </si>
  <si>
    <t>B2769BKV</t>
  </si>
  <si>
    <t>Year</t>
  </si>
  <si>
    <t>Model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</si>
  <si>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</si>
  <si>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</si>
  <si>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</si>
  <si>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</si>
  <si>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</si>
  <si>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on a.IdOPLAgreement = d.IdOPLAgreement</t>
  </si>
  <si>
    <t>join (</t>
  </si>
  <si>
    <t xml:space="preserve">    select a.*</t>
  </si>
  <si>
    <t>) alloc</t>
  </si>
  <si>
    <t>on d.Allocation = alloc.IdTb_OPL_Status</t>
  </si>
  <si>
    <t xml:space="preserve">    where a.StatusCode in (</t>
  </si>
  <si>
    <t xml:space="preserve">    )</t>
  </si>
  <si>
    <t>) sts</t>
  </si>
  <si>
    <t>on d.[Status] = sts.IdTb_OPL_Status</t>
  </si>
  <si>
    <t>on c.IdProduct = e.IdProduct</t>
  </si>
  <si>
    <t>and b.IdTb_OPL_Unit = d.IdTb_OPL_Unit</t>
  </si>
  <si>
    <r>
      <t xml:space="preserve">and b.IsDelete &lt;&gt;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;</t>
    </r>
  </si>
  <si>
    <r>
      <t>where a.AgreementNumber = '</t>
    </r>
    <r>
      <rPr>
        <b/>
        <sz val="11"/>
        <color rgb="FFFF0000"/>
        <rFont val="Consolas"/>
        <family val="3"/>
      </rPr>
      <t>0001020/4/01/04/2022</t>
    </r>
    <r>
      <rPr>
        <sz val="11"/>
        <color theme="1"/>
        <rFont val="Consolas"/>
        <family val="3"/>
      </rPr>
      <t>'</t>
    </r>
  </si>
  <si>
    <r>
      <t xml:space="preserve">left 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d</t>
    </r>
  </si>
  <si>
    <r>
      <t xml:space="preserve">    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</si>
  <si>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 xml:space="preserve">    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</t>
    </r>
  </si>
  <si>
    <r>
      <t xml:space="preserve">        '</t>
    </r>
    <r>
      <rPr>
        <b/>
        <sz val="11"/>
        <color rgb="FFFF0000"/>
        <rFont val="Consolas"/>
        <family val="3"/>
      </rPr>
      <t>S1Active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</si>
  <si>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S1Replacement Car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</si>
  <si>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S1Stock Car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</si>
  <si>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S1Disposal</t>
    </r>
    <r>
      <rPr>
        <sz val="11"/>
        <color theme="1"/>
        <rFont val="Consolas"/>
        <family val="3"/>
      </rPr>
      <t>'</t>
    </r>
  </si>
  <si>
    <t>select d.IdTb_MGT_DailyRecordCar,</t>
  </si>
  <si>
    <t>d.Allocation,</t>
  </si>
  <si>
    <t>d.[Status],</t>
  </si>
  <si>
    <r>
      <t xml:space="preserve">Allocation = </t>
    </r>
    <r>
      <rPr>
        <b/>
        <sz val="11"/>
        <color theme="1"/>
        <rFont val="Consolas"/>
        <family val="3"/>
      </rPr>
      <t>47</t>
    </r>
    <r>
      <rPr>
        <sz val="11"/>
        <color theme="1"/>
        <rFont val="Consolas"/>
        <family val="3"/>
      </rPr>
      <t xml:space="preserve"> -- 44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</si>
  <si>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7645</t>
    </r>
    <r>
      <rPr>
        <sz val="11"/>
        <color theme="1"/>
        <rFont val="Consolas"/>
        <family val="3"/>
      </rPr>
      <t>;</t>
    </r>
  </si>
  <si>
    <t>S0303977</t>
  </si>
  <si>
    <t>Maintenace Expense Data Periode Nov. 2022</t>
  </si>
  <si>
    <t>S0303977 - Maintenace Expense Data Periode Nov. 2022</t>
  </si>
  <si>
    <t>D:\OPERATION-OLS\CMDB-TICKETS\S0303977 - Maintenace Expense Data Periode Nov. 2022</t>
  </si>
  <si>
    <t>Revisi kendaraan #248900</t>
  </si>
  <si>
    <t>S0303993</t>
  </si>
  <si>
    <t>RE: Revisi Kwitansi PT. RACHMATUTAMA KARGOINDO 0000140/4/03/07/2022 (NO TIKET #137866)</t>
  </si>
  <si>
    <t>Revisi data kendaraan #248929</t>
  </si>
  <si>
    <t>#Tiket DM Eform 245391</t>
  </si>
  <si>
    <t>36820/INV/JKC/08/2022</t>
  </si>
  <si>
    <t>37316/INV/JKC/09/2022</t>
  </si>
  <si>
    <r>
      <t>dbo.Tb_BIL_PayScheduleDtl.EndPeriod &lt;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</si>
  <si>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t>Joko Mulyanto</t>
  </si>
  <si>
    <t>Produced by Aryo Budi Dwi Prasetyo on December 6, 2022, 8:10 am</t>
  </si>
  <si>
    <r>
      <t>dbo.Tb_BIL_InvoiceReceipt.InvoiceIssueDate &gt;=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</si>
  <si>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</si>
  <si>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</si>
  <si>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20221207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</si>
  <si>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20221208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</si>
  <si>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</si>
  <si>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</si>
  <si>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</si>
  <si>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20221209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</si>
  <si>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</si>
  <si>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</si>
  <si>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</si>
  <si>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20221212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</si>
  <si>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</si>
  <si>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</si>
  <si>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</si>
  <si>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20221213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</si>
  <si>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</si>
  <si>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</si>
  <si>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</si>
  <si>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</si>
  <si>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</si>
  <si>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</si>
  <si>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20221214</t>
    </r>
    <r>
      <rPr>
        <b/>
        <sz val="11"/>
        <color rgb="FF0000FF"/>
        <rFont val="Calibri"/>
        <family val="2"/>
        <scheme val="minor"/>
      </rPr>
      <t>WED</t>
    </r>
  </si>
  <si>
    <t>S0303997</t>
  </si>
  <si>
    <t>ROA pada SKD tidak sinkron dengan canculation (no skd 0001173/4/01/11/2022)</t>
  </si>
  <si>
    <t>S0303997 - ROA pada SKD tidak sinkron dengan canculation (no skd 0001173/4/01/11/2022)</t>
  </si>
  <si>
    <t>RE: #Tiket Eform 244591</t>
  </si>
  <si>
    <t>[REVISI INVOICE] PT. NUSANTARA EKSPRESS KILAT TGL 30 NOVEMBER 2022 (GROUPING)</t>
  </si>
  <si>
    <t>REVISI INVOICE SICEPAT - 30 NOVEMBER 2022 (00036/DSF/INV/4/11/2022)</t>
  </si>
  <si>
    <t>RE: [URGENT] Penerbitan invoice billing DESEMBER 2022 kontrak lebih cepat PT. SWIF, PT. COGINDO, PT. SECO TOOLS, PT. SIRKULASI KOMPAS, HUBER, GLOBAL JET, JET EKSPRESS, YAMANASHI - No TIKET 247962  (MFAPPL Support) dan No TIKET # 247965 (OLSS)</t>
  </si>
  <si>
    <t>RE: [REVISI INVOICE] PT. NUSANTARA EKSPRESS KILAT TGL 30 NOVEMBER 2022 (GROUPING)</t>
  </si>
  <si>
    <t>RE: REVISI INVOICE SICEPAT - 30 NOVEMBER 2022 (00036/DSF/INV/4/11/2022)</t>
  </si>
  <si>
    <t>Discuss SQL Server Agent &amp; S0304023 Replacement OPL Unit</t>
  </si>
  <si>
    <t>08:30 - 10:30</t>
  </si>
  <si>
    <t>D:\OPERATION-OLS\CMDB-TICKETS\S0303997 - ROA pada SKD tidak sinkron dengan canculation (no skd 0001173401112022)</t>
  </si>
  <si>
    <r>
      <t>where f.SKDNo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</si>
  <si>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9050</t>
    </r>
    <r>
      <rPr>
        <sz val="11"/>
        <color theme="1"/>
        <rFont val="Consolas"/>
        <family val="3"/>
      </rPr>
      <t>;</t>
    </r>
  </si>
  <si>
    <t>00757/OCN/01/11/2022</t>
  </si>
  <si>
    <t>RE: Service Request S0303997 RE: #Tiket DM Eform 245391</t>
  </si>
  <si>
    <r>
      <t xml:space="preserve">IsValid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</si>
  <si>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0</t>
    </r>
  </si>
  <si>
    <t>S0303993 - Revisi Kendaraan #248900</t>
  </si>
  <si>
    <t>Revisi Kendaraan #248900</t>
  </si>
  <si>
    <t>D:\OPERATION-OLS\CMDB-TICKETS\S0303402 - Eform 245707 - Revisi No Rangka &amp; Tahun</t>
  </si>
  <si>
    <t>MMBJJKL10NH044376</t>
  </si>
  <si>
    <t>2021</t>
  </si>
  <si>
    <t>MMBJJKL10MH044376</t>
  </si>
  <si>
    <t>MMBJJKL10NH044352</t>
  </si>
  <si>
    <t>MMBJJKL10MH044352</t>
  </si>
  <si>
    <t>a.ModelName, a.ModelYear</t>
  </si>
  <si>
    <r>
      <t xml:space="preserve">join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c</t>
    </r>
  </si>
  <si>
    <r>
      <t xml:space="preserve">from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a</t>
    </r>
  </si>
  <si>
    <r>
      <t>where a.ModelName like '</t>
    </r>
    <r>
      <rPr>
        <b/>
        <sz val="11"/>
        <color rgb="FFFF0000"/>
        <rFont val="Consolas"/>
        <family val="3"/>
      </rPr>
      <t>ALL NEW TRITON DC GLS</t>
    </r>
    <r>
      <rPr>
        <sz val="11"/>
        <color theme="1"/>
        <rFont val="Consolas"/>
        <family val="3"/>
      </rPr>
      <t>%'</t>
    </r>
  </si>
  <si>
    <r>
      <t xml:space="preserve">and year(a.ModelYear) = </t>
    </r>
    <r>
      <rPr>
        <b/>
        <sz val="11"/>
        <color rgb="FFFF0000"/>
        <rFont val="Consolas"/>
        <family val="3"/>
      </rPr>
      <t>2022</t>
    </r>
    <r>
      <rPr>
        <sz val="11"/>
        <color theme="1"/>
        <rFont val="Consolas"/>
        <family val="3"/>
      </rPr>
      <t>;</t>
    </r>
  </si>
  <si>
    <t>a.AgreementNumber, a.IdTb_MKT_SKD,</t>
  </si>
  <si>
    <t>b.IdUObjLease, b.Remarks, b.EngineNumber,</t>
  </si>
  <si>
    <t>c.IdTb_OPL_Unit, c.ChassisNumber, c.EngineNumber,</t>
  </si>
  <si>
    <t>c.IdProduct, d.ModelName, year(d.ModelYear) ModelYear</t>
  </si>
  <si>
    <r>
      <t xml:space="preserve">join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d</t>
    </r>
  </si>
  <si>
    <r>
      <t>where (a.AgreementNumber = '</t>
    </r>
    <r>
      <rPr>
        <b/>
        <sz val="11"/>
        <color rgb="FFFF0000"/>
        <rFont val="Consolas"/>
        <family val="3"/>
      </rPr>
      <t>0000139/4/04/04/2022</t>
    </r>
    <r>
      <rPr>
        <sz val="11"/>
        <color theme="1"/>
        <rFont val="Consolas"/>
        <family val="3"/>
      </rPr>
      <t>' and c.ChassisNumber = '</t>
    </r>
    <r>
      <rPr>
        <b/>
        <sz val="11"/>
        <color rgb="FFFF0000"/>
        <rFont val="Consolas"/>
        <family val="3"/>
      </rPr>
      <t>MMBJJKL10NH044376</t>
    </r>
    <r>
      <rPr>
        <sz val="11"/>
        <color theme="1"/>
        <rFont val="Consolas"/>
        <family val="3"/>
      </rPr>
      <t>')</t>
    </r>
  </si>
  <si>
    <r>
      <t>or (a.AgreementNumber = '</t>
    </r>
    <r>
      <rPr>
        <b/>
        <sz val="11"/>
        <color rgb="FFFF0000"/>
        <rFont val="Consolas"/>
        <family val="3"/>
      </rPr>
      <t>0000143/4/04/04/2022</t>
    </r>
    <r>
      <rPr>
        <sz val="11"/>
        <color theme="1"/>
        <rFont val="Consolas"/>
        <family val="3"/>
      </rPr>
      <t>' and c.ChassisNumber = '</t>
    </r>
    <r>
      <rPr>
        <b/>
        <sz val="11"/>
        <color rgb="FFFF0000"/>
        <rFont val="Consolas"/>
        <family val="3"/>
      </rPr>
      <t>MMBJJKL10NH044352</t>
    </r>
    <r>
      <rPr>
        <sz val="11"/>
        <color theme="1"/>
        <rFont val="Consolas"/>
        <family val="3"/>
      </rPr>
      <t>');</t>
    </r>
  </si>
  <si>
    <t>b.IdTb_MKT_SKD_Dtl, b.[Type], b.[Name],</t>
  </si>
  <si>
    <t>b.IdProduct, c.ModelName, year(c.ModelYear) ModelYear</t>
  </si>
  <si>
    <r>
      <t xml:space="preserve">where a.IdTb_MKT_SKD = </t>
    </r>
    <r>
      <rPr>
        <b/>
        <sz val="11"/>
        <color rgb="FFFF0000"/>
        <rFont val="Consolas"/>
        <family val="3"/>
      </rPr>
      <t>3033</t>
    </r>
    <r>
      <rPr>
        <sz val="11"/>
        <color theme="1"/>
        <rFont val="Consolas"/>
        <family val="3"/>
      </rPr>
      <t>;</t>
    </r>
  </si>
  <si>
    <t>RE: Service Request S0303977 RE: Service Request S0297972 RE: Maintenace expense periode Nov. 2022</t>
  </si>
  <si>
    <t>Produced by Aryo Budi Dwi Prasetyo on December 7, 2022, 7:46 am</t>
  </si>
  <si>
    <t>Incidents: SDA_INCIDENTS_ASSIGNED (21 rows)</t>
  </si>
  <si>
    <t>2.5</t>
  </si>
  <si>
    <t xml:space="preserve">Mohon di cek data untuk semua unit replacement car </t>
  </si>
  <si>
    <t>S0304148</t>
  </si>
  <si>
    <t>Cek Data untuk Semua Unit Replacement Car</t>
  </si>
  <si>
    <t>S0304148 - Cek Data untuk Semua Unit Replacement Car</t>
  </si>
  <si>
    <t>00034/DSF/INV/4/11/2022</t>
  </si>
  <si>
    <t>0000641/4/08/06/2022</t>
  </si>
  <si>
    <t>Update Data STNK 7 Desember 2022 (No Budget Registrasi)</t>
  </si>
  <si>
    <t>249912</t>
  </si>
  <si>
    <t>Tarikan Data No Rangka dan Mesin</t>
  </si>
  <si>
    <t>S0304215</t>
  </si>
  <si>
    <t>S0304215 - #249912 - Update Data STNK 7 Desember 2022 (No Budget Registrasi)</t>
  </si>
  <si>
    <t>#249912 - Update Data STNK 7 Desember 2022 (No Budget Registrasi)</t>
  </si>
  <si>
    <t>#Tiket Eform 249912</t>
  </si>
  <si>
    <t>00036/DSF/INV/4/11/2022</t>
  </si>
  <si>
    <t>0000554/4/01/11/2022</t>
  </si>
  <si>
    <t>0000483/4/01/07/2020</t>
  </si>
  <si>
    <t>00831/OCN/01/12/2022</t>
  </si>
  <si>
    <r>
      <t>where a.OPLCalculationNumber = '</t>
    </r>
    <r>
      <rPr>
        <b/>
        <sz val="11"/>
        <color rgb="FFFF0000"/>
        <rFont val="Consolas"/>
        <family val="3"/>
      </rPr>
      <t>00831/OCN/01/12/2022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</si>
  <si>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9127</t>
    </r>
    <r>
      <rPr>
        <sz val="11"/>
        <color theme="1"/>
        <rFont val="Consolas"/>
        <family val="3"/>
      </rPr>
      <t>;</t>
    </r>
  </si>
  <si>
    <t>S0304220</t>
  </si>
  <si>
    <t>#249935 - Tarikan Data No Rangka dan Mesin</t>
  </si>
  <si>
    <t>S0304220 - #249935 - Tarikan Data No Rangka dan Mesin</t>
  </si>
  <si>
    <r>
      <t>where a.AgreementNumber = '</t>
    </r>
    <r>
      <rPr>
        <b/>
        <sz val="11"/>
        <color rgb="FFFF0000"/>
        <rFont val="Consolas"/>
        <family val="3"/>
      </rPr>
      <t>0000483/4/01/07/2020</t>
    </r>
    <r>
      <rPr>
        <sz val="11"/>
        <color theme="1"/>
        <rFont val="Consolas"/>
        <family val="3"/>
      </rPr>
      <t>';</t>
    </r>
  </si>
  <si>
    <t xml:space="preserve">RE: Service Request S0304148 RE: Mohon di cek data untuk semua unit replacement car </t>
  </si>
  <si>
    <t>S0304193</t>
  </si>
  <si>
    <t>#Tiket Eform 249863</t>
  </si>
  <si>
    <t>#Tiket DM Eform 246679</t>
  </si>
  <si>
    <t>#Tiket DM Eform 248462</t>
  </si>
  <si>
    <t>#Tiket DM Eform 246489</t>
  </si>
  <si>
    <t>S0304225</t>
  </si>
  <si>
    <t>#Tiket Eform 249935</t>
  </si>
  <si>
    <t>KT8508YM</t>
  </si>
  <si>
    <t>WorkOrderNumber</t>
  </si>
  <si>
    <t>06672/SPK-DSF/JKC/11/2022</t>
  </si>
  <si>
    <t>#Tiket DM Eform 245800</t>
  </si>
  <si>
    <t>S0304232</t>
  </si>
  <si>
    <t>TotalUnitQuantity</t>
  </si>
  <si>
    <t>6</t>
  </si>
  <si>
    <t>00846/OCN/01/12/2022</t>
  </si>
  <si>
    <r>
      <t>where a.OPLCalculationNumber = '</t>
    </r>
    <r>
      <rPr>
        <b/>
        <sz val="11"/>
        <color rgb="FFFF0000"/>
        <rFont val="Consolas"/>
        <family val="3"/>
      </rPr>
      <t>00846/OCN/01/12/2022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</si>
  <si>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9142</t>
    </r>
    <r>
      <rPr>
        <sz val="11"/>
        <color theme="1"/>
        <rFont val="Consolas"/>
        <family val="3"/>
      </rPr>
      <t>;</t>
    </r>
  </si>
  <si>
    <t>Help : Check and Error Create New SKD from OLSS</t>
  </si>
  <si>
    <r>
      <t xml:space="preserve">IdTb_BIL_PayScheduleDtl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 xml:space="preserve"> -- 368047</t>
    </r>
  </si>
  <si>
    <r>
      <t xml:space="preserve">where IdTb_BIL_InvoiceReceipt = </t>
    </r>
    <r>
      <rPr>
        <b/>
        <sz val="11"/>
        <color rgb="FFFF0000"/>
        <rFont val="Consolas"/>
        <family val="3"/>
      </rPr>
      <t>64232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</si>
  <si>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Tb_BIL_InvoiceReceipt</t>
    </r>
  </si>
  <si>
    <t>0000793/4/01/06/2021</t>
  </si>
  <si>
    <t>Request Pak Andri</t>
  </si>
  <si>
    <t>1795</t>
  </si>
  <si>
    <t>IdProduct = 1795</t>
  </si>
  <si>
    <t>where IdTb_OPL_Unit = 14598;</t>
  </si>
  <si>
    <t>where IdTb_OPL_Unit = 14597;</t>
  </si>
  <si>
    <t>RE: Service Request S0303402 RE: #Tiket DM Eform 245707</t>
  </si>
  <si>
    <t>Continue...</t>
  </si>
  <si>
    <t>D:\OPERATION-OLS\CMDB-TICKETS\S0303993 - Revisi Kendaraan #248900</t>
  </si>
  <si>
    <t>0000807/4/08/09/2022</t>
  </si>
  <si>
    <t>MMBJJKL10KH060382</t>
  </si>
  <si>
    <t>4N15UGK5775</t>
  </si>
  <si>
    <t>B9261UBC</t>
  </si>
  <si>
    <t>MMBJJKL10KH060450</t>
  </si>
  <si>
    <t>4N15UGK6341</t>
  </si>
  <si>
    <t>B9244UBC</t>
  </si>
  <si>
    <t>RE: Service Request S0303993 RE: Revisi kendaraan #248900</t>
  </si>
  <si>
    <t>D:\OPERATION-OLS\CMDB-TICKETS\S0304220 - #249935 - Tarikan Data No Rangka dan Mesin</t>
  </si>
  <si>
    <t>select y.*</t>
  </si>
  <si>
    <t>select '0000145/4/03/07/2022' AgreementNumber union all</t>
  </si>
  <si>
    <t>select '0000531/4/10/09/2022' AgreementNumber union all</t>
  </si>
  <si>
    <t>select '0000730/4/08/07/2022' AgreementNumber union all</t>
  </si>
  <si>
    <t>select '0000002/4/11/10/2021' AgreementNumber union all</t>
  </si>
  <si>
    <t>select '0000101/4/04/10/2021' AgreementNumber union all</t>
  </si>
  <si>
    <t>select '0000330/4/01/08/2019' AgreementNumber union all</t>
  </si>
  <si>
    <t>select '0000519/4/01/08/2020' AgreementNumber union all</t>
  </si>
  <si>
    <t>select '0000379/4/08/08/2020' AgreementNumber union all</t>
  </si>
  <si>
    <t>select '0000369/4/10/06/2021' AgreementNumber union all</t>
  </si>
  <si>
    <t>select '0000516/4/08/06/2021' AgreementNumber union all</t>
  </si>
  <si>
    <t>select '0000477/4/01/06/2020' AgreementNumber union all</t>
  </si>
  <si>
    <t>select '0000154/4/04/06/2022' AgreementNumber union all</t>
  </si>
  <si>
    <t>select '0000020/4/34/07/2022' AgreementNumber union all</t>
  </si>
  <si>
    <t>select '0000865/4/01/09/2021' AgreementNumber union all</t>
  </si>
  <si>
    <t>select '0000099/4/04/08/2021' AgreementNumber union all</t>
  </si>
  <si>
    <t>select '0000064/4/04/10/2020' AgreementNumber union all</t>
  </si>
  <si>
    <t>select '0000382/4/10/08/2021' AgreementNumber union all</t>
  </si>
  <si>
    <t>select '0000423/4/08/11/2020' AgreementNumber union all</t>
  </si>
  <si>
    <t>select '0000588/4/08/10/2021' AgreementNumber union all</t>
  </si>
  <si>
    <t>select '0000480/4/10/06/2022' AgreementNumber union all</t>
  </si>
  <si>
    <t>select '0000754/4/08/09/2022' AgreementNumber</t>
  </si>
  <si>
    <t>c.ChassisNumber, c.EngineNumber</t>
  </si>
  <si>
    <t>order by y.AgreementNumber</t>
  </si>
  <si>
    <t>RE: Service Request S0304220  RE: Tarikan Data No Rangka dan Mesin</t>
  </si>
  <si>
    <t>Syarif Hidayatullah</t>
  </si>
  <si>
    <t>FARDHAN DWIKY GARNIDA</t>
  </si>
  <si>
    <t>Request Data Asset Returned by Customer OPL Periode 01 April 2021 to 31 October 2022</t>
  </si>
  <si>
    <t>Deta Maulana Mahardika</t>
  </si>
  <si>
    <t>Produced by Aryo Budi Dwi Prasetyo on December 8, 2022, 6:20 am</t>
  </si>
  <si>
    <t>Incidents: SDA_INCIDENTS_ASSIGNED (24 rows)</t>
  </si>
  <si>
    <t>S0304276 - Check and Error Create New SKD from OLSS</t>
  </si>
  <si>
    <t>[URGENT] Penerbitan Invoice billing Desember 2022 kontrak lebih cepat PT. NOVO, PT. HARIFF &amp; PT. INDOTRUCK (TIKET MFAPPL #250197 &amp; TIKET OLSS #250202)</t>
  </si>
  <si>
    <t>S0304309 - Penerbitan Invoice billing Desember 2022 kontrak lebih cepat PT. NOVO, PT. HARIFF &amp; PT. INDOTRUCK (TIKET MFAPPL #250197 &amp; TIKET OLSS #250202)</t>
  </si>
  <si>
    <t>RE: Service Request S0304309 RE: [URGENT] Penerbitan Invoice billing Desember 2022 kontrak lebih cepat PT. NOVO, PT. HARIFF &amp; PT. INDOTRUCK (TIKET MFAPPL #250197 &amp; TIKET OLSS #250202)</t>
  </si>
  <si>
    <t>Revisi bulan pada nomor kontrak#247814</t>
  </si>
  <si>
    <t>#Tiket Eform 250202</t>
  </si>
  <si>
    <t>B1981SJR</t>
  </si>
  <si>
    <t>S0304324 - Revisi Bulan pada Nomor Kontrak #247814</t>
  </si>
  <si>
    <t>Staging invoice PT.KTB Agreement 0000750/4/08/08/2022 dan 0000751/4/08/08/2022</t>
  </si>
  <si>
    <t>RE: Staging invoice PT.KTB Agreement 0000750/4/08/08/2022 dan 0000751/4/08/08/2022</t>
  </si>
  <si>
    <t xml:space="preserve">Data Maintenance Supplier Karoseri di OLSS </t>
  </si>
  <si>
    <t>250264</t>
  </si>
  <si>
    <t xml:space="preserve">S0304327 - Revisi Data Maintenance Supplier Karoseri di OLSS </t>
  </si>
  <si>
    <t>S0304328 - Revisi Data Kendaraan #248929</t>
  </si>
  <si>
    <t>#Tiket Eform 250275</t>
  </si>
  <si>
    <t>S0304332 - Maintenance schedule for Replacement car B9110PCH</t>
  </si>
  <si>
    <t>S0304195 - mohon bantuannya untuk merubah END DATE di OLSS an PT TUMBAKMAS NIAGASAKTI NoAGR 0000086/4/04/05/2021 pada menu Management (Monitoring OPL Unit andReplacement Unit ) dari tanggal 2 Juni 2022 menjadi 2 April 2023.</t>
  </si>
  <si>
    <t>from Tb_BIL_PayScheduleDtl a</t>
  </si>
  <si>
    <t>where a.IdTb_BIL_PayScheduleDtl in (</t>
  </si>
  <si>
    <t>392941,</t>
  </si>
  <si>
    <t>392946,</t>
  </si>
  <si>
    <t>392948,</t>
  </si>
  <si>
    <t>0000092/4/04/06/2021</t>
  </si>
  <si>
    <t>0000316/4/10/09/2020</t>
  </si>
  <si>
    <t>41433/INV/JKS/12/2022</t>
  </si>
  <si>
    <t>41411/INV/BDG/12/2022</t>
  </si>
  <si>
    <t>0000317/4/10/09/2020</t>
  </si>
  <si>
    <t>41427/INV/JKS/12/2022</t>
  </si>
  <si>
    <t>0000872/4/08/12/2022</t>
  </si>
  <si>
    <t>Ticket Eform ini sama dgn Ticket ini:</t>
  </si>
  <si>
    <t>MAU DIGANTI JADI BULAN BERAPA??</t>
  </si>
  <si>
    <t>Revisi Invoice</t>
  </si>
  <si>
    <t>RE: [UPDATE PPH] REVISI NILAI KWITANSI PT. USAHA GEDUNG MANDIRI - 0000491/4/10/07/2022, 0000488/4/10/07/2022 &amp; 0000474/4/10/06/2022</t>
  </si>
  <si>
    <t xml:space="preserve">S0304321 </t>
  </si>
  <si>
    <t>S0304321 - 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</si>
  <si>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RE: Revisi data kendaraan #248929</t>
  </si>
  <si>
    <t>RE: Service Request S0304195 RE: #Tiket DM Eform 248462</t>
  </si>
  <si>
    <t>DOUBLE WITH TICKET</t>
  </si>
  <si>
    <t>S0304196 - Revisi bast date pada olss agr 0001161/4/01/10/2022</t>
  </si>
  <si>
    <t>S0304194 - Revisi Nopol Noka Nosin pada OLSS dan MFAPPL . Auto Sync Data Revisi nopol noka nosindari MFAPPL Ke OLSS. Data Terlampir</t>
  </si>
  <si>
    <t>RE: Service Request S0304194 RE: #Tiket DM Eform 246679</t>
  </si>
  <si>
    <t>392951</t>
  </si>
  <si>
    <t>from [olss_mfappl]..[OLSS_MFAPPL].[TB_INVOICENUMBER] a</t>
  </si>
  <si>
    <t>'41124/INV/JKN/12/2022',</t>
  </si>
  <si>
    <t>'41125/INV/JKN/12/2022'</t>
  </si>
  <si>
    <r>
      <t>from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a</t>
    </r>
  </si>
  <si>
    <t>'0000750/4/08/08/2022'</t>
  </si>
  <si>
    <t>--'0000751/4/08/08/2022'</t>
  </si>
  <si>
    <t>select a.agreementnumber,</t>
  </si>
  <si>
    <t>on a.agreementnumber = c.agreementnumber</t>
  </si>
  <si>
    <t>and b.startperiod = c.startperiod</t>
  </si>
  <si>
    <t>and b.endperiod = c.endperiod</t>
  </si>
  <si>
    <t>order by a.agreementnumber, b.endperiod;</t>
  </si>
  <si>
    <t>b.startperiod, b.endperiod, c.invoicenoinstalment,</t>
  </si>
  <si>
    <t>b.createddate, b.isread,</t>
  </si>
  <si>
    <t>c.isread</t>
  </si>
  <si>
    <t>c.StartPeriod, c.EndPeriod, d.InvoiceNoInstalment,</t>
  </si>
  <si>
    <t>d.IdTb_BIL_InvoiceReceipt,</t>
  </si>
  <si>
    <t>c.CreatedDate</t>
  </si>
  <si>
    <t>c.IdTb_BIL_PayScheduleDtl,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</si>
  <si>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</si>
  <si>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</si>
  <si>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</si>
  <si>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</si>
  <si>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</si>
  <si>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</si>
  <si>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</si>
  <si>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</si>
  <si>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</si>
  <si>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</si>
  <si>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</si>
  <si>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</si>
  <si>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</si>
  <si>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</si>
  <si>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</si>
  <si>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RemarksSys</t>
  </si>
  <si>
    <t>Remarks</t>
  </si>
  <si>
    <t>isOverdue</t>
  </si>
  <si>
    <t>OverdueBucket</t>
  </si>
  <si>
    <t>BillingStatus</t>
  </si>
  <si>
    <t>PTPDatePrev</t>
  </si>
  <si>
    <t>PTPDate</t>
  </si>
  <si>
    <t>InvoiceIssueDate</t>
  </si>
  <si>
    <t>StartPeriod</t>
  </si>
  <si>
    <t>EndPeriod</t>
  </si>
  <si>
    <t>RowVersion</t>
  </si>
  <si>
    <t>CreatedDate</t>
  </si>
  <si>
    <t>CreatedBy</t>
  </si>
  <si>
    <t>LastModifiedBy</t>
  </si>
  <si>
    <t>OverdueAmt</t>
  </si>
  <si>
    <t>MaintenanceAmt</t>
  </si>
  <si>
    <t>REF_STGID</t>
  </si>
  <si>
    <t>NULL</t>
  </si>
  <si>
    <t>0x0000000004AAB915</t>
  </si>
  <si>
    <t>Migrasi MFAPPL</t>
  </si>
  <si>
    <t>0x0000000004AAB91A</t>
  </si>
  <si>
    <t>0x0000000004AAB91C</t>
  </si>
  <si>
    <t>0x0000000004AAB91F</t>
  </si>
  <si>
    <t>delete Tb_BIL_PayScheduleDtl</t>
  </si>
  <si>
    <t>392953,</t>
  </si>
  <si>
    <t>392958,</t>
  </si>
  <si>
    <t>392960,</t>
  </si>
  <si>
    <t>392963</t>
  </si>
  <si>
    <t>0x0000000004AAB922</t>
  </si>
  <si>
    <t>0x0000000004AAB927</t>
  </si>
  <si>
    <t>0x0000000004AAB929</t>
  </si>
  <si>
    <t>0x0000000004AAB92C</t>
  </si>
  <si>
    <r>
      <t>from [olss_mfappl]..[OLSS_MFAPPL].[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</si>
  <si>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</si>
  <si>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</si>
  <si>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</si>
  <si>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</si>
  <si>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</si>
  <si>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Revisi Receipt</t>
  </si>
  <si>
    <t>REVISI KWITANSI PT. MAKHARYA PERKASA TRANSSINDO - 0000160/4/03/09/2022</t>
  </si>
  <si>
    <t>RE: REVISI KWITANSI PT. MAKHARYA PERKASA TRANSSINDO - 0000160/4/03/09/2022</t>
  </si>
  <si>
    <t>0000160/4/03/09/2022</t>
  </si>
  <si>
    <t>388872,</t>
  </si>
  <si>
    <t>388874,</t>
  </si>
  <si>
    <t>388877,</t>
  </si>
  <si>
    <t>388879,</t>
  </si>
  <si>
    <t>388881,</t>
  </si>
  <si>
    <t>388884,</t>
  </si>
  <si>
    <t>388886,</t>
  </si>
  <si>
    <t>388889,</t>
  </si>
  <si>
    <t>388891,</t>
  </si>
  <si>
    <t>388893,</t>
  </si>
  <si>
    <t>388896,</t>
  </si>
  <si>
    <t>388898,</t>
  </si>
  <si>
    <t>388901,</t>
  </si>
  <si>
    <t>388903,</t>
  </si>
  <si>
    <r>
      <t xml:space="preserve">from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a</t>
    </r>
  </si>
  <si>
    <t>388905</t>
  </si>
  <si>
    <t>0x00000000048EC34F</t>
  </si>
  <si>
    <t>I.Vetta</t>
  </si>
  <si>
    <t>0x00000000048EC351</t>
  </si>
  <si>
    <t>0x00000000048EC354</t>
  </si>
  <si>
    <t>0x00000000048EC356</t>
  </si>
  <si>
    <t>0x00000000048EC358</t>
  </si>
  <si>
    <t>0x00000000048EC35B</t>
  </si>
  <si>
    <t>0x00000000048EC35D</t>
  </si>
  <si>
    <t>0x00000000048EC360</t>
  </si>
  <si>
    <t>0x00000000048EC362</t>
  </si>
  <si>
    <t>0x00000000048EC364</t>
  </si>
  <si>
    <t>0x00000000048EC367</t>
  </si>
  <si>
    <t>0x00000000048EC369</t>
  </si>
  <si>
    <t>0x00000000048EC36C</t>
  </si>
  <si>
    <t>0x00000000048EC36E</t>
  </si>
  <si>
    <t>0x00000000048EC370</t>
  </si>
  <si>
    <t>delete from Tb_BIL_PayScheduleDtl</t>
  </si>
  <si>
    <r>
      <t>where a.OPLCalculationNumber = '</t>
    </r>
    <r>
      <rPr>
        <b/>
        <sz val="11"/>
        <color rgb="FFFF0000"/>
        <rFont val="Consolas"/>
        <family val="3"/>
      </rPr>
      <t>00281/OCN/01/06/2022</t>
    </r>
    <r>
      <rPr>
        <sz val="11"/>
        <color theme="1"/>
        <rFont val="Consolas"/>
        <family val="3"/>
      </rPr>
      <t>';</t>
    </r>
  </si>
  <si>
    <t>Revisi Bulan BAST Actual #250450</t>
  </si>
  <si>
    <t>a.IdOPLAgreement, a.AgreementNumber, a.BASTDate,</t>
  </si>
  <si>
    <t>where a.AgreementNumber = '0001164/4/01/10/2022';</t>
  </si>
  <si>
    <t>b.IdTb_MGT_UnitPrep, b.BASTActualDate,</t>
  </si>
  <si>
    <t>c.IdTb_MGT_BASTSupCust, c.Colour,</t>
  </si>
  <si>
    <t>e.IdTb_OPL_Unit, e.Colour</t>
  </si>
  <si>
    <t>join Tb_MGT_BASTSupCust c</t>
  </si>
  <si>
    <t>on b.IdTb_MGT_UnitPrep = c.IdTb_MGT_UnitPrep</t>
  </si>
  <si>
    <t>join OPLUObjectLease d</t>
  </si>
  <si>
    <t>join Tb_OPL_Unit e</t>
  </si>
  <si>
    <t>on d.IdTb_OPL_Unit = e.IdTb_OPL_Unit</t>
  </si>
  <si>
    <t>Kode model kendaraan tidak ada di master data Confins</t>
  </si>
  <si>
    <t>0000488/4/10/07/2022</t>
  </si>
  <si>
    <t>0000474/4/10/06/2022</t>
  </si>
  <si>
    <t>'0000491/4/10/07/2022',</t>
  </si>
  <si>
    <t>'0000488/4/10/07/2022',</t>
  </si>
  <si>
    <t>'0000474/4/10/06/2022'</t>
  </si>
  <si>
    <t>Revisi Bulan pada Nomor Kontrak #247814</t>
  </si>
  <si>
    <t>S0304324</t>
  </si>
  <si>
    <t>Andreina Amidia</t>
  </si>
  <si>
    <t>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</si>
  <si>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S0304321</t>
  </si>
  <si>
    <t>Penerbitan Invoice billing Desember 2022 kontrak lebih cepat PT. NOVO, PT. HARIFF &amp; PT. INDOTRUCK (TIKET MFAPPL #250197 &amp; TIKET OLSS #250202)</t>
  </si>
  <si>
    <t>S0304309</t>
  </si>
  <si>
    <t>Rudy Budi Utama</t>
  </si>
  <si>
    <t>Check and Error Create New SKD from OLSS</t>
  </si>
  <si>
    <t>S0304276</t>
  </si>
  <si>
    <t>Produced by Aryo Budi Dwi Prasetyo on December 9, 2022, 11:33 am</t>
  </si>
  <si>
    <t>S0304327</t>
  </si>
  <si>
    <t xml:space="preserve">Revisi Data Maintenance Supplier Karoseri di OLSS </t>
  </si>
  <si>
    <t>S0304193 - Request Data Asset Returned by Customer OPL Periode 01 April 2021 to 31 October 2022</t>
  </si>
  <si>
    <t>S0304217 - Update Data STNK (NO Budget Registrasi)</t>
  </si>
  <si>
    <t>D:\OPERATION-OLS\CMDB-TICKETS\S0304215 - #249912 - Update Data STNK 7 Desember 2022 (No Budget Registrasi)</t>
  </si>
  <si>
    <t>Proses Perubahan Quantity pada SKD 0001200/4/01/12/2022 dengan eform ticket ID TICKET ID - 249933</t>
  </si>
  <si>
    <t>249933</t>
  </si>
  <si>
    <t>0001200/4/01/12/2022</t>
  </si>
  <si>
    <t>RE: Service Request S0304215 RE: Update Data STNK 7 Desember 2022 (No Budget Registrasi)</t>
  </si>
  <si>
    <t>S0304480</t>
  </si>
  <si>
    <t>#249933 - Revise SKD Quantity</t>
  </si>
  <si>
    <t>S0304480 - #249933 - Revise SKD Quantity</t>
  </si>
  <si>
    <t>D:\OPERATION-OLS\CMDB-TICKETS\S0304480 - #249933 - Revise SKD Quantity</t>
  </si>
  <si>
    <r>
      <t>where a.SKDNo = '</t>
    </r>
    <r>
      <rPr>
        <b/>
        <sz val="11"/>
        <color rgb="FFFF0000"/>
        <rFont val="Consolas"/>
        <family val="3"/>
      </rPr>
      <t>0001200/4/01/12/2022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</si>
  <si>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209275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</si>
  <si>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>-- 1</t>
    </r>
  </si>
  <si>
    <r>
      <t xml:space="preserve">where a.IdTb_MKT_SKD = </t>
    </r>
    <r>
      <rPr>
        <b/>
        <sz val="11"/>
        <color rgb="FFFF0000"/>
        <rFont val="Consolas"/>
        <family val="3"/>
      </rPr>
      <t>5622</t>
    </r>
    <r>
      <rPr>
        <sz val="11"/>
        <color theme="1"/>
        <rFont val="Consolas"/>
        <family val="3"/>
      </rPr>
      <t>;</t>
    </r>
  </si>
  <si>
    <r>
      <t xml:space="preserve">and a.IdTb_MKT_SKDNetInvestment = </t>
    </r>
    <r>
      <rPr>
        <b/>
        <sz val="11"/>
        <color rgb="FFFF0000"/>
        <rFont val="Consolas"/>
        <family val="3"/>
      </rPr>
      <t>5413</t>
    </r>
    <r>
      <rPr>
        <sz val="11"/>
        <color theme="1"/>
        <rFont val="Consolas"/>
        <family val="3"/>
      </rPr>
      <t>;</t>
    </r>
  </si>
  <si>
    <r>
      <t xml:space="preserve">where a.IdTb_MKT_SKD = </t>
    </r>
    <r>
      <rPr>
        <b/>
        <sz val="11"/>
        <color rgb="FFFF0000"/>
        <rFont val="Consolas"/>
        <family val="3"/>
      </rPr>
      <t>5622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</si>
  <si>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5413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</si>
  <si>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5622</t>
    </r>
    <r>
      <rPr>
        <sz val="11"/>
        <color theme="1"/>
        <rFont val="Consolas"/>
        <family val="3"/>
      </rPr>
      <t>;</t>
    </r>
  </si>
  <si>
    <r>
      <t xml:space="preserve">Price = </t>
    </r>
    <r>
      <rPr>
        <b/>
        <sz val="11"/>
        <color theme="1"/>
        <rFont val="Consolas"/>
        <family val="3"/>
      </rPr>
      <t>431300900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</si>
  <si>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133588500</t>
    </r>
    <r>
      <rPr>
        <sz val="11"/>
        <color theme="1"/>
        <rFont val="Consolas"/>
        <family val="3"/>
      </rPr>
      <t>, -- Residual Value With VAT</t>
    </r>
  </si>
  <si>
    <r>
      <t xml:space="preserve">Net = </t>
    </r>
    <r>
      <rPr>
        <b/>
        <sz val="11"/>
        <color theme="1"/>
        <rFont val="Consolas"/>
        <family val="3"/>
      </rPr>
      <t>120350000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</si>
  <si>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TotalNet = </t>
    </r>
    <r>
      <rPr>
        <b/>
        <sz val="11"/>
        <color theme="1"/>
        <rFont val="Consolas"/>
        <family val="3"/>
      </rPr>
      <t>120350000</t>
    </r>
  </si>
  <si>
    <r>
      <t xml:space="preserve">TotalRv = </t>
    </r>
    <r>
      <rPr>
        <b/>
        <sz val="11"/>
        <color theme="1"/>
        <rFont val="Consolas"/>
        <family val="3"/>
      </rPr>
      <t>133588500</t>
    </r>
    <r>
      <rPr>
        <sz val="11"/>
        <color theme="1"/>
        <rFont val="Consolas"/>
        <family val="3"/>
      </rPr>
      <t>,</t>
    </r>
  </si>
  <si>
    <r>
      <t xml:space="preserve">TotalPrice = </t>
    </r>
    <r>
      <rPr>
        <b/>
        <sz val="11"/>
        <color theme="1"/>
        <rFont val="Consolas"/>
        <family val="3"/>
      </rPr>
      <t>431300900</t>
    </r>
    <r>
      <rPr>
        <sz val="11"/>
        <color theme="1"/>
        <rFont val="Consolas"/>
        <family val="3"/>
      </rPr>
      <t>,</t>
    </r>
  </si>
  <si>
    <t>RE: Service Request S0304480 RE: Proses Perubahan Quantity pada SKD 0001200/4/01/12/2022 dengan eform ticket ID TICKET ID - 249933</t>
  </si>
  <si>
    <t>REVISI INVOICE NO. KONTRAK : 746-4-08 (40968/INV/JKN/11/2022)</t>
  </si>
  <si>
    <t>RE: REVISI INVOICE NO. KONTRAK : 746-4-08 (40968/INV/JKN/11/2022)</t>
  </si>
  <si>
    <t>0000455/4/10/09/2022</t>
  </si>
  <si>
    <t>[URGENT] Penerbitan Invoice billing Desember 2022 kontrak lebih cepat PT. SOMPO &amp; PT. INDOTRUCK (TIKET MFAPPL #251006 &amp; TIKET OLSS #251008)</t>
  </si>
  <si>
    <t>RE: [URGENT] Penerbitan Invoice billing Desember 2022 kontrak lebih cepat PT. SOMPO &amp; PT. INDOTRUCK (TIKET MFAPPL #251006 &amp; TIKET OLSS #251008)</t>
  </si>
  <si>
    <t>0001147/4/01/09/2022</t>
  </si>
  <si>
    <t>0000608/4/01/01/2021</t>
  </si>
  <si>
    <t>0000757/4/01/05/2021</t>
  </si>
  <si>
    <t>0000425/4/08/11/2020</t>
  </si>
  <si>
    <t>0000428/4/08/11/2020</t>
  </si>
  <si>
    <t>0000429/4/08/11/2020</t>
  </si>
  <si>
    <t>'0001147/4/01/09/2022',</t>
  </si>
  <si>
    <t>'0000608/4/01/01/2021',</t>
  </si>
  <si>
    <t>'0000757/4/01/05/2021',</t>
  </si>
  <si>
    <t>'0000425/4/08/11/2020',</t>
  </si>
  <si>
    <t>'0000428/4/08/11/2020',</t>
  </si>
  <si>
    <t>'0000429/4/08/11/2020'</t>
  </si>
  <si>
    <t>order by a.endperiod;</t>
  </si>
  <si>
    <t>S0304533 - Penerbitan Invoice billing Desember 2022 kontrak lebih cepat PT. SOMPO &amp; PT. INDOTRUCK (TIKET MFAPPL #251006 &amp; TIKET OLSS #251008)</t>
  </si>
  <si>
    <t>0000872/4/08/11/2022</t>
  </si>
  <si>
    <t>D:\OPERATION-OLS\CMDB-TICKETS\S0304324 - Revisi Bulan pada Nomor Kontrak #247814</t>
  </si>
  <si>
    <t>where a.AgreementNumber = '0000872/4/08/12/2022';</t>
  </si>
  <si>
    <t>AgreementNumber = '0000872/4/08/11/2022'</t>
  </si>
  <si>
    <t>where IdOPLAgreement = 4728;</t>
  </si>
  <si>
    <t>RE: Service Request S0304324 RE: Revisi bulan pada nomor kontrak#247814</t>
  </si>
  <si>
    <t>SUPPLIER TIDAK ADA DI OLSS…!!!</t>
  </si>
  <si>
    <t>Revisi Data Maintenance Supplier Karoseri di OLSS</t>
  </si>
  <si>
    <t>Produced by Aryo Budi Dwi Prasetyo on December 12, 2022, 8:09 am</t>
  </si>
  <si>
    <t>Incidents: SDA_INCIDENTS_ASSIGNED (27 rows)</t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</si>
  <si>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ABADI</t>
    </r>
    <r>
      <rPr>
        <sz val="11"/>
        <color theme="1"/>
        <rFont val="Consolas"/>
        <family val="3"/>
      </rPr>
      <t>%';</t>
    </r>
  </si>
  <si>
    <t xml:space="preserve">RE: Service Request S0304327 RE: Data Maintenance Supplier Karoseri di OLSS </t>
  </si>
  <si>
    <t>RE: Service Request S0304193 RE: #Tiket Eform 249863</t>
  </si>
  <si>
    <t>#Tiket DM Eform 249581</t>
  </si>
  <si>
    <t>S0304901</t>
  </si>
  <si>
    <t>List of Maintenance Agreement B9685PCK</t>
  </si>
  <si>
    <t>S0304901 - List of Maintenance Agreement B9685PCK</t>
  </si>
  <si>
    <t>D:\OPERATION-OLS\CMDB-TICKETS\S0304901 - List of Maintenance Agreement B9685PCK</t>
  </si>
  <si>
    <t>B9685PCK</t>
  </si>
  <si>
    <t>20221025TUE</t>
  </si>
  <si>
    <t>0000584/4/01/12/2020</t>
  </si>
  <si>
    <t>CEK AGREEMENT</t>
  </si>
  <si>
    <r>
      <t>where a.AgreementNumber = '</t>
    </r>
    <r>
      <rPr>
        <b/>
        <sz val="11"/>
        <color rgb="FFFF0000"/>
        <rFont val="Consolas"/>
        <family val="3"/>
      </rPr>
      <t>0000584/4/01/12/2020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</si>
  <si>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Tb_MTN_Monschdl</t>
    </r>
    <r>
      <rPr>
        <sz val="11"/>
        <color theme="1"/>
        <rFont val="Consolas"/>
        <family val="3"/>
      </rPr>
      <t xml:space="preserve"> a</t>
    </r>
  </si>
  <si>
    <r>
      <t>where a.AgreementNumber = '</t>
    </r>
    <r>
      <rPr>
        <b/>
        <sz val="11"/>
        <color rgb="FFFF0000"/>
        <rFont val="Consolas"/>
        <family val="3"/>
      </rPr>
      <t>0000584/4/01/12/2020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</si>
  <si>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b</t>
    </r>
  </si>
  <si>
    <t>a.StartPeriodDate, EndPeriodDate</t>
  </si>
  <si>
    <t>RE: Workflow Task Assigment OLSS Support from Andreina Amidia of Jakarta Head Office#251008</t>
  </si>
  <si>
    <t>S0304905</t>
  </si>
  <si>
    <t>S0304905 - 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</si>
  <si>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S0304533</t>
  </si>
  <si>
    <t>Penerbitan Invoice billing Desember 2022 kontrak lebih cepat PT. SOMPO &amp; PT. INDOTRUCK (TIKET MFAPPL #251006 &amp; TIKET OLSS #251008)</t>
  </si>
  <si>
    <t>RE: Service Request S0304901 RE: #Tiket DM Eform 249581</t>
  </si>
  <si>
    <t>Perubahan Supplier Name</t>
  </si>
  <si>
    <t>FW: Perubahan Supplier Name -----Urgent</t>
  </si>
  <si>
    <t>Revisi tanngal kontrak #251612</t>
  </si>
  <si>
    <t>RE: Revisi tanngal kontrak #251612</t>
  </si>
  <si>
    <t>S0304954</t>
  </si>
  <si>
    <t>S0304954 - Revisi tanggal kontrak #251612</t>
  </si>
  <si>
    <t>S0304962</t>
  </si>
  <si>
    <t>S0304962 - #249642 - Revise Supplier Name</t>
  </si>
  <si>
    <t>#249642 - Revise Supplier Name</t>
  </si>
  <si>
    <t>Revisi tanggal kontrak #251612</t>
  </si>
  <si>
    <t>Syarif Hidayat</t>
  </si>
  <si>
    <t>Produced by Aryo Budi Dwi Prasetyo on December 13, 2022, 8:26 am</t>
  </si>
  <si>
    <r>
      <t>where a.SupplierName like '%</t>
    </r>
    <r>
      <rPr>
        <b/>
        <sz val="11"/>
        <color rgb="FFFF0000"/>
        <rFont val="Consolas"/>
        <family val="3"/>
      </rPr>
      <t>SURYA AGUNG INDAH MEGAH</t>
    </r>
    <r>
      <rPr>
        <sz val="11"/>
        <color theme="1"/>
        <rFont val="Consolas"/>
        <family val="3"/>
      </rPr>
      <t>%'</t>
    </r>
  </si>
  <si>
    <t>0000146/4/03/10/2022</t>
  </si>
  <si>
    <t>4540</t>
  </si>
  <si>
    <r>
      <t>where a.SKDNo = '</t>
    </r>
    <r>
      <rPr>
        <b/>
        <sz val="11"/>
        <color rgb="FFFF0000"/>
        <rFont val="Consolas"/>
        <family val="3"/>
      </rPr>
      <t>0000146/4/03/10/2022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</si>
  <si>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4540</t>
    </r>
    <r>
      <rPr>
        <sz val="11"/>
        <color theme="1"/>
        <rFont val="Consolas"/>
        <family val="3"/>
      </rPr>
      <t xml:space="preserve"> -- 2230</t>
    </r>
  </si>
  <si>
    <t>D:\OPERATION-OLS\CMDB-TICKETS\S0304962 - #249642 - Revise Supplier Name</t>
  </si>
  <si>
    <r>
      <t xml:space="preserve">where IdTb_MKT_SKD_Dtl = </t>
    </r>
    <r>
      <rPr>
        <b/>
        <sz val="11"/>
        <color rgb="FFFF0000"/>
        <rFont val="Consolas"/>
        <family val="3"/>
      </rPr>
      <t>208095</t>
    </r>
    <r>
      <rPr>
        <sz val="11"/>
        <color theme="1"/>
        <rFont val="Consolas"/>
        <family val="3"/>
      </rPr>
      <t>;</t>
    </r>
  </si>
  <si>
    <t>RE: Service Request S0304962 RE: Perubahan Supplier Name -----Urgent</t>
  </si>
  <si>
    <t>0000391/4/01/12/2019</t>
  </si>
  <si>
    <t>cast(a.StartPeriodDate as date) as StartPeriodDate,</t>
  </si>
  <si>
    <t>cast(a.EndPeriodDate as date) as EndPeriodDate</t>
  </si>
  <si>
    <r>
      <t>where a.AgreementNumber = '</t>
    </r>
    <r>
      <rPr>
        <b/>
        <sz val="11"/>
        <color rgb="FFFF0000"/>
        <rFont val="Consolas"/>
        <family val="3"/>
      </rPr>
      <t>0000391/4/01/12/2019</t>
    </r>
    <r>
      <rPr>
        <sz val="11"/>
        <color theme="1"/>
        <rFont val="Consolas"/>
        <family val="3"/>
      </rPr>
      <t>';</t>
    </r>
  </si>
  <si>
    <t>D:\OPERATION-OLS\CMDB-TICKETS\S0304954 - Revisi tanggal kontrak #251612</t>
  </si>
  <si>
    <r>
      <t>EndPeriodDate = '</t>
    </r>
    <r>
      <rPr>
        <b/>
        <sz val="11"/>
        <color theme="1"/>
        <rFont val="Consolas"/>
        <family val="3"/>
      </rPr>
      <t>2023-04-03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</si>
  <si>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1675</t>
    </r>
    <r>
      <rPr>
        <sz val="11"/>
        <color theme="1"/>
        <rFont val="Consolas"/>
        <family val="3"/>
      </rPr>
      <t>;</t>
    </r>
  </si>
  <si>
    <t>RE: Service Request S0304954 RE: Revisi tanngal kontrak #251612</t>
  </si>
  <si>
    <r>
      <t xml:space="preserve">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</si>
  <si>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</si>
  <si>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</si>
  <si>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h</t>
    </r>
  </si>
  <si>
    <t>on g.IdOPLAgreement = h.IdOPLAgreement</t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</si>
  <si>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i</t>
    </r>
  </si>
  <si>
    <t>on h.IdTb_OPL_Unit = i.IdTb_OPL_Unit</t>
  </si>
  <si>
    <t>i.ChassisNumber, i.EngineNumber,</t>
  </si>
  <si>
    <t>d.NetPremium</t>
  </si>
  <si>
    <t>select g.AgreementNumber,</t>
  </si>
  <si>
    <t>DK8914BQ</t>
  </si>
  <si>
    <r>
      <t>where c.PoliceNumber = '</t>
    </r>
    <r>
      <rPr>
        <b/>
        <sz val="11"/>
        <color rgb="FFFF0000"/>
        <rFont val="Consolas"/>
        <family val="3"/>
      </rPr>
      <t>DK8914BQ</t>
    </r>
    <r>
      <rPr>
        <sz val="11"/>
        <color theme="1"/>
        <rFont val="Consolas"/>
        <family val="3"/>
      </rPr>
      <t>';</t>
    </r>
  </si>
  <si>
    <r>
      <rPr>
        <b/>
        <sz val="11"/>
        <color rgb="FFFF0000"/>
        <rFont val="Consolas"/>
        <family val="3"/>
      </rPr>
      <t>17752</t>
    </r>
  </si>
  <si>
    <t>Update Data STNK (No Budget REgistrasi)</t>
  </si>
  <si>
    <t>251863</t>
  </si>
  <si>
    <t>#Tiket Eform 251863</t>
  </si>
  <si>
    <t>S0305022</t>
  </si>
  <si>
    <t>S0305022 - #251863 - Update Data STNK Terlampir</t>
  </si>
  <si>
    <t>#251863 - Update Data STNK Terlampir</t>
  </si>
  <si>
    <t>D:\OPERATION-OLS\CMDB-TICKETS\S0305022 - #251863 - Update Data STNK Terlampir</t>
  </si>
  <si>
    <t>RE: Service Request S0305022 RE: #Tiket Eform 251863</t>
  </si>
  <si>
    <t>00714/OCN/01/10/2022</t>
  </si>
  <si>
    <r>
      <t>where a.OPLCalculationNumber = '</t>
    </r>
    <r>
      <rPr>
        <b/>
        <sz val="11"/>
        <color rgb="FFFF0000"/>
        <rFont val="Consolas"/>
        <family val="3"/>
      </rPr>
      <t>00714/OCN/01/10/2022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</si>
  <si>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9007</t>
    </r>
    <r>
      <rPr>
        <sz val="11"/>
        <color theme="1"/>
        <rFont val="Consolas"/>
        <family val="3"/>
      </rPr>
      <t>;</t>
    </r>
  </si>
  <si>
    <t>Revisi quantity #251920</t>
  </si>
  <si>
    <t>0000829/4/08/11/2022</t>
  </si>
  <si>
    <t>0000879/4/08/11/2022</t>
  </si>
  <si>
    <t>0000880/4/08/11/2022</t>
  </si>
  <si>
    <t>RE: Revisi quantity #251920</t>
  </si>
  <si>
    <t>S0305045</t>
  </si>
  <si>
    <t>Revisi Quantity in Agreement #251920</t>
  </si>
  <si>
    <t>S0305045 - Revisi Quantity in Agreement #251920</t>
  </si>
  <si>
    <t>D:\OPERATION-OLS\CMDB-TICKETS\S0305045 - Revisi Quantity in Agreement #251920</t>
  </si>
  <si>
    <r>
      <t>where a.AgreementNumber = '</t>
    </r>
    <r>
      <rPr>
        <b/>
        <sz val="11"/>
        <color rgb="FFFF0000"/>
        <rFont val="Consolas"/>
        <family val="3"/>
      </rPr>
      <t>0000829/4/08/11/2022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</si>
  <si>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Tb_PRO_PO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</si>
  <si>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Tb_PRO_PODtl</t>
    </r>
    <r>
      <rPr>
        <sz val="11"/>
        <color theme="1"/>
        <rFont val="Consolas"/>
        <family val="3"/>
      </rPr>
      <t xml:space="preserve"> c</t>
    </r>
  </si>
  <si>
    <t>c.IdTb_PRO_PODtl, c.Qty,</t>
  </si>
  <si>
    <t>d.IdTb_MGT_UnitPrep, d.Qty, d.BASTTotal, d.BASTRemaining</t>
  </si>
  <si>
    <t>and c.IdTb_PRO_PODtl = d.IdTb_PRO_PODtl</t>
  </si>
  <si>
    <r>
      <t xml:space="preserve">left join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d</t>
    </r>
  </si>
  <si>
    <r>
      <t xml:space="preserve">update </t>
    </r>
    <r>
      <rPr>
        <b/>
        <sz val="11"/>
        <color rgb="FF0000FF"/>
        <rFont val="Consolas"/>
        <family val="3"/>
      </rPr>
      <t>Tb_PRO_PODtl</t>
    </r>
  </si>
  <si>
    <r>
      <t xml:space="preserve">TotalUnitQuantity = </t>
    </r>
    <r>
      <rPr>
        <b/>
        <sz val="11"/>
        <color theme="1"/>
        <rFont val="Consolas"/>
        <family val="3"/>
      </rPr>
      <t>1</t>
    </r>
  </si>
  <si>
    <r>
      <t xml:space="preserve">where IdOPLAgreement = </t>
    </r>
    <r>
      <rPr>
        <b/>
        <sz val="11"/>
        <color rgb="FFFF0000"/>
        <rFont val="Consolas"/>
        <family val="3"/>
      </rPr>
      <t>4603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</si>
  <si>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theme="1"/>
        <rFont val="Consolas"/>
        <family val="3"/>
      </rPr>
      <t>1</t>
    </r>
  </si>
  <si>
    <r>
      <t>where IdTb_PRO_PODtl in (</t>
    </r>
    <r>
      <rPr>
        <b/>
        <sz val="11"/>
        <color rgb="FFFF0000"/>
        <rFont val="Consolas"/>
        <family val="3"/>
      </rPr>
      <t>5282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5283</t>
    </r>
    <r>
      <rPr>
        <sz val="11"/>
        <color theme="1"/>
        <rFont val="Consolas"/>
        <family val="3"/>
      </rPr>
      <t>);</t>
    </r>
  </si>
  <si>
    <r>
      <t xml:space="preserve">Qty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</si>
  <si>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BASTTotal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</si>
  <si>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BASTRemaining = </t>
    </r>
    <r>
      <rPr>
        <b/>
        <sz val="11"/>
        <color theme="1"/>
        <rFont val="Consolas"/>
        <family val="3"/>
      </rPr>
      <t>1</t>
    </r>
  </si>
  <si>
    <r>
      <t xml:space="preserve">where IdTb_MGT_UnitPrep = </t>
    </r>
    <r>
      <rPr>
        <b/>
        <sz val="11"/>
        <color rgb="FFFF0000"/>
        <rFont val="Consolas"/>
        <family val="3"/>
      </rPr>
      <t>5464</t>
    </r>
    <r>
      <rPr>
        <sz val="11"/>
        <color theme="1"/>
        <rFont val="Consolas"/>
        <family val="3"/>
      </rPr>
      <t>;</t>
    </r>
  </si>
  <si>
    <t>RE: Service Request S0305045 RE: Revisi quantity #251920</t>
  </si>
  <si>
    <r>
      <t>where a.SKDNo = '</t>
    </r>
    <r>
      <rPr>
        <b/>
        <sz val="11"/>
        <color rgb="FFFF0000"/>
        <rFont val="Consolas"/>
        <family val="3"/>
      </rPr>
      <t>0001065/4/01/06/2022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</si>
  <si>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206507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</si>
  <si>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OPLAgreementDetails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</si>
  <si>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243087</t>
    </r>
    <r>
      <rPr>
        <sz val="11"/>
        <color theme="1"/>
        <rFont val="Consolas"/>
        <family val="3"/>
      </rPr>
      <t>;</t>
    </r>
  </si>
  <si>
    <t>Produced by Aryo Budi Dwi Prasetyo on December 14, 2022, 8:03 am</t>
  </si>
  <si>
    <t>Update Data STNK Terlampir</t>
  </si>
  <si>
    <t>OLS Notes.xlsx</t>
  </si>
  <si>
    <t>QUERY BISA DILIHAT DI FILE:</t>
  </si>
  <si>
    <t>SHEET:</t>
  </si>
  <si>
    <t>Report OPL Unit</t>
  </si>
  <si>
    <t>D:\OPERATION-OLS\CMDB-TICKETS\S0304193 - Request Data Asset Returned by Customer OPL Periode 01 April 2021 to 31 October 2022</t>
  </si>
  <si>
    <t>Data Maintenance - Revise End Contract OLSS</t>
  </si>
  <si>
    <t>251495</t>
  </si>
  <si>
    <t>S0305155</t>
  </si>
  <si>
    <t>S0305155 - #251495 - Data Maintenance - Revise End Contract OLSS</t>
  </si>
  <si>
    <t>#251495 - Data Maintenance - Revise End Contract OLSS</t>
  </si>
  <si>
    <t>RE: Staging invoice PT. Global JET Cargo Agreement 00000013/4/38/10/2022</t>
  </si>
  <si>
    <t xml:space="preserve">REVISI TANGGAL PADA INVOICE KOPSSI DAN STAGING INVOICE PT. SANY PRORATE DAN REVISI TANGGAL INV SANY FULL </t>
  </si>
  <si>
    <t>D:\OPERATION-OLS\CMDB-TICKETS\S0305155 - #251495 - Data Maintenance - Revise End Contract OLSS</t>
  </si>
  <si>
    <t xml:space="preserve">RE: REVISI TANGGAL PADA INVOICE KOPSSI DAN STAGING INVOICE PT. SANY PRORATE DAN REVISI TANGGAL INV SANY FULL </t>
  </si>
  <si>
    <t>select '0000179/4/08/10/2017' AgreementNumber, '2022-08-28' StartPeriodDate, '2023-06-28' EndPeriodDate union all</t>
  </si>
  <si>
    <t>select '0000194/4/08/02/2018' AgreementNumber, '2022-08-23' StartPeriodDate, '2023-06-23' EndPeriodDate union all</t>
  </si>
  <si>
    <t>select '0000195/4/08/02/2018' AgreementNumber, '2022-08-23' StartPeriodDate, '2023-06-23' EndPeriodDate union all</t>
  </si>
  <si>
    <t>select '0000197/4/08/02/2018' AgreementNumber, '2022-08-23' StartPeriodDate, '2023-06-23' EndPeriodDate union all</t>
  </si>
  <si>
    <t>select '0000389/4/01/11/2019' AgreementNumber, '2022-11-28' StartPeriodDate, '2023-02-28' EndPeriodDate union all</t>
  </si>
  <si>
    <t>select '0000396/4/10/10/2021' AgreementNumber, '2022-11-02' StartPeriodDate, '2023-02-02' EndPeriodDate union all</t>
  </si>
  <si>
    <t>select '0000391/4/01/12/2019' AgreementNumber, '2023-01-03' StartPeriodDate, '2023-04-03' EndPeriodDate union all</t>
  </si>
  <si>
    <t>select '0000425/4/08/11/2020' AgreementNumber, '2022-11-30' StartPeriodDate, '2023-05-31' EndPeriodDate union all</t>
  </si>
  <si>
    <t>select '0000428/4/08/11/2020' AgreementNumber, '2022-11-30' StartPeriodDate, '2023-05-31' EndPeriodDate union all</t>
  </si>
  <si>
    <t>select '0000429/4/08/11/2020' AgreementNumber, '2022-11-30' StartPeriodDate, '2023-05-31' EndPeriodDate</t>
  </si>
  <si>
    <t>-- QUERY DI BAWAH INI DI-GENERATE DARI FILE EXCEL</t>
  </si>
  <si>
    <t>b.startperiod, b.endperiod, b.createddate, c.invoicenoinstalment,</t>
  </si>
  <si>
    <t>b.isread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</si>
  <si>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</si>
  <si>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</si>
  <si>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</si>
  <si>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>where a.AgreementNumber = '</t>
    </r>
    <r>
      <rPr>
        <b/>
        <sz val="11"/>
        <color rgb="FFFF0000"/>
        <rFont val="Consolas"/>
        <family val="3"/>
      </rPr>
      <t>0000013/4/38/10/2022</t>
    </r>
    <r>
      <rPr>
        <sz val="11"/>
        <color theme="1"/>
        <rFont val="Consolas"/>
        <family val="3"/>
      </rPr>
      <t>'</t>
    </r>
  </si>
  <si>
    <r>
      <t>where c.agreementnumber = '</t>
    </r>
    <r>
      <rPr>
        <b/>
        <sz val="11"/>
        <color rgb="FFFF0000"/>
        <rFont val="Consolas"/>
        <family val="3"/>
      </rPr>
      <t>0000013/4/38/10/2022</t>
    </r>
    <r>
      <rPr>
        <sz val="11"/>
        <color theme="1"/>
        <rFont val="Consolas"/>
        <family val="3"/>
      </rPr>
      <t>'</t>
    </r>
  </si>
  <si>
    <t>update OPLAgreement set StartPeriodDate = '2022-08-23', EndPeriodDate = '2023-06-23' where IdOPLAgreement = 1186;</t>
  </si>
  <si>
    <t>update OPLAgreement set StartPeriodDate = '2022-08-23', EndPeriodDate = '2023-06-23' where IdOPLAgreement = 1187;</t>
  </si>
  <si>
    <t>update OPLAgreement set StartPeriodDate = '2022-08-23', EndPeriodDate = '2023-06-23' where IdOPLAgreement = 1189;</t>
  </si>
  <si>
    <t>update OPLAgreement set StartPeriodDate = '2022-08-28', EndPeriodDate = '2023-06-28' where IdOPLAgreement = 1309;</t>
  </si>
  <si>
    <t>update OPLAgreement set StartPeriodDate = '2022-11-28', EndPeriodDate = '2023-02-28' where IdOPLAgreement = 1660;</t>
  </si>
  <si>
    <t>update OPLAgreement set StartPeriodDate = '2023-01-03', EndPeriodDate = '2023-04-03' where IdOPLAgreement = 1675;</t>
  </si>
  <si>
    <t>update OPLAgreement set StartPeriodDate = '2022-11-30', EndPeriodDate = '2023-05-31' where IdOPLAgreement = 2047;</t>
  </si>
  <si>
    <t>update OPLAgreement set StartPeriodDate = '2022-11-30', EndPeriodDate = '2023-05-31' where IdOPLAgreement = 2050;</t>
  </si>
  <si>
    <t>update OPLAgreement set StartPeriodDate = '2022-11-30', EndPeriodDate = '2023-05-31' where IdOPLAgreement = 2051;</t>
  </si>
  <si>
    <t>update OPLAgreement set StartPeriodDate = '2022-11-02', EndPeriodDate = '2023-02-02' where IdOPLAgreement = 2726;</t>
  </si>
  <si>
    <t>RE: Service Request S0305155  RE: Data Maintenance - Revise End Contract OLSS</t>
  </si>
  <si>
    <r>
      <rPr>
        <b/>
        <sz val="11"/>
        <color rgb="FFFF0000"/>
        <rFont val="Calibri"/>
        <family val="2"/>
        <scheme val="minor"/>
      </rPr>
      <t>20221215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</si>
  <si>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</si>
  <si>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</si>
  <si>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</si>
  <si>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20221216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</si>
  <si>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</si>
  <si>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</si>
  <si>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</si>
  <si>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20221220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</si>
  <si>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</si>
  <si>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</si>
  <si>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</si>
  <si>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</si>
  <si>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</si>
  <si>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</si>
  <si>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</si>
  <si>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20221222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</si>
  <si>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</si>
  <si>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</si>
  <si>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</si>
  <si>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t>41112/INV/JKS/12/2022</t>
  </si>
  <si>
    <t>41149/INV/JKS/12/2022</t>
  </si>
  <si>
    <t>00033/DSF/INV/4/11/2022</t>
  </si>
  <si>
    <t>0000650/4/08/03/2022</t>
  </si>
  <si>
    <t>0000496/4/10/07/2022</t>
  </si>
  <si>
    <t>0000497/4/10/07/2022</t>
  </si>
  <si>
    <t>41698/INV/JKC/12/2022</t>
  </si>
  <si>
    <t>'41698/INV/JKC/12/2022'</t>
  </si>
  <si>
    <t>Revisi data kendaraan #252402</t>
  </si>
  <si>
    <t>S0305191</t>
  </si>
  <si>
    <t>'41112/INV/JKS/12/2022',</t>
  </si>
  <si>
    <t>'41149/INV/JKS/12/2022',</t>
  </si>
  <si>
    <t>'00033/DSF/INV/4/11/2022'</t>
  </si>
  <si>
    <t>S0305191 - Revisi Data Kendaraan #252402</t>
  </si>
  <si>
    <t>D:\OPERATION-OLS\CMDB-TICKETS\S0305191 - Revisi Data Kendaraan #252402</t>
  </si>
  <si>
    <t>00800/OCN/01/11/2022</t>
  </si>
  <si>
    <r>
      <t>where a.OPLCalculationNumber = '</t>
    </r>
    <r>
      <rPr>
        <b/>
        <sz val="11"/>
        <color rgb="FFFF0000"/>
        <rFont val="Consolas"/>
        <family val="3"/>
      </rPr>
      <t>00800/OCN/01/11/2022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</si>
  <si>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9096</t>
    </r>
    <r>
      <rPr>
        <sz val="11"/>
        <color theme="1"/>
        <rFont val="Consolas"/>
        <family val="3"/>
      </rPr>
      <t>;</t>
    </r>
  </si>
  <si>
    <t>CEK SUPPLIER YG NAMA NYA MIRIP TAPI PALING BANYAK DIPAKAI:</t>
  </si>
  <si>
    <t>select a.IdSupplier, count(1)</t>
  </si>
  <si>
    <t>on a.IdSupplier = b.IdSupplier</t>
  </si>
  <si>
    <t>group by a.IdSupplier</t>
  </si>
  <si>
    <t>0000791/4/08/11/2022</t>
  </si>
  <si>
    <t>0000793/4/08/11/2022</t>
  </si>
  <si>
    <t>0000849/4/08/11/2022</t>
  </si>
  <si>
    <t>0000851/4/08/11/2022</t>
  </si>
  <si>
    <t>MUSTIKA PRIMA BERLIAN, PT.</t>
  </si>
  <si>
    <t>DIPO INTERNASIONAL PAHALA OTOMOTIF, PT.</t>
  </si>
  <si>
    <r>
      <t>where a.SupplierName like '%</t>
    </r>
    <r>
      <rPr>
        <b/>
        <sz val="11"/>
        <color rgb="FFFF0000"/>
        <rFont val="Consolas"/>
        <family val="3"/>
      </rPr>
      <t>DIPO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INTERNA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PAHALA</t>
    </r>
    <r>
      <rPr>
        <sz val="11"/>
        <color theme="1"/>
        <rFont val="Consolas"/>
        <family val="3"/>
      </rPr>
      <t>%'</t>
    </r>
  </si>
  <si>
    <t>6498</t>
  </si>
  <si>
    <r>
      <t xml:space="preserve">left 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</si>
  <si>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d</t>
    </r>
  </si>
  <si>
    <r>
      <t>'</t>
    </r>
    <r>
      <rPr>
        <b/>
        <sz val="11"/>
        <color rgb="FFFF0000"/>
        <rFont val="Consolas"/>
        <family val="3"/>
      </rPr>
      <t>0000791/4/08/11/2022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</si>
  <si>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0000793/4/08/11/2022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</si>
  <si>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rFont val="Consolas"/>
        <family val="3"/>
      </rPr>
      <t>6498</t>
    </r>
  </si>
  <si>
    <r>
      <t>where IdTb_MKT_SKD_Dtl = (</t>
    </r>
    <r>
      <rPr>
        <b/>
        <sz val="11"/>
        <color rgb="FFFF0000"/>
        <rFont val="Consolas"/>
        <family val="3"/>
      </rPr>
      <t>209182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209186</t>
    </r>
    <r>
      <rPr>
        <sz val="11"/>
        <color theme="1"/>
        <rFont val="Consolas"/>
        <family val="3"/>
      </rPr>
      <t>);</t>
    </r>
  </si>
  <si>
    <t>Request Generated Memo Autorent Pelunasan 180</t>
  </si>
  <si>
    <t>#Tiket Eform 252525</t>
  </si>
  <si>
    <t>RE: Service Request S0305191 RE: Revisi data kendaraan #252402</t>
  </si>
  <si>
    <t>Revisi Data Supplier #252402</t>
  </si>
  <si>
    <t>S0305221</t>
  </si>
  <si>
    <t>S0305221 - Mohon dibantu untuk Generated memo dan PJB autorent pelunasan 180</t>
  </si>
  <si>
    <t>Mohon dibantu untuk Generated memo dan PJB autorent pelunasan 180</t>
  </si>
  <si>
    <t>D:\OPERATION-OLS\CMDB-TICKETS\S0305221 - Mohon dibantu untuk Generated memo dan PJB autorent pelunasan 180</t>
  </si>
  <si>
    <t>STAGING INVOICE PRORATE KARYA NIAGA 0000019/4/03/04/2020</t>
  </si>
  <si>
    <t>RE: STAGING INVOICE PRORATE KARYA NIAGA 0000019/4/03/04/2020</t>
  </si>
  <si>
    <t>Request Bu Isabela</t>
  </si>
  <si>
    <t>where a.SKDNo = '0001214/4/01/12/2022';</t>
  </si>
  <si>
    <t>41702/INV/MD3/12/2022</t>
  </si>
  <si>
    <t>'41702/INV/MD3/12/2022'</t>
  </si>
  <si>
    <t>0000019/4/03/04/2020</t>
  </si>
  <si>
    <t>41703/INV/SBY/12/2022</t>
  </si>
  <si>
    <t>Revisi data kendaraan #252554</t>
  </si>
  <si>
    <t>Produced by Aryo Budi Dwi Prasetyo on December 15, 2022, 8:16 am</t>
  </si>
  <si>
    <t>Incidents: SDA_INCIDENTS_ASSIGNED (18 rows)</t>
  </si>
  <si>
    <t>S0305236</t>
  </si>
  <si>
    <t>Revisi Data Kendaraan #252554</t>
  </si>
  <si>
    <t>S0305236 - Revisi Data Kendaraan #252554</t>
  </si>
  <si>
    <t>D:\OPERATION-OLS\CMDB-TICKETS\S0305236 - Revisi Data Kendaraan #252554</t>
  </si>
  <si>
    <t>D:\OPERATION-OLS\CMDB-TICKETS\S0299804 - Update Memo 00149COP112022 dan Memo 00150COP112022</t>
  </si>
  <si>
    <t>20221114MON</t>
  </si>
  <si>
    <t>00038/DSF/INV/4/10/2022</t>
  </si>
  <si>
    <t>select --a.agreementnumber,</t>
  </si>
  <si>
    <t>select --a.AgreementNumber,</t>
  </si>
  <si>
    <t>b.startperiod, b.endperiod,</t>
  </si>
  <si>
    <t>b.createddate, c.invoicenoinstalment,</t>
  </si>
  <si>
    <t>c.StartPeriod, c.EndPeriod,</t>
  </si>
  <si>
    <t>c.CreatedDate, d.InvoiceNoInstalment</t>
  </si>
  <si>
    <t>MHKA6GJ6JN156721</t>
  </si>
  <si>
    <t>MHKA6GJ6JNJ156721</t>
  </si>
  <si>
    <t>select '0000761/4/08/09/2022' AgreementNumber, 'MHKA6GJ6JN156721' bChassisNumber, 'MHKA6GJ6JNJ156721' aChassisNumber</t>
  </si>
  <si>
    <t>update OPLUObjectLease set Remarks = 'MHKA6GJ6JNJ156721' where IdUObjLease = 17942;</t>
  </si>
  <si>
    <t>update Tb_OPL_Unit set ChassisNumber = 'MHKA6GJ6JNJ156721' where IdTb_OPL_Unit = 16026;</t>
  </si>
  <si>
    <t>'00038/DSF/INV/4/10/2022',</t>
  </si>
  <si>
    <t>'41149/INV/JKS/12/2022'</t>
  </si>
  <si>
    <t>RE: Service Request S0305236 RE: Revisi data kendaraan #252554</t>
  </si>
  <si>
    <r>
      <t xml:space="preserve">from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a</t>
    </r>
  </si>
  <si>
    <r>
      <t xml:space="preserve">where a.IdTb_BIL_InvoiceReceipt = </t>
    </r>
    <r>
      <rPr>
        <b/>
        <sz val="11"/>
        <color rgb="FFFF0000"/>
        <rFont val="Consolas"/>
        <family val="3"/>
      </rPr>
      <t>65015</t>
    </r>
    <r>
      <rPr>
        <sz val="11"/>
        <color theme="1"/>
        <rFont val="Consolas"/>
        <family val="3"/>
      </rPr>
      <t>;</t>
    </r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</si>
  <si>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</si>
  <si>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</si>
  <si>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</si>
  <si>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</si>
  <si>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</si>
  <si>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</si>
  <si>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</si>
  <si>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</si>
  <si>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</si>
  <si>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</si>
  <si>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</si>
  <si>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</si>
  <si>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DE56D96F-EFDC-4317-9694-9F9F90AF2729</t>
  </si>
  <si>
    <t>41149/KW/JKS/12/2022</t>
  </si>
  <si>
    <t>41149/OPL/JKS/12/2022</t>
  </si>
  <si>
    <t>0x0000000004DD4D2F</t>
  </si>
  <si>
    <t>Migrasi</t>
  </si>
  <si>
    <r>
      <t xml:space="preserve">where a.IdTb_BIL_PayScheduleDtl = </t>
    </r>
    <r>
      <rPr>
        <b/>
        <sz val="11"/>
        <color rgb="FFFF0000"/>
        <rFont val="Consolas"/>
        <family val="3"/>
      </rPr>
      <t>396477</t>
    </r>
    <r>
      <rPr>
        <sz val="11"/>
        <color theme="1"/>
        <rFont val="Consolas"/>
        <family val="3"/>
      </rPr>
      <t>;</t>
    </r>
  </si>
  <si>
    <t>0x0000000004DC3118</t>
  </si>
  <si>
    <t>Report Approval</t>
  </si>
  <si>
    <t>00155/AUC/11/2022</t>
  </si>
  <si>
    <t>00017/RPT/AUC/11/2022</t>
  </si>
  <si>
    <t>ReportNumber</t>
  </si>
  <si>
    <t>RE: Service Request S0305221 RE: #Tiket Eform 252525</t>
  </si>
  <si>
    <t>S0305295</t>
  </si>
  <si>
    <t>S0305295 - Report Approval</t>
  </si>
  <si>
    <t>RE: Penerbitan invoice billing DESEMBER 2022 kontrak lebih cepat PT. SIRKULASI KOMPAS, HUBER,- No TIKET 247962  (MFAPPL Support) dan No TIKET # 247965 (OLSS)</t>
  </si>
  <si>
    <t>Update Data Keur (No Budget Registrasi)</t>
  </si>
  <si>
    <t>252899</t>
  </si>
  <si>
    <t>#Tiket Eform 252899</t>
  </si>
  <si>
    <t>#Tiket Eform 252898</t>
  </si>
  <si>
    <t>S0305310</t>
  </si>
  <si>
    <t>S0305310 - Update data keur (No Budget Registrasi)</t>
  </si>
  <si>
    <t>Update data keur (No Budget Registrasi)</t>
  </si>
  <si>
    <t>S0305311</t>
  </si>
  <si>
    <t>S0305311 - Update data keur (No Budget Registrasi)</t>
  </si>
  <si>
    <t>41748/INV/JKC/12/2022</t>
  </si>
  <si>
    <t>41749/INV/JKC/12/2022</t>
  </si>
  <si>
    <t>41750/INV/JKC/12/2022</t>
  </si>
  <si>
    <t>41751/INV/JKC/12/2022</t>
  </si>
  <si>
    <t>41752/INV/JKC/12/2022</t>
  </si>
  <si>
    <t>41753/INV/JKC/12/2022</t>
  </si>
  <si>
    <t>'0000330/4/01/08/2019'</t>
  </si>
  <si>
    <t>and a.isread is null</t>
  </si>
  <si>
    <t>where a.InvoiceNoInstalment in (</t>
  </si>
  <si>
    <t>'41748/INV/JKC/12/2022',</t>
  </si>
  <si>
    <t>'41749/INV/JKC/12/2022',</t>
  </si>
  <si>
    <t>'41750/INV/JKC/12/2022',</t>
  </si>
  <si>
    <t>'41751/INV/JKC/12/2022',</t>
  </si>
  <si>
    <t>'41752/INV/JKC/12/2022',</t>
  </si>
  <si>
    <t>'41753/INV/JKC/12/2022'</t>
  </si>
  <si>
    <t>TIDAK/BELUM ADA DATA…!!!</t>
  </si>
  <si>
    <t>243340</t>
  </si>
  <si>
    <t>Revisi quantity di olss #243340</t>
  </si>
  <si>
    <t>Produced by Aryo Budi Dwi Prasetyo on December 16, 2022, 8:01 am</t>
  </si>
  <si>
    <t>D:\OPERATION-OLS\CMDB-TICKETS\S0305295 - Report Approval</t>
  </si>
  <si>
    <t>D:\OPERATION-OLS\CMDB-TICKETS\S0305310 - Update data keur (No Budget Registrasi)</t>
  </si>
  <si>
    <t>Invoice lebih cepat di MFAPPL Dan OLSS di tanggal 09 Desember 2022 PT. YAMANASHI INDONESIA (253062,253066)</t>
  </si>
  <si>
    <t>RE: Invoice lebih cepat di MFAPPL Dan OLSS di tanggal 09 Desember 2022 PT. YAMANASHI INDONESIA (253062,253066)</t>
  </si>
  <si>
    <t>RE: Service Request S0305310 RE: #Tiket Eform 252899</t>
  </si>
  <si>
    <t>Working foler:</t>
  </si>
  <si>
    <t>Revisi No Agreement #253088</t>
  </si>
  <si>
    <t>0000012/4/34/12/2022</t>
  </si>
  <si>
    <t>S0305356</t>
  </si>
  <si>
    <t>0000160/4/04/10/2022</t>
  </si>
  <si>
    <t>41788/INV/BDG/12/2022</t>
  </si>
  <si>
    <t>where a.invoicenoinstalment = '41788/INV/BDG/12/2022';</t>
  </si>
  <si>
    <t>S0305356 - Revisi No Agreement #253088</t>
  </si>
  <si>
    <t>REVISI INVOICE PT. AUTORENT LANCAR SEJAHTER  : 0001020/4/01/04/2022 dan 0000941/4/01/01/2022</t>
  </si>
  <si>
    <t>RE: REVISI INVOICE PT. AUTORENT LANCAR SEJAHTER  : 0001020/4/01/04/2022 dan 0000941/4/01/01/2022</t>
  </si>
  <si>
    <t>#Tiket Eform 253066</t>
  </si>
  <si>
    <t>S0305369</t>
  </si>
  <si>
    <t>41569/INV/JKC/12/2022</t>
  </si>
  <si>
    <t>41401/INV/JKC/12/2022</t>
  </si>
  <si>
    <t>where c.invoicenoinstalment in (</t>
  </si>
  <si>
    <t>'41569/INV/JKC/12/2022',</t>
  </si>
  <si>
    <t>'41401/INV/JKC/12/2022'</t>
  </si>
  <si>
    <t>where d.InvoiceNoInstalment in (</t>
  </si>
  <si>
    <t>1. Mohon untuk ditambahkan pada invoice tanggal 09 Desember 2022 : (Invoice akanditerbitkan lebih cepat dari schedule seharusnya ditanggal 27), mohon sesuaikan dengandata maintenance dahulu. 2. 0000160/4/04/10/2022 atas customer PT. YAMANASHIINDONESIA Tan</t>
  </si>
  <si>
    <t>Revisi data kendaraan #253230</t>
  </si>
  <si>
    <t>S0305392</t>
  </si>
  <si>
    <t>Revisi Data Kendaraan #253230</t>
  </si>
  <si>
    <t>S0305392 - Revisi Data Kendaraan #253230</t>
  </si>
  <si>
    <t>D:\OPERATION-OLS\CMDB-TICKETS\S0305392 - Revisi Data Kendaraan #253230</t>
  </si>
  <si>
    <t>D:\OPERATION-OLS\CMDB-TICKETS\S0305356 - Revisi No Agreement #253088</t>
  </si>
  <si>
    <t>where a.IdOPLAgreement = 3381;</t>
  </si>
  <si>
    <t>AgreementNumber = '0000012/4/34/12/2022'</t>
  </si>
  <si>
    <t>where IdOPLAgreement = 3381;</t>
  </si>
  <si>
    <t>RE: Service Request S0305356 RE: Revisi No Agreement #253088</t>
  </si>
  <si>
    <t>0000840/4/08/11/2022</t>
  </si>
  <si>
    <t>MHKB3BA1JNK08655</t>
  </si>
  <si>
    <t>K3MJ22164</t>
  </si>
  <si>
    <t>MHKB3BA1JNK086255</t>
  </si>
  <si>
    <t>K3MJ22178</t>
  </si>
  <si>
    <t>B9933PCT</t>
  </si>
  <si>
    <t>RE: Service Request S0305392  RE: Revisi data kendaraan #253230</t>
  </si>
  <si>
    <t>MonthlyInstallmentAmount = 1239527</t>
  </si>
  <si>
    <t>MonthlyInstallmentAmount = 2129445</t>
  </si>
  <si>
    <t>S0305369 - 1. Mohon untuk ditambahkan pada invoice tanggal 09 Desember 2022 : (Invoice akanditerbitkan lebih cepat dari schedule seharusnya ditanggal 27), mohon sesuaikan dengandata maintenance dahulu. 2. 0000160/4/04/10/2022 atas customer PT. YAMANASHIINDONESIA Tan</t>
  </si>
  <si>
    <t>Revisi Noka Nosin #253330</t>
  </si>
  <si>
    <t>S0305428</t>
  </si>
  <si>
    <t>S0305428 - Revisi Noka Nosin #253330</t>
  </si>
  <si>
    <t>D:\OPERATION-OLS\CMDB-TICKETS\S0305428 - Revisi Noka Nosin #253330</t>
  </si>
  <si>
    <t>0000843/4/08/11/2022</t>
  </si>
  <si>
    <t>MHKB3BA1JNK086250</t>
  </si>
  <si>
    <t>MHKB3BA1JNK086260</t>
  </si>
  <si>
    <t>0000011/4/38/10/2022</t>
  </si>
  <si>
    <t>0000233/4/01/06/2018</t>
  </si>
  <si>
    <t>MHKB3BAI1NK086252</t>
  </si>
  <si>
    <t>MHKB3BA1NK086254</t>
  </si>
  <si>
    <t>MMBJJKL10NH074206GS</t>
  </si>
  <si>
    <t>MK2NCWLANKJ000454</t>
  </si>
  <si>
    <t>MHMFE71PCMK020743GS</t>
  </si>
  <si>
    <t>K3MJ22152</t>
  </si>
  <si>
    <t>4N15UJD6582GS</t>
  </si>
  <si>
    <t>4A91GQ4921</t>
  </si>
  <si>
    <t>4D34TX81161GS</t>
  </si>
  <si>
    <t>MHKB3BA1JNK086252</t>
  </si>
  <si>
    <t>MHKB3BA1JNK086254</t>
  </si>
  <si>
    <t>MHKB3BA1JNK081595</t>
  </si>
  <si>
    <t>MMBJJKL10NH074206</t>
  </si>
  <si>
    <t>MK2NCWHANHJ000220</t>
  </si>
  <si>
    <t>MHMFE71PCMK020743</t>
  </si>
  <si>
    <t>K3MJ22154</t>
  </si>
  <si>
    <t>K3MJ12029</t>
  </si>
  <si>
    <t>4N15UJD6582</t>
  </si>
  <si>
    <t>4A91CQ4656</t>
  </si>
  <si>
    <t>4D34TX81161</t>
  </si>
  <si>
    <t>b.Remarks uChassisNumber,</t>
  </si>
  <si>
    <t>c.ChassisNumber oChassisNumber,</t>
  </si>
  <si>
    <t>000385/4/08/09/2020</t>
  </si>
  <si>
    <t>RE: Service Request S0305428 RE: Revisi Noka Nosin #253330</t>
  </si>
  <si>
    <t>FW: 253594 - Deactivation Request : Takuma Watanabe - DSF JHO</t>
  </si>
  <si>
    <t>where a.EmployeeName like '%TAKUMA%'</t>
  </si>
  <si>
    <t>or a.EmployeeName like '%WATANABE%';</t>
  </si>
  <si>
    <t>S0305808</t>
  </si>
  <si>
    <t>S0305808 - 253594 - Deactivation Request : Takuma Watanabe - DSF JHO</t>
  </si>
  <si>
    <t>D:\OPERATION-OLS\CMDB-TICKETS\S0305808 - 253594 - Deactivation Request  Takuma Watanabe - DSF JHO</t>
  </si>
  <si>
    <t>RE: Service Request S0305808 created successfullyRE: 253594 - Deactivation Request : Takuma Watanabe - DSF JHO</t>
  </si>
  <si>
    <t>[URGENT] Penerbitan Invoice billing Desember 2022 kontrak lebih cepat PT. SICEPAT &amp; PT. INDOTRUCK (TIKET MFAPPL #253883 &amp; TIKET OLSS #253888)</t>
  </si>
  <si>
    <t>S0305818</t>
  </si>
  <si>
    <t>253594 - Deactivation Request : Takuma Watanabe - DSF JHO</t>
  </si>
  <si>
    <t>Ragita Putri</t>
  </si>
  <si>
    <t>Produced by Aryo Budi Dwi Prasetyo on December 20, 2022, 9:15 am</t>
  </si>
  <si>
    <t>S0305818 - [URGENT] Penerbitan Invoice billing Desember 2022 kontrak lebih cepat PT. SICEPAT &amp; PT. INDOTRUCK (TIKET MFAPPL #253883 &amp; TIKET OLSS #253888)</t>
  </si>
  <si>
    <t>RE: [URGENT] Penerbitan Invoice billing Desember 2022 kontrak lebih cepat PT. SICEPAT &amp; PT. INDOTRUCK (TIKET MFAPPL #253883 &amp; TIKET OLSS #253888)</t>
  </si>
  <si>
    <t>00038/DSF/INV/4/11/2022</t>
  </si>
  <si>
    <t>0000403/4/01/12/2019</t>
  </si>
  <si>
    <t>0000404/4/01/12/2019</t>
  </si>
  <si>
    <t>0000405/4/01/12/2019</t>
  </si>
  <si>
    <t>0000400/4/08/10/2020</t>
  </si>
  <si>
    <t>40903/INV/JKN/11/2022</t>
  </si>
  <si>
    <t xml:space="preserve">Invoice lebih cepat di MFAPPL Dan OLSS di tanggal 20 Desember 2022 PT. Global JET Cargo Agreement 008,009, </t>
  </si>
  <si>
    <t xml:space="preserve">RE: Invoice lebih cepat di MFAPPL Dan OLSS di tanggal 20 Desember 2022 PT. Global JET Cargo Agreement 008,009, </t>
  </si>
  <si>
    <t>41934/INV/MD3/12/2022</t>
  </si>
  <si>
    <t>41933/INV/MD3/12/2022</t>
  </si>
  <si>
    <t>Change Request - New Logo DSF di Quotation OLSS</t>
  </si>
  <si>
    <t>0000016/4/11/11/2022</t>
  </si>
  <si>
    <r>
      <t>where a.SKDNo = '</t>
    </r>
    <r>
      <rPr>
        <b/>
        <sz val="11"/>
        <color rgb="FFFF0000"/>
        <rFont val="Consolas"/>
        <family val="3"/>
      </rPr>
      <t>0000016/4/11/11/2022</t>
    </r>
    <r>
      <rPr>
        <sz val="11"/>
        <color theme="1"/>
        <rFont val="Consolas"/>
        <family val="3"/>
      </rPr>
      <t>'</t>
    </r>
  </si>
  <si>
    <r>
      <t xml:space="preserve">where a.IdTb_MKT_SKD = </t>
    </r>
    <r>
      <rPr>
        <b/>
        <sz val="11"/>
        <color rgb="FFFF0000"/>
        <rFont val="Consolas"/>
        <family val="3"/>
      </rPr>
      <t>5608</t>
    </r>
  </si>
  <si>
    <r>
      <t xml:space="preserve">and a.IdTb_MKT_SKDNetInvestment = </t>
    </r>
    <r>
      <rPr>
        <b/>
        <sz val="11"/>
        <color rgb="FFFF0000"/>
        <rFont val="Consolas"/>
        <family val="3"/>
      </rPr>
      <t>5399</t>
    </r>
    <r>
      <rPr>
        <sz val="11"/>
        <color theme="1"/>
        <rFont val="Consolas"/>
        <family val="3"/>
      </rPr>
      <t>;</t>
    </r>
  </si>
  <si>
    <r>
      <t xml:space="preserve">where a.IdTb_MKT_SKD = </t>
    </r>
    <r>
      <rPr>
        <b/>
        <sz val="11"/>
        <color rgb="FFFF0000"/>
        <rFont val="Consolas"/>
        <family val="3"/>
      </rPr>
      <t>5608</t>
    </r>
    <r>
      <rPr>
        <sz val="11"/>
        <color theme="1"/>
        <rFont val="Consolas"/>
        <family val="3"/>
      </rPr>
      <t>;</t>
    </r>
  </si>
  <si>
    <t>[IT Data Maintenance] SKD unit Revise SKD 0000016/4/11/11/2022</t>
  </si>
  <si>
    <t>S0305951</t>
  </si>
  <si>
    <t>SKD unit Revise SKD 0000016/4/11/11/2022</t>
  </si>
  <si>
    <t>S0305951 - SKD unit Revise SKD 0000016/4/11/11/2022</t>
  </si>
  <si>
    <t>D:\OPERATION-OLS\CMDB-TICKETS\S0305951 - SKD unit Revise SKD 0000016411112022</t>
  </si>
  <si>
    <r>
      <t xml:space="preserve">Qty = </t>
    </r>
    <r>
      <rPr>
        <b/>
        <sz val="11"/>
        <color rgb="FFFF0000"/>
        <rFont val="Consolas"/>
        <family val="3"/>
      </rPr>
      <t>15</t>
    </r>
    <r>
      <rPr>
        <sz val="11"/>
        <color theme="1"/>
        <rFont val="Consolas"/>
        <family val="3"/>
      </rPr>
      <t>-- 25</t>
    </r>
  </si>
  <si>
    <r>
      <t>where IdTb_MKT_SKD_Dtl in (</t>
    </r>
    <r>
      <rPr>
        <b/>
        <sz val="11"/>
        <color rgb="FFFF0000"/>
        <rFont val="Consolas"/>
        <family val="3"/>
      </rPr>
      <t>209257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209258</t>
    </r>
    <r>
      <rPr>
        <sz val="11"/>
        <color theme="1"/>
        <rFont val="Consolas"/>
        <family val="3"/>
      </rPr>
      <t>)</t>
    </r>
  </si>
  <si>
    <t>update Tb_MKT_SKDNetInvestment</t>
  </si>
  <si>
    <t>Price = 16710810810, -- Net Investment</t>
  </si>
  <si>
    <t>Rv = 2781000000, -- Residual Value With VAT</t>
  </si>
  <si>
    <t>Net = 2505405405 -- Residual Value Without VAT</t>
  </si>
  <si>
    <t>where IdTb_MKT_SKDNetInvestment = 5399;</t>
  </si>
  <si>
    <t>TotalPrice = 55154660110, -- 66295200650</t>
  </si>
  <si>
    <t>TotalRv = 8194256757, -- 9864527027</t>
  </si>
  <si>
    <t>TotalNet = 46960403353 -- 56430673623</t>
  </si>
  <si>
    <t>where IdTb_MKT_SKD = 5608;</t>
  </si>
  <si>
    <t>RE: Service Request S0305951 created successfullyRE: [IT Data Maintenance] SKD unit Revise SKD 0000016/4/11/11/2022</t>
  </si>
  <si>
    <t>#Tiket Eform 254343</t>
  </si>
  <si>
    <t>S0305971</t>
  </si>
  <si>
    <t>Create maintenance schedule for replacement car BM9084TQ</t>
  </si>
  <si>
    <t>S0305971 - Create maintenance schedule for replacement car BM9084TQ</t>
  </si>
  <si>
    <t>E8A37F50-E038-4DF4-B1D2-47A6B0EA8C85</t>
  </si>
  <si>
    <t>00038/DSF/KW/4/11/2022</t>
  </si>
  <si>
    <t>00038/DSF/OPL/4/11/2022</t>
  </si>
  <si>
    <t>0x0000000004E44FB8</t>
  </si>
  <si>
    <t>BM9084TQ</t>
  </si>
  <si>
    <t>D:\OPERATION-OLS\CMDB-TICKETS\S0305971 - Create maintenance schedule for replacement car BM9084TQ</t>
  </si>
  <si>
    <t>RE: Service Request S0305971 created successfullyRE: #Tiket Eform 254343</t>
  </si>
  <si>
    <t>Produced by Aryo Budi Dwi Prasetyo on December 21, 2022, 8:10 am</t>
  </si>
  <si>
    <t>Dennis Stephanus</t>
  </si>
  <si>
    <t>where IdTb_BIL_InvoiceReceipt = 65542;</t>
  </si>
  <si>
    <t>OLSS 253519 – A3727 - Activation Request: Jeffira Meidita Afinnaya - DSF JHO</t>
  </si>
  <si>
    <t>S0305983</t>
  </si>
  <si>
    <t>S0305983 - OLSS 253519 - A3727 - Activation Request: Jeffira Meidita Afinnaya - DSF JHO</t>
  </si>
  <si>
    <t>OLSS 253519 - A3727 - Activation Request: Jeffira Meidita Afinnaya - DSF JHO</t>
  </si>
  <si>
    <t>#Tiket DM Eform 250450</t>
  </si>
  <si>
    <t>S0305989</t>
  </si>
  <si>
    <t>Revisi pada Bulan BAST Actual pada menu Management - Monitoring OPL unit . PadaAgremeent 0001164/4/01/10/2022</t>
  </si>
  <si>
    <t>S0305989 - Revisi pada Bulan BAST Actual pada menu Management - Monitoring OPL unit . PadaAgremeent 0001164/4/01/10/2022</t>
  </si>
  <si>
    <t>RE: Workflow Task Assigment ITD Data Maintenance from Niketas Herjuna Arili of Jakarta Head Office #250158</t>
  </si>
  <si>
    <t>S0306059</t>
  </si>
  <si>
    <t>Revisi bulan di no kontrak AGR : 0000872/4/08/12/2022</t>
  </si>
  <si>
    <t>S0306059 - Revisi bulan di no kontrak AGR : 0000872/4/08/12/2022</t>
  </si>
  <si>
    <t>A3727</t>
  </si>
  <si>
    <t>Jeffira Meidita Afinnaya</t>
  </si>
  <si>
    <t>Jeffira.Afinnaya</t>
  </si>
  <si>
    <t>Jeffira.Afinnaya@dipostar.com</t>
  </si>
  <si>
    <t>DL-ALL-EMPLOYEE; DL-JKT-HO; DL-JKT-OPL-MKT; Admin Marketing OPL adminmarketingopl@dipostar.com</t>
  </si>
  <si>
    <t>Admin Marketing/Service Assistant</t>
  </si>
  <si>
    <t>OLSS Login All branches</t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</si>
  <si>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</si>
  <si>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Jeffira Meidita Afinnaya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Jeffira.Afinnaya@dipostar.com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');</t>
    </r>
  </si>
  <si>
    <r>
      <t xml:space="preserve">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</si>
  <si>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</si>
  <si>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</si>
  <si>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</si>
  <si>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</si>
  <si>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</si>
  <si>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</si>
  <si>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r>
      <t>values ('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</si>
  <si>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D:\OPERATION-OLS\CMDB-TICKETS\S0305983 - OLSS 253519 - A3727 - Activation Request Jeffira Meidita Afinnaya - DSF JHO</t>
  </si>
  <si>
    <t>RE: Service Request S0305983 created successfullyRE: OLSS 253519 – A3727 - Activation Request: Jeffira Meidita Afinnaya - DSF JHO</t>
  </si>
  <si>
    <t>D:\OPERATION-OLS\CMDB-TICKETS\S0305989 - Revisi pada Bulan BAST Actual pada menu Management - Monitoring OPL unit . PadaAgremeent 0001164401102022</t>
  </si>
  <si>
    <t>2022-10-26</t>
  </si>
  <si>
    <t>2022-11-26</t>
  </si>
  <si>
    <r>
      <t xml:space="preserve">from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</si>
  <si>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b</t>
    </r>
  </si>
  <si>
    <r>
      <t>where b.AgreementNumber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</si>
  <si>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r>
      <t xml:space="preserve">where IdTb_MGT_UnitPrep = </t>
    </r>
    <r>
      <rPr>
        <b/>
        <sz val="11"/>
        <color rgb="FFFF0000"/>
        <rFont val="Consolas"/>
        <family val="3"/>
      </rPr>
      <t>5321</t>
    </r>
    <r>
      <rPr>
        <sz val="11"/>
        <color theme="1"/>
        <rFont val="Consolas"/>
        <family val="3"/>
      </rPr>
      <t>;</t>
    </r>
  </si>
  <si>
    <r>
      <t>BASTActualDate = '</t>
    </r>
    <r>
      <rPr>
        <b/>
        <sz val="11"/>
        <color theme="1"/>
        <rFont val="Consolas"/>
        <family val="3"/>
      </rPr>
      <t>2022-11-26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</si>
  <si>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S0305989</t>
    </r>
    <r>
      <rPr>
        <sz val="11"/>
        <color theme="1"/>
        <rFont val="Consolas"/>
        <family val="3"/>
      </rPr>
      <t>'</t>
    </r>
  </si>
  <si>
    <t>RE: Service Request S0305989 created successfullyRE: #Tiket DM Eform 250450</t>
  </si>
  <si>
    <r>
      <t>0000872/4/08/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</si>
  <si>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0000701/4/08/09/2022</t>
  </si>
  <si>
    <t>S0306138</t>
  </si>
  <si>
    <t>S0306138 - #254754 - Data Maintenance Supplier Unit PT Sukses Makmur (SKD 762/4/08)</t>
  </si>
  <si>
    <t>#254754 - Data Maintenance Supplier Unit PT Sukses Makmur (SKD 762/4/08)</t>
  </si>
  <si>
    <t>PT Mustika Prima Berlian</t>
  </si>
  <si>
    <t>PT Dipo Internasional Pahala Otomotif</t>
  </si>
  <si>
    <t>Data Maintenance Kondisi Unit PT KARYA ANGGUR SEJAHTERA 801/4/08</t>
  </si>
  <si>
    <t>S0306142</t>
  </si>
  <si>
    <t>#254764 - Data Maintenance Kondisi Unit PT KARYA ANGGUR SEJAHTERA 801/4/08</t>
  </si>
  <si>
    <t>S0306142 - #254764 - Data Maintenance Kondisi Unit PT KARYA ANGGUR SEJAHTERA 801/4/08</t>
  </si>
  <si>
    <t>00218/OQN/01/04/2022</t>
  </si>
  <si>
    <t>on a.OPLCalculationNumber = b.OPLCalculationNumber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</si>
  <si>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</si>
  <si>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>where b.OPLQuotationNumber = '</t>
    </r>
    <r>
      <rPr>
        <b/>
        <sz val="11"/>
        <color rgb="FFFF0000"/>
        <rFont val="Consolas"/>
        <family val="3"/>
      </rPr>
      <t>00218/OQN/01/04/2022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</si>
  <si>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6463</t>
    </r>
    <r>
      <rPr>
        <sz val="11"/>
        <color theme="1"/>
        <rFont val="Consolas"/>
        <family val="3"/>
      </rPr>
      <t>;</t>
    </r>
  </si>
  <si>
    <r>
      <t>where f.SKDNo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</si>
  <si>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9101</t>
    </r>
    <r>
      <rPr>
        <sz val="11"/>
        <color theme="1"/>
        <rFont val="Consolas"/>
        <family val="3"/>
      </rPr>
      <t>;</t>
    </r>
  </si>
  <si>
    <t>D:\OPERATION-OLS\CMDB-TICKETS\S0306142 - #254764 - Data Maintenance Kondisi Unit PT KARYA ANGGUR SEJAHTERA 801408</t>
  </si>
  <si>
    <t>RE: Service Request S0306142 created successfullyRE: Data Maintenance Kondisi Unit PT KARYA ANGGUR SEJAHTERA 801/4/08</t>
  </si>
  <si>
    <t>D:\OPERATION-OLS\CMDB-TICKETS\S0306138 - #254754 - Data Maintenance Supplier Unit PT Sukses Makmur (SKD 762408)</t>
  </si>
  <si>
    <r>
      <t>where a.SKDNo = '</t>
    </r>
    <r>
      <rPr>
        <b/>
        <sz val="11"/>
        <color rgb="FFFF0000"/>
        <rFont val="Consolas"/>
        <family val="3"/>
      </rPr>
      <t>0000701/4/08/09/2022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</si>
  <si>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207905</t>
    </r>
    <r>
      <rPr>
        <sz val="11"/>
        <color theme="1"/>
        <rFont val="Consolas"/>
        <family val="3"/>
      </rPr>
      <t>;</t>
    </r>
  </si>
  <si>
    <t>RE: Service Request S0306138 created successfullyRE: Data Maintenance Supplier Unit PT Sukses Makmur (SKD 762/4/08)</t>
  </si>
  <si>
    <t>S0306150</t>
  </si>
  <si>
    <t>S0306150 -  [URGENT] Penerbitan Invoice billing Desember 2022 kontrak lebih cepat PT. SICEPAT &amp; PT. INDOTRUCK (TIKET MFAPPL #253883 &amp; TIKET OLSS #253888)</t>
  </si>
  <si>
    <t xml:space="preserve"> [URGENT] Penerbitan Invoice billing Desember 2022 kontrak lebih cepat PT. SICEPAT &amp; PT. INDOTRUCK (TIKET MFAPPL #253883 &amp; TIKET OLSS #253888)</t>
  </si>
  <si>
    <t>S0306040</t>
  </si>
  <si>
    <t>S0306040 - List of Maintenance Agreement BG1807Z</t>
  </si>
  <si>
    <t>List of Maintenance Agreement BG1807Z</t>
  </si>
  <si>
    <t>0000369/4/08/08/2020</t>
  </si>
  <si>
    <t>41966/INV/JKN/12/2022</t>
  </si>
  <si>
    <t>41967/INV/JKN/12/2022</t>
  </si>
  <si>
    <r>
      <t>'</t>
    </r>
    <r>
      <rPr>
        <b/>
        <sz val="11"/>
        <color rgb="FFFF0000"/>
        <rFont val="Consolas"/>
        <family val="3"/>
      </rPr>
      <t>41966/INV/JKN/12/2022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</si>
  <si>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41967/INV/JKN/12/2022</t>
    </r>
    <r>
      <rPr>
        <sz val="11"/>
        <color theme="1"/>
        <rFont val="Consolas"/>
        <family val="3"/>
      </rPr>
      <t>'</t>
    </r>
  </si>
  <si>
    <t>#Tiket DM Eform 253147</t>
  </si>
  <si>
    <t>BG1807Z</t>
  </si>
  <si>
    <t>41970/INV/JKS/12/2022</t>
  </si>
  <si>
    <t>41968/INV/JKS/12/2022</t>
  </si>
  <si>
    <t>41971/INV/JKS/12/2022</t>
  </si>
  <si>
    <t>41969/INV/JKS/12/2022</t>
  </si>
  <si>
    <r>
      <t>'</t>
    </r>
    <r>
      <rPr>
        <b/>
        <sz val="11"/>
        <color rgb="FFFF0000"/>
        <rFont val="Consolas"/>
        <family val="3"/>
      </rPr>
      <t>41970/INV/JKS/12/2022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</si>
  <si>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41968/INV/JKS/12/2022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</si>
  <si>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41971/INV/JKS/12/2022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</si>
  <si>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41969/INV/JKS/12/2022</t>
    </r>
    <r>
      <rPr>
        <sz val="11"/>
        <color theme="1"/>
        <rFont val="Consolas"/>
        <family val="3"/>
      </rPr>
      <t>'</t>
    </r>
  </si>
  <si>
    <t>00292/OCN/01/06/2022</t>
  </si>
  <si>
    <r>
      <t>where a.OPLCalculationNumber = '</t>
    </r>
    <r>
      <rPr>
        <b/>
        <sz val="11"/>
        <color rgb="FFFF0000"/>
        <rFont val="Consolas"/>
        <family val="3"/>
      </rPr>
      <t>00292/OCN/01/06/2022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</si>
  <si>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6538</t>
    </r>
    <r>
      <rPr>
        <sz val="11"/>
        <color theme="1"/>
        <rFont val="Consolas"/>
        <family val="3"/>
      </rPr>
      <t>;</t>
    </r>
  </si>
  <si>
    <t>Service Request S0306150 - RE: [URGENT] Penerbitan Invoice billing Desember 2022 kontrak lebih cepat PT. SICEPAT &amp; PT. INDOTRUCK (TIKET MFAPPL #253883 &amp; TIKET OLSS #253888)</t>
  </si>
  <si>
    <t>RE: Service Request S0306150 - RE: [URGENT] Penerbitan Invoice billing Desember 2022 kontrak lebih cepat PT. SICEPAT &amp; PT. INDOTRUCK (TIKET MFAPPL #253883 &amp; TIKET OLSS #253888)</t>
  </si>
  <si>
    <t>Revisi nama pt # 254866</t>
  </si>
  <si>
    <t>D:\OPERATION-OLS\CMDB-TICKETS\S0306040 - List of Maintenance Agreement BG1807Z</t>
  </si>
  <si>
    <r>
      <t>where c.PoliceNumber = '</t>
    </r>
    <r>
      <rPr>
        <b/>
        <sz val="11"/>
        <color rgb="FFFF0000"/>
        <rFont val="Consolas"/>
        <family val="3"/>
      </rPr>
      <t>BG1807Z</t>
    </r>
    <r>
      <rPr>
        <sz val="11"/>
        <color theme="1"/>
        <rFont val="Consolas"/>
        <family val="3"/>
      </rPr>
      <t>';</t>
    </r>
  </si>
  <si>
    <t>a.AgreementNumber, a.IdTb_OPL_Branch,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</si>
  <si>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f</t>
    </r>
  </si>
  <si>
    <t>RE: Service Request S0306040 created successfullyRE: #Tiket DM Eform 253147</t>
  </si>
  <si>
    <t>S0306165</t>
  </si>
  <si>
    <t>Revise Supplier #254866</t>
  </si>
  <si>
    <t>S0306165 - Revise Supplier #254866</t>
  </si>
  <si>
    <t>D:\OPERATION-OLS\CMDB-TICKETS\S0306165 - Revise Supplier #254866</t>
  </si>
  <si>
    <t>a.CustomerCode,</t>
  </si>
  <si>
    <t>h.CustomerName</t>
  </si>
  <si>
    <t>--left join OPLFinanceCondition c</t>
  </si>
  <si>
    <t>on a.CustomerCode = h.CustomerCode</t>
  </si>
  <si>
    <t>--left join OPLBasicCondition b</t>
  </si>
  <si>
    <t>--left join OPLInsuranceCondition d</t>
  </si>
  <si>
    <r>
      <t>where g.AgreementNumber = '</t>
    </r>
    <r>
      <rPr>
        <b/>
        <sz val="11"/>
        <color rgb="FFFF0000"/>
        <rFont val="Consolas"/>
        <family val="3"/>
      </rPr>
      <t>0000780/4/08/09/2022</t>
    </r>
    <r>
      <rPr>
        <sz val="11"/>
        <color theme="1"/>
        <rFont val="Consolas"/>
        <family val="3"/>
      </rPr>
      <t>';</t>
    </r>
  </si>
  <si>
    <r>
      <t>where a.CustomerName like '%</t>
    </r>
    <r>
      <rPr>
        <b/>
        <sz val="11"/>
        <color rgb="FFFF0000"/>
        <rFont val="Consolas"/>
        <family val="3"/>
      </rPr>
      <t>HEKSAEF</t>
    </r>
    <r>
      <rPr>
        <sz val="11"/>
        <color theme="1"/>
        <rFont val="Consolas"/>
        <family val="3"/>
      </rPr>
      <t>%'; -- 0000819911</t>
    </r>
  </si>
  <si>
    <r>
      <t xml:space="preserve">where IdOPLCalculation = </t>
    </r>
    <r>
      <rPr>
        <b/>
        <sz val="11"/>
        <color rgb="FFFF0000"/>
        <rFont val="Consolas"/>
        <family val="3"/>
      </rPr>
      <t>7932</t>
    </r>
    <r>
      <rPr>
        <sz val="11"/>
        <color theme="1"/>
        <rFont val="Consolas"/>
        <family val="3"/>
      </rPr>
      <t>;</t>
    </r>
  </si>
  <si>
    <r>
      <t>CustomerCode = '</t>
    </r>
    <r>
      <rPr>
        <b/>
        <sz val="11"/>
        <color theme="1"/>
        <rFont val="Consolas"/>
        <family val="3"/>
      </rPr>
      <t>0000819911</t>
    </r>
    <r>
      <rPr>
        <sz val="11"/>
        <color theme="1"/>
        <rFont val="Consolas"/>
        <family val="3"/>
      </rPr>
      <t>'</t>
    </r>
  </si>
  <si>
    <r>
      <t>join</t>
    </r>
    <r>
      <rPr>
        <b/>
        <sz val="11"/>
        <color rgb="FF0000FF"/>
        <rFont val="Consolas"/>
        <family val="3"/>
      </rPr>
      <t xml:space="preserve"> 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</si>
  <si>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 xml:space="preserve"> h</t>
    </r>
  </si>
  <si>
    <t>RE: Service Request S0306165 created successfullyRE: Revisi nama pt # 254866</t>
  </si>
  <si>
    <r>
      <rPr>
        <b/>
        <sz val="11"/>
        <color rgb="FFFF0000"/>
        <rFont val="Calibri"/>
        <family val="2"/>
        <scheme val="minor"/>
      </rPr>
      <t>20221223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</si>
  <si>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</si>
  <si>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</si>
  <si>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</si>
  <si>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</si>
  <si>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</si>
  <si>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</si>
  <si>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20221226</t>
    </r>
    <r>
      <rPr>
        <b/>
        <sz val="11"/>
        <color rgb="FF0000FF"/>
        <rFont val="Calibri"/>
        <family val="2"/>
        <scheme val="minor"/>
      </rPr>
      <t>MON</t>
    </r>
  </si>
  <si>
    <t>Produced by Aryo Budi Dwi Prasetyo on December 22, 2022, 9:00 am</t>
  </si>
  <si>
    <t>Pain Point Non Functional OLSS</t>
  </si>
  <si>
    <t>S0306215</t>
  </si>
  <si>
    <t>S0306215 - Pain Point Non Functional OLSS #255042</t>
  </si>
  <si>
    <t>Pain Point Non Functional OLSS #255042</t>
  </si>
  <si>
    <t>D:\OPERATION-OLS\CMDB-TICKETS\S0306215 - Pain Point Non Functional OLSS #255042</t>
  </si>
  <si>
    <t>00631/OCN/01/09/2022</t>
  </si>
  <si>
    <r>
      <t>where a.OPLCalculationNumber = '</t>
    </r>
    <r>
      <rPr>
        <b/>
        <sz val="11"/>
        <color rgb="FFFF0000"/>
        <rFont val="Consolas"/>
        <family val="3"/>
      </rPr>
      <t>00631/OCN/01/09/2022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</si>
  <si>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7918</t>
    </r>
    <r>
      <rPr>
        <sz val="11"/>
        <color theme="1"/>
        <rFont val="Consolas"/>
        <family val="3"/>
      </rPr>
      <t>;</t>
    </r>
  </si>
  <si>
    <t>Revisi Tanggal Kontrak #255075</t>
  </si>
  <si>
    <r>
      <t>where a.AgreementNumber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';</t>
    </r>
  </si>
  <si>
    <t>S0306222</t>
  </si>
  <si>
    <t>S0306222 - Revisi Tanggal Kontrak #255075</t>
  </si>
  <si>
    <t>D:\OPERATION-OLS\CMDB-TICKETS\S0306222 - Revisi Tanggal Kontrak #255075</t>
  </si>
  <si>
    <t>StartPeriodDate</t>
  </si>
  <si>
    <t>2025-08-02</t>
  </si>
  <si>
    <t>2028-08-01</t>
  </si>
  <si>
    <t>2022-11-01</t>
  </si>
  <si>
    <t>2025-11-01</t>
  </si>
  <si>
    <t>StartPeriodDate = '2022-11-01',</t>
  </si>
  <si>
    <t>EndPeriodDate = '2025-11-01'</t>
  </si>
  <si>
    <t>where IdOPLAgreement = 4697;</t>
  </si>
  <si>
    <t>RE: Service Request S0306222 created successfullyRE: Revisi Tanggal Kontrak #255075</t>
  </si>
  <si>
    <t>#Tiket Eform 255042</t>
  </si>
  <si>
    <t>S0306245</t>
  </si>
  <si>
    <t>S0306245 - #Tiket Eform 255042</t>
  </si>
  <si>
    <t>#Tiket Eform 255075</t>
  </si>
  <si>
    <t>S0306246</t>
  </si>
  <si>
    <t>S0306246 - #Tiket Eform 255075</t>
  </si>
  <si>
    <t>00154/AUC/11/2022</t>
  </si>
  <si>
    <t>Revisi data kendaraan #255225</t>
  </si>
  <si>
    <t>S0306272</t>
  </si>
  <si>
    <t>Revisi Data Kendaraan #255225</t>
  </si>
  <si>
    <t>S0306272 - Revisi Data Kendaraan #255225</t>
  </si>
  <si>
    <t>Produced by Aryo Budi Dwi Prasetyo on December 23, 2022, 8:04 am</t>
  </si>
  <si>
    <t>Bernard Setiawan</t>
  </si>
  <si>
    <t>Virgiansyah Bastiar</t>
  </si>
  <si>
    <t>D:\OPERATION-OLS\CMDB-TICKETS\S0306272 - Revisi Data Kendaraan #255225</t>
  </si>
  <si>
    <t>MHKAA1AY8NK010689</t>
  </si>
  <si>
    <t>MHKAA1AY5NK008091</t>
  </si>
  <si>
    <t>MHKAA1AY5NK011900</t>
  </si>
  <si>
    <t>MHKAA1AY3NK011054</t>
  </si>
  <si>
    <t>1NRG177362</t>
  </si>
  <si>
    <t>1NRG173242</t>
  </si>
  <si>
    <t>1NRG180589</t>
  </si>
  <si>
    <t>1NRG178420</t>
  </si>
  <si>
    <t>KT8514YV</t>
  </si>
  <si>
    <t>MHKAA1AY6NK015924</t>
  </si>
  <si>
    <t>MHKAA1AY3NK015962</t>
  </si>
  <si>
    <t>MHKAA1AY0NK016289</t>
  </si>
  <si>
    <t>MHKAA1AY7NK014166</t>
  </si>
  <si>
    <t>1NRG194541</t>
  </si>
  <si>
    <t>1NRG194684</t>
  </si>
  <si>
    <t>1NRG195941</t>
  </si>
  <si>
    <t>1NRG187595</t>
  </si>
  <si>
    <t>RE: Service Request S0306272 created successfullyRE: Revisi data kendaraan #255225</t>
  </si>
  <si>
    <t xml:space="preserve">REVISI INVOICE PT. AUTORENT LANCAR SEJAHTERA 0001022/4/01/04/2022 </t>
  </si>
  <si>
    <t>where a.AgreementNumber = '0001022/4/01/04/2022'</t>
  </si>
  <si>
    <r>
      <t xml:space="preserve">MonthlyInstallmentAmount = </t>
    </r>
    <r>
      <rPr>
        <b/>
        <sz val="11"/>
        <color theme="1"/>
        <rFont val="Consolas"/>
        <family val="3"/>
      </rPr>
      <t>1237354</t>
    </r>
  </si>
  <si>
    <t xml:space="preserve">RE: REVISI INVOICE PT. AUTORENT LANCAR SEJAHTERA 0001022/4/01/04/2022 </t>
  </si>
  <si>
    <t>#Tiket DM Eform 195946</t>
  </si>
  <si>
    <t>S0306336</t>
  </si>
  <si>
    <t>RE: Pain Point Non Functional OLSS</t>
  </si>
  <si>
    <t>BG1805Z</t>
  </si>
  <si>
    <t>S0306336 - #Tiket DM Eform 195946 - Maintanance Schedule BG1805Z</t>
  </si>
  <si>
    <t>#Tiket DM Eform 195946 - Maintanance Schedule BG1805Z</t>
  </si>
  <si>
    <t>D:\OPERATION-OLS\CMDB-TICKETS\S0306336 - #Tiket DM Eform 195946 - Maintanance Schedule BG1805Z</t>
  </si>
  <si>
    <r>
      <t>where c.PoliceNumber = '</t>
    </r>
    <r>
      <rPr>
        <b/>
        <sz val="11"/>
        <color rgb="FFFF0000"/>
        <rFont val="Consolas"/>
        <family val="3"/>
      </rPr>
      <t>BG1805Z</t>
    </r>
    <r>
      <rPr>
        <sz val="11"/>
        <color theme="1"/>
        <rFont val="Consolas"/>
        <family val="3"/>
      </rPr>
      <t>';</t>
    </r>
  </si>
  <si>
    <t>RE: Service Request S0306336 RE: #Tiket DM Eform 195946</t>
  </si>
  <si>
    <t>RE: Service Request S0306215 RE: Pain Point Non Functional OLSS</t>
  </si>
  <si>
    <t>#Tiket Eform 255692</t>
  </si>
  <si>
    <t>S0306395</t>
  </si>
  <si>
    <t>#Tiket Eform 255692 - Generate Maintenance Schedule B1642PVL</t>
  </si>
  <si>
    <t>S0306395 - #Tiket Eform 255692 - Generate Maintenance Schedule B1642PVL</t>
  </si>
  <si>
    <t>D:\OPERATION-OLS\CMDB-TICKETS\S0306395 - #Tiket Eform 255692 - Generate Maintenance Schedule B1642PVL</t>
  </si>
  <si>
    <t>B1642PVL</t>
  </si>
  <si>
    <r>
      <t>where c.PoliceNumber = '</t>
    </r>
    <r>
      <rPr>
        <b/>
        <sz val="11"/>
        <color rgb="FFFF0000"/>
        <rFont val="Consolas"/>
        <family val="3"/>
      </rPr>
      <t>B1642PVL</t>
    </r>
    <r>
      <rPr>
        <sz val="11"/>
        <color theme="1"/>
        <rFont val="Consolas"/>
        <family val="3"/>
      </rPr>
      <t>';</t>
    </r>
  </si>
  <si>
    <t>RE: Service Request S0306395 RE: #Tiket Eform 255692</t>
  </si>
  <si>
    <t>Produced by Aryo Budi Dwi Prasetyo on December 26, 2022, 7:58 am</t>
  </si>
  <si>
    <r>
      <rPr>
        <b/>
        <sz val="11"/>
        <color rgb="FFFF0000"/>
        <rFont val="Calibri"/>
        <family val="2"/>
        <scheme val="minor"/>
      </rPr>
      <t>20221227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</si>
  <si>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</si>
  <si>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</si>
  <si>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</si>
  <si>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t>RE: Staging invoice PT. Global JET Cargo Agreement - 0000016/4/38/10/2022</t>
  </si>
  <si>
    <t>Staging invoice PT. Global JET Cargo Agreement - 0000016/4/38/10/2022</t>
  </si>
  <si>
    <r>
      <t>dbo.Tb_BIL_PayScheduleDtl.EndPeriod &lt;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</si>
  <si>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</si>
  <si>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</si>
  <si>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20221228</t>
    </r>
    <r>
      <rPr>
        <b/>
        <sz val="11"/>
        <color rgb="FF0000FF"/>
        <rFont val="Calibri"/>
        <family val="2"/>
        <scheme val="minor"/>
      </rPr>
      <t>WED</t>
    </r>
  </si>
  <si>
    <t>0000016/4/38/10/2022</t>
  </si>
  <si>
    <t>42217/INV/MD3/11/2022</t>
  </si>
  <si>
    <t>from olss_mfappl..OLSS_MFAPPL.TB_INVOICENUMBER a</t>
  </si>
  <si>
    <t>where a.invoicenoinstalment = '42217/INV/MD3/11/2022';</t>
  </si>
  <si>
    <t>where a.InvoiceNoInstalment = '42217/INV/MD3/11/2022';</t>
  </si>
  <si>
    <t>Produced by Aryo Budi Dwi Prasetyo on December 27, 2022, 8:02 am</t>
  </si>
  <si>
    <t>select a.* from Tb_DIS_AssetSellingDetail a where a.ReportNumber = '00017/RPT/AUC/11/2022';</t>
  </si>
  <si>
    <t>select a.* from Tb_DIS_ProfitAnalysis a where a.IdTb_DIS_AssetSelling in (1124, 1125) order by a.IdTb_DIS_AssetSelling, a.IdTb_DIS_AssetSellingDetail;</t>
  </si>
  <si>
    <t>select a.* from Tb_DIS_Buyers a where a.IdTb_DIS_Agreement in (8675, 8675);</t>
  </si>
  <si>
    <t>insert into Tb_DIS_AssetSellingDetail (</t>
  </si>
  <si>
    <t>--IdTb_DIS_AssetSellingDetail,</t>
  </si>
  <si>
    <t>IdTb_DIS_AssetSelling,</t>
  </si>
  <si>
    <t>ReportNumber,</t>
  </si>
  <si>
    <t>TaskID,</t>
  </si>
  <si>
    <t>MemoStatus,</t>
  </si>
  <si>
    <t>NextActionBy,</t>
  </si>
  <si>
    <t>NextApprovalCode,</t>
  </si>
  <si>
    <t>IsActive,</t>
  </si>
  <si>
    <t>IsCheck,</t>
  </si>
  <si>
    <t>IsClosed,</t>
  </si>
  <si>
    <t>IsDeleted,</t>
  </si>
  <si>
    <t>IsRejected,</t>
  </si>
  <si>
    <t>TemplateLink</t>
  </si>
  <si>
    <t>--a.IdTb_DIS_AssetSellingDetail,</t>
  </si>
  <si>
    <t>a.IdTb_DIS_AssetSelling,</t>
  </si>
  <si>
    <t>a.ReportNumber,</t>
  </si>
  <si>
    <t>newid() as TaskID,</t>
  </si>
  <si>
    <t>a.MemoStatus,</t>
  </si>
  <si>
    <t>a.NextActionBy,</t>
  </si>
  <si>
    <t>a.NextApprovalCode,</t>
  </si>
  <si>
    <t>a.IsActive,</t>
  </si>
  <si>
    <t>a.IsCheck,</t>
  </si>
  <si>
    <t>a.IsClosed,</t>
  </si>
  <si>
    <t>a.IsDeleted,</t>
  </si>
  <si>
    <t>a.IsRejected,</t>
  </si>
  <si>
    <t>a.TemplateLink</t>
  </si>
  <si>
    <t>from Tb_DIS_AssetSellingDetail a</t>
  </si>
  <si>
    <t>where a.IdTb_DIS_AssetSellingDetail = 676;</t>
  </si>
  <si>
    <t>update Tb_DIS_ProfitAnalysis</t>
  </si>
  <si>
    <t>set IdTb_DIS_AssetSellingDetail = 688 -- 676</t>
  </si>
  <si>
    <t>where IdTb_DIS_ProfitAnalysis in (4607, 4608, 4609);</t>
  </si>
  <si>
    <t>update Tb_DIS_AssetSellingDetail_Item</t>
  </si>
  <si>
    <t>where IdTb_DIS_AssetSellingDetail_Item = 1553;</t>
  </si>
  <si>
    <t>insert into Tb_DIS_Buyers (</t>
  </si>
  <si>
    <t>--IdTb_DIS_Buyers,</t>
  </si>
  <si>
    <t>IdTb_DIS_Agreement,</t>
  </si>
  <si>
    <t>Tb_DIS_AssetSelling_IdTb_DIS_AssetSelling,</t>
  </si>
  <si>
    <t>Name,</t>
  </si>
  <si>
    <t>[Address],</t>
  </si>
  <si>
    <t>KTP,</t>
  </si>
  <si>
    <t>NPWP,</t>
  </si>
  <si>
    <t>OfferPriceAmount,</t>
  </si>
  <si>
    <t>OfferPriceDate,</t>
  </si>
  <si>
    <t>Winner,</t>
  </si>
  <si>
    <t>Remarks,</t>
  </si>
  <si>
    <t>JBAOfferPriceAmount,</t>
  </si>
  <si>
    <t>DSFOfferPriceAmount,</t>
  </si>
  <si>
    <t>MobilisationFee,</t>
  </si>
  <si>
    <t>AuctionFee,</t>
  </si>
  <si>
    <t>AdminFee,</t>
  </si>
  <si>
    <t>Ppn,</t>
  </si>
  <si>
    <t>Pph,</t>
  </si>
  <si>
    <t>UnitLocation,</t>
  </si>
  <si>
    <t>DocumentOwnership,</t>
  </si>
  <si>
    <t>[Status],</t>
  </si>
  <si>
    <t>FakturNumber,</t>
  </si>
  <si>
    <t>FakturDate,</t>
  </si>
  <si>
    <t>SellingNumber</t>
  </si>
  <si>
    <t>--a.IdTb_DIS_Buyers,</t>
  </si>
  <si>
    <t>8675 as IdTb_DIS_Agreement,</t>
  </si>
  <si>
    <t>1125 as IdTb_DIS_AssetSelling,</t>
  </si>
  <si>
    <t>a.Tb_DIS_AssetSelling_IdTb_DIS_AssetSelling,</t>
  </si>
  <si>
    <t>a.Name,</t>
  </si>
  <si>
    <t>a.[Address],</t>
  </si>
  <si>
    <t>a.KTP,</t>
  </si>
  <si>
    <t>a.NPWP,</t>
  </si>
  <si>
    <t>a.OfferPriceAmount,</t>
  </si>
  <si>
    <t>a.OfferPriceDate,</t>
  </si>
  <si>
    <t>a.Winner,</t>
  </si>
  <si>
    <t>a.Remarks,</t>
  </si>
  <si>
    <t>a.JBAOfferPriceAmount,</t>
  </si>
  <si>
    <t>a.DSFOfferPriceAmount,</t>
  </si>
  <si>
    <t>a.MobilisationFee,</t>
  </si>
  <si>
    <t>a.AuctionFee,</t>
  </si>
  <si>
    <t>a.AdminFee,</t>
  </si>
  <si>
    <t>a.Ppn,</t>
  </si>
  <si>
    <t>a.Pph,</t>
  </si>
  <si>
    <t>a.UnitLocation,</t>
  </si>
  <si>
    <t>a.DocumentOwnership,</t>
  </si>
  <si>
    <t>a.[Status],</t>
  </si>
  <si>
    <t>a.FakturNumber,</t>
  </si>
  <si>
    <t>a.FakturDate,</t>
  </si>
  <si>
    <t>a.SellingNumber</t>
  </si>
  <si>
    <t>from Tb_DIS_Buyers a</t>
  </si>
  <si>
    <t>where IdTb_DIS_Buyers = 2999;</t>
  </si>
  <si>
    <t>select a.* from Tb_DIS_AssetSellingDetail_Item a where a.IdTb_DIS_AssetSelling in (1124, 1125);</t>
  </si>
  <si>
    <t>RE: Service Request S0307089 RE: Penerbitan invoice billing DESEMBER 2022 kontrak lebih cepat PT. SWIF, PT. COGINDO, PT. SECO TOOLS, PT. SIRKULASI KOMPAS, HUBER, GLOBAL JET, JET EKSPRESS, YAMANASHI - No TIKET 247962  (MFAPPL Support) dan No TIKET # 247965</t>
  </si>
  <si>
    <t>S0307089</t>
  </si>
  <si>
    <t>RE: Service Request S0305295 RE: Report Approval</t>
  </si>
  <si>
    <t>39632/INV/JKN/10/2022</t>
  </si>
  <si>
    <t>41822/INV/JKN/12/2022</t>
  </si>
  <si>
    <t>42218/INV/MD3/12/2022</t>
  </si>
  <si>
    <t>S0307089 - Penerbitan invoice billing DESEMBER 2022 kontrak lebih cepat PT. SWIF, PT. COGINDO, PT. SECO TOOLS, PT. SIRKULASI KOMPAS, HUBER, GLOBAL JET, JET EKSPRESS, YAMANASHI - No TIKET 247962  (MFAPPL Support) dan No TIKET # 247965 (OLSS)</t>
  </si>
  <si>
    <t>Staging invoice Prorate PT. Global JET Cargo Agreement - 0000014/4/38/10/2022,0000015/4/38/10/2022</t>
  </si>
  <si>
    <t>0000014/4/38/10/2022</t>
  </si>
  <si>
    <t>0000015/4/38/10/2022</t>
  </si>
  <si>
    <t>RE: Staging invoice Prorate PT. Global JET Cargo Agreement - 0000014/4/38/10/2022,0000015/4/38/10/2022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</si>
  <si>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</si>
  <si>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</si>
  <si>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</si>
  <si>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</si>
  <si>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20221230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</si>
  <si>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</si>
  <si>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</si>
  <si>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</si>
  <si>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</si>
  <si>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</si>
  <si>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</si>
  <si>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t>Produced by Aryo Budi Dwi Prasetyo on December 28, 2022, 9:08 am</t>
  </si>
  <si>
    <t>S0307194</t>
  </si>
  <si>
    <t>255638 - A3426 &amp; A3024 - Activation Request: Abdul Wahab Iswahyudi &amp; Fendi Armansyah - DSF SBY</t>
  </si>
  <si>
    <t>S0307206</t>
  </si>
  <si>
    <t>Perubahan quantity pada skd 0000822/4/08/12/2022, seharusnya 1</t>
  </si>
  <si>
    <t>S0307194 - 255638 - A3426 &amp; A3024 - Activation Request: Abdul Wahab Iswahyudi &amp; Fendi Armansyah - DSF SBY</t>
  </si>
  <si>
    <t>255638 – A3426 &amp; A3024 - Activation Request: Abdul Wahab Iswahyudi &amp; Fendi Armansyah - DSF SBY</t>
  </si>
  <si>
    <t>S0307206 - Perubahan quantity pada skd 0000822/4/08/12/2022, seharusnya 1</t>
  </si>
  <si>
    <t>#Tiket Eform 257040</t>
  </si>
  <si>
    <t>D:\OPERATION-OLS\CMDB-TICKETS\S0307206 - Perubahan quantity pada skd 0000822408122022, seharusnya 1</t>
  </si>
  <si>
    <t>0000822/4/08/12/2022</t>
  </si>
  <si>
    <r>
      <t>where a.SKDNo = '</t>
    </r>
    <r>
      <rPr>
        <b/>
        <sz val="11"/>
        <color rgb="FFFF0000"/>
        <rFont val="Consolas"/>
        <family val="3"/>
      </rPr>
      <t>0000822/4/08/12/2022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</si>
  <si>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209371</t>
    </r>
    <r>
      <rPr>
        <sz val="11"/>
        <color theme="1"/>
        <rFont val="Consolas"/>
        <family val="3"/>
      </rPr>
      <t>;</t>
    </r>
  </si>
  <si>
    <t>A3626</t>
  </si>
  <si>
    <t>Abdul Wahab Iswahyudi</t>
  </si>
  <si>
    <t>Abdul.Iswahyudi</t>
  </si>
  <si>
    <t>Abdul.Iswahyudi@dipostar.com</t>
  </si>
  <si>
    <t>Surabaya</t>
  </si>
  <si>
    <t>Marketing Administration Office</t>
  </si>
  <si>
    <t>SA</t>
  </si>
  <si>
    <t>A3024</t>
  </si>
  <si>
    <t>Fendi Armansyah</t>
  </si>
  <si>
    <t>Fendi.Armansyah</t>
  </si>
  <si>
    <t>Fendi.Armansyah@dipostar.com</t>
  </si>
  <si>
    <t>Lokasi Email</t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</si>
  <si>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Abdul Wahab Iswahyudi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Abdul.Iswahyudi@dipostar.com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</si>
  <si>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</si>
  <si>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</si>
  <si>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</si>
  <si>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</si>
  <si>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</si>
  <si>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</si>
  <si>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</si>
  <si>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</si>
  <si>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Fendi Armansyah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Fendi.Armansyah@dipostar.com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</si>
  <si>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</si>
  <si>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</si>
  <si>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t>RE: Service Request S0307206 created successfullyRE: #Tiket Eform 257040</t>
  </si>
  <si>
    <r>
      <t>values ('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</si>
  <si>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</si>
  <si>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</si>
  <si>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</si>
  <si>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</si>
  <si>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</si>
  <si>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</si>
  <si>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</si>
  <si>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t>D:\OPERATION-OLS\CMDB-TICKETS\S0307194 - 255638 - A3426 &amp; A3024 - Activation Request Abdul Wahab Iswahyudi &amp; Fendi Armansyah - DSF SBY</t>
  </si>
  <si>
    <t>CEK --&gt; SUDAH PERNAH DI-CREATE…!!!</t>
  </si>
  <si>
    <t>RE: Service Request S0307194 created successfullyRE: 255638 – A3426 &amp; A3024 - Activation Request: Abdul Wahab Iswahyudi &amp; Fendi Armansyah - DSF SBY</t>
  </si>
  <si>
    <t>select 'V-005' ProductBrandCode, 'HD115DSL' ProductModelCode union all</t>
  </si>
  <si>
    <t>select 'V-005' ProductBrandCode, 'HD136HD64' ProductModelCode union all</t>
  </si>
  <si>
    <t>select 'V-005' ProductBrandCode, 'HD136HD65' ProductModelCode union all</t>
  </si>
  <si>
    <t>select 'V-005' ProductBrandCode, 'HRFG260JJ' ProductModelCode union all</t>
  </si>
  <si>
    <t>select 'V-005' ProductBrandCode, 'HRFM280JD' ProductModelCode union all</t>
  </si>
  <si>
    <t>select 'V-005' ProductBrandCode, 'HRFM280JW' ProductModelCode union all</t>
  </si>
  <si>
    <t>select 'V-006' ProductBrandCode, 'IENLRL' ProductModelCode union all</t>
  </si>
  <si>
    <t>select 'V-006' ProductBrandCode, 'IENMR58' ProductModelCode union all</t>
  </si>
  <si>
    <t>select 'V-006' ProductBrandCode, 'IENMR65' ProductModelCode union all</t>
  </si>
  <si>
    <t>select 'V-006' ProductBrandCode, 'IGFVMUHP' ProductModelCode union all</t>
  </si>
  <si>
    <t>select 'V-006' ProductBrandCode, 'IGFVRLD' ProductModelCode union all</t>
  </si>
  <si>
    <t>select 'V-006' ProductBrandCode, 'IGFVZNHP' ProductModelCode</t>
  </si>
  <si>
    <t>left join ProductModel a</t>
  </si>
  <si>
    <t>on x.ProductBrandCode = a.ProductBrandCode</t>
  </si>
  <si>
    <t>and x.ProductModelCode = a.ProductModelCode</t>
  </si>
  <si>
    <t>left join ProductBrand b</t>
  </si>
  <si>
    <t>on a.ProductBrandCode = b.ProductBrandCode;</t>
  </si>
  <si>
    <t>update ProductModel</t>
  </si>
  <si>
    <t>ProductModelType = '-'</t>
  </si>
  <si>
    <t>where IdProductModel in (</t>
  </si>
  <si>
    <t>7167,</t>
  </si>
  <si>
    <t>7168,</t>
  </si>
  <si>
    <t>7169,</t>
  </si>
  <si>
    <t>7170,</t>
  </si>
  <si>
    <t>7171,</t>
  </si>
  <si>
    <t>7172,</t>
  </si>
  <si>
    <t>7173,</t>
  </si>
  <si>
    <t>7174,</t>
  </si>
  <si>
    <t>7175,</t>
  </si>
  <si>
    <t>7176,</t>
  </si>
  <si>
    <t>7177,</t>
  </si>
  <si>
    <t>7178</t>
  </si>
  <si>
    <t>where convert(date, a.CreateDate) = '2022-12-28'</t>
  </si>
  <si>
    <t>order by a.CreateDate desc;</t>
  </si>
  <si>
    <t>CEK DATA Product BERHASIL MASUK KE OLSS</t>
  </si>
  <si>
    <t>where a.CreatedDate &gt;= '2022-12-28 14:30'</t>
  </si>
  <si>
    <t>order by a.CreatedDate desc;</t>
  </si>
  <si>
    <t>CEK DATA Tb_OPL_Unit BERHASIL MASUK KE OLSS</t>
  </si>
  <si>
    <t>#Tiket Eform 257273</t>
  </si>
  <si>
    <t>S0307282</t>
  </si>
  <si>
    <t>Create maintenance schedule for replacement car L8266C</t>
  </si>
  <si>
    <t>S0307282 - Create maintenance schedule for replacement car L8266C</t>
  </si>
  <si>
    <t>D:\OPERATION-OLS\CMDB-TICKETS\S0307282 - Create maintenance schedule for replacement car L8266C</t>
  </si>
  <si>
    <r>
      <t xml:space="preserve">where IdOPLCalculation = </t>
    </r>
    <r>
      <rPr>
        <b/>
        <sz val="11"/>
        <color rgb="FFFF0000"/>
        <rFont val="Consolas"/>
        <family val="3"/>
      </rPr>
      <t>9028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</si>
  <si>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00735/OCN/01/10/2022</t>
    </r>
    <r>
      <rPr>
        <sz val="11"/>
        <color theme="1"/>
        <rFont val="Consolas"/>
        <family val="3"/>
      </rPr>
      <t>';</t>
    </r>
  </si>
  <si>
    <t>00735/OCN/01/10/2022</t>
  </si>
  <si>
    <t>update Tb_BIL_PayScheduleDtl set PaymentSchedule = '2022-12-16', StartPeriod = '2022-09-18', EndPeriod = '2022-10-17' where IdTb_BIL_PayScheduleDtl = 397995;</t>
  </si>
  <si>
    <t>update Tb_BIL_PayScheduleDtl set PaymentSchedule = '2023-01-16', StartPeriod = '2022-10-18', EndPeriod = '2022-11-17' where IdTb_BIL_PayScheduleDtl = 397996;</t>
  </si>
  <si>
    <t>update Tb_BIL_PayScheduleDtl set PaymentSchedule = '2023-02-16', StartPeriod = '2022-11-18', EndPeriod = '2022-12-17' where IdTb_BIL_PayScheduleDtl = 397997;</t>
  </si>
  <si>
    <t>update Tb_BIL_PayScheduleDtl set PaymentSchedule = '2023-03-16', StartPeriod = '2022-12-18', EndPeriod = '2023-01-17' where IdTb_BIL_PayScheduleDtl = 397998;</t>
  </si>
  <si>
    <t>update Tb_BIL_PayScheduleDtl set PaymentSchedule = '2023-04-16', StartPeriod = '2023-01-18', EndPeriod = '2023-02-17' where IdTb_BIL_PayScheduleDtl = 397999;</t>
  </si>
  <si>
    <t>update Tb_BIL_PayScheduleDtl set PaymentSchedule = '2023-05-16', StartPeriod = '2023-02-18', EndPeriod = '2023-03-17' where IdTb_BIL_PayScheduleDtl = 398000;</t>
  </si>
  <si>
    <t>update Tb_BIL_PayScheduleDtl set PaymentSchedule = '2023-06-16', StartPeriod = '2023-03-18', EndPeriod = '2023-04-17' where IdTb_BIL_PayScheduleDtl = 398001;</t>
  </si>
  <si>
    <t>update Tb_BIL_PayScheduleDtl set PaymentSchedule = '2023-07-16', StartPeriod = '2023-04-18', EndPeriod = '2023-05-17' where IdTb_BIL_PayScheduleDtl = 398002;</t>
  </si>
  <si>
    <t>update Tb_BIL_PayScheduleDtl set PaymentSchedule = '2023-08-16', StartPeriod = '2023-05-18', EndPeriod = '2023-06-17' where IdTb_BIL_PayScheduleDtl = 398003;</t>
  </si>
  <si>
    <t>update Tb_BIL_PayScheduleDtl set PaymentSchedule = '2023-09-16', StartPeriod = '2023-06-18', EndPeriod = '2023-07-17' where IdTb_BIL_PayScheduleDtl = 398004;</t>
  </si>
  <si>
    <t>update Tb_BIL_PayScheduleDtl set PaymentSchedule = '2023-10-16', StartPeriod = '2023-07-18', EndPeriod = '2023-08-17' where IdTb_BIL_PayScheduleDtl = 398005;</t>
  </si>
  <si>
    <t>update Tb_BIL_PayScheduleDtl set PaymentSchedule = '2023-11-16', StartPeriod = '2023-08-18', EndPeriod = '2023-09-17' where IdTb_BIL_PayScheduleDtl = 398006;</t>
  </si>
  <si>
    <t>Revisi extend kontrak #257373</t>
  </si>
  <si>
    <t>Revisi kontrak #257394</t>
  </si>
  <si>
    <t>Revisi kontrak #257398</t>
  </si>
  <si>
    <t>S0307319</t>
  </si>
  <si>
    <t>S0307321</t>
  </si>
  <si>
    <t>Produced by Aryo Budi Dwi Prasetyo on December 29, 2022, 8:43 am</t>
  </si>
  <si>
    <t>Incidents: SDA_INCIDENTS_ASSIGNED (9 rows)</t>
  </si>
  <si>
    <t>S0307322</t>
  </si>
  <si>
    <t>S0307319 - Revisi Extend Kontrak #257373</t>
  </si>
  <si>
    <t>Revisi Extend Kontrak #257373</t>
  </si>
  <si>
    <t>Revisi Kontrak #257394</t>
  </si>
  <si>
    <t>Revisi Kontrak #257398</t>
  </si>
  <si>
    <t>S0307321 - Revisi Kontrak #257394</t>
  </si>
  <si>
    <t>S0307322 - Revisi Kontrak #257398</t>
  </si>
  <si>
    <t>REVISI TANGGAL KONTRAK DI AGREEMENT DAN DI PO #257422</t>
  </si>
  <si>
    <t>0000873/4/08/12/2022</t>
  </si>
  <si>
    <t>S0307331</t>
  </si>
  <si>
    <t>Revisi Tanggal Kontrak di Agreement dan di PO #257422</t>
  </si>
  <si>
    <t>S0307331 - Revisi Tanggal Kontrak di Agreement dan di PO #257422</t>
  </si>
  <si>
    <t>D:\OPERATION-OLS\CMDB-TICKETS\S0307331 - Revisi Tanggal Kontrak di Agreement dan di PO #257422</t>
  </si>
  <si>
    <t>select a.IdOPLAgreement, a.AgreementNumber, a.AgreementDate,</t>
  </si>
  <si>
    <t>b.IdTb_PRO_PO, b.PONumber, b.PODate</t>
  </si>
  <si>
    <r>
      <t>where a.AgreementNumber = '</t>
    </r>
    <r>
      <rPr>
        <b/>
        <sz val="11"/>
        <color rgb="FFFF0000"/>
        <rFont val="Consolas"/>
        <family val="3"/>
      </rPr>
      <t>0000873/4/08/12/2022</t>
    </r>
    <r>
      <rPr>
        <sz val="11"/>
        <color theme="1"/>
        <rFont val="Consolas"/>
        <family val="3"/>
      </rPr>
      <t>';</t>
    </r>
  </si>
  <si>
    <t>2022-11-29</t>
  </si>
  <si>
    <t>AgreementDate = '2022-11-29'</t>
  </si>
  <si>
    <t>where IdOPLAgreement = 4735;</t>
  </si>
  <si>
    <t>update Tb_PRO_PO</t>
  </si>
  <si>
    <t>PODate = '2022-11-29'</t>
  </si>
  <si>
    <t>where IdTb_PRO_PO in (4258, 4259);</t>
  </si>
  <si>
    <t>RE: Service Request S0307331 created successfullyRE: REVISI TANGGAL KONTRAK DI AGREEMENT DAN DI PO #257422</t>
  </si>
  <si>
    <t>L8266C</t>
  </si>
  <si>
    <r>
      <t>where c.PoliceNumber = '</t>
    </r>
    <r>
      <rPr>
        <b/>
        <sz val="11"/>
        <color rgb="FFFF0000"/>
        <rFont val="Consolas"/>
        <family val="3"/>
      </rPr>
      <t>L8266C</t>
    </r>
    <r>
      <rPr>
        <sz val="11"/>
        <color theme="1"/>
        <rFont val="Consolas"/>
        <family val="3"/>
      </rPr>
      <t>';</t>
    </r>
  </si>
  <si>
    <t>RE: Service Request S0307282 created successfullyRE: #Tiket Eform 257273</t>
  </si>
  <si>
    <t>D:\OPERATION-OLS\CMDB-TICKETS\S0307319 - Revisi Extend Kontrak #257373</t>
  </si>
  <si>
    <t>#Tiket DM Eform 256427</t>
  </si>
  <si>
    <t>S0307340</t>
  </si>
  <si>
    <t>Revisi Supplier SKD 0000479/4/10/11/2022</t>
  </si>
  <si>
    <t>S0307340 - Revisi Supplier SKD 0000479/4/10/11/2022</t>
  </si>
  <si>
    <t>0000479/4/10/11/2022</t>
  </si>
  <si>
    <t>0000461/4/08/02/2021</t>
  </si>
  <si>
    <t>2022-03-31</t>
  </si>
  <si>
    <t>2022-12-31</t>
  </si>
  <si>
    <t>a.EndPeriodDate</t>
  </si>
  <si>
    <r>
      <t>where a.AgreementNumber = '</t>
    </r>
    <r>
      <rPr>
        <b/>
        <sz val="11"/>
        <color rgb="FFFF0000"/>
        <rFont val="Consolas"/>
        <family val="3"/>
      </rPr>
      <t>0000461/4/08/02/2021</t>
    </r>
    <r>
      <rPr>
        <sz val="11"/>
        <color theme="1"/>
        <rFont val="Consolas"/>
        <family val="3"/>
      </rPr>
      <t>';</t>
    </r>
  </si>
  <si>
    <t>EndPeriodDate = '2022-12-31'</t>
  </si>
  <si>
    <t>where IdOPLAgreement = 2216;</t>
  </si>
  <si>
    <t>RE: Service Request S0307319 created successfullyRE: Revisi extend kontrak #257373</t>
  </si>
  <si>
    <t>D:\OPERATION-OLS\CMDB-TICKETS\S0307321 - Revisi Kontrak #257394</t>
  </si>
  <si>
    <t>0000531/4/01/09/2020</t>
  </si>
  <si>
    <t>D:\OPERATION-OLS\CMDB-TICKETS\S0307322 - Revisi Kontrak #257398</t>
  </si>
  <si>
    <t>0000590/4/01/12/2020</t>
  </si>
  <si>
    <t>2020-09-02</t>
  </si>
  <si>
    <t>a.StartPeriodDate</t>
  </si>
  <si>
    <t>where a.AgreementNumber = '0000531/4/01/09/2020';</t>
  </si>
  <si>
    <t>2022-01-12</t>
  </si>
  <si>
    <t>StartPeriodDate = '2022-01-12'</t>
  </si>
  <si>
    <t>where IdOPLAgreement = 1946;</t>
  </si>
  <si>
    <t>RE: Service Request S0307321 created successfullyRE: Revisi kontrak #257394</t>
  </si>
  <si>
    <t>2023-04-03</t>
  </si>
  <si>
    <t>where a.AgreementNumber = '0000590/4/01/12/2020';</t>
  </si>
  <si>
    <t>RE: Service Request S0307322 RE: Revisi kontrak #257398</t>
  </si>
  <si>
    <t>TUGU MOTOR, PT.</t>
  </si>
  <si>
    <t>ARISTA AUTO PRIMA, PT. (A00262)</t>
  </si>
  <si>
    <t>D:\OPERATION-OLS\CMDB-TICKETS\S0307340 - Revisi Supplier SKD 0000479410112022</t>
  </si>
  <si>
    <r>
      <t>where a.SKDNo = '</t>
    </r>
    <r>
      <rPr>
        <b/>
        <sz val="11"/>
        <color rgb="FFFF0000"/>
        <rFont val="Consolas"/>
        <family val="3"/>
      </rPr>
      <t>0000479/4/10/11/2022</t>
    </r>
    <r>
      <rPr>
        <sz val="11"/>
        <color theme="1"/>
        <rFont val="Consolas"/>
        <family val="3"/>
      </rPr>
      <t>';</t>
    </r>
  </si>
  <si>
    <t>where a.SupplierCode = 'A00262';</t>
  </si>
  <si>
    <t>select a.* -- 226</t>
  </si>
  <si>
    <r>
      <t xml:space="preserve">IdSupplier = </t>
    </r>
    <r>
      <rPr>
        <b/>
        <sz val="11"/>
        <color rgb="FFFF0000"/>
        <rFont val="Consolas"/>
        <family val="3"/>
      </rPr>
      <t>226</t>
    </r>
  </si>
  <si>
    <r>
      <t xml:space="preserve">where IdTb_MKT_SKD_Dtl = </t>
    </r>
    <r>
      <rPr>
        <b/>
        <sz val="11"/>
        <color rgb="FFFF0000"/>
        <rFont val="Consolas"/>
        <family val="3"/>
      </rPr>
      <t>209165</t>
    </r>
    <r>
      <rPr>
        <sz val="11"/>
        <color theme="1"/>
        <rFont val="Consolas"/>
        <family val="3"/>
      </rPr>
      <t>;</t>
    </r>
  </si>
  <si>
    <t>RE: Service Request S0307340 created successfullyRE: #Tiket DM Eform 256427</t>
  </si>
  <si>
    <t>BM9286QO</t>
  </si>
  <si>
    <t>select a.IdOPLCalculation,</t>
  </si>
  <si>
    <t>a.ProductCode, d.ModelName,</t>
  </si>
  <si>
    <t>year(d.ModelYear) ModelYear</t>
  </si>
  <si>
    <t>join OPLQuotation b</t>
  </si>
  <si>
    <t>join Tb_MKT_SKD c</t>
  </si>
  <si>
    <t>on a.ProductCode = d.ProductCode</t>
  </si>
  <si>
    <t>where c.SKDNo = '0000675/4/08/07/2022';</t>
  </si>
  <si>
    <t>ProductCode = 'VEH/00021/V-005/FL23JW/202201'</t>
  </si>
  <si>
    <t>where OPLCalculationNumber = '00432/OCN/01/07/2022';</t>
  </si>
  <si>
    <t>select a.IdTb_OPL_Unit, a.IdProduct,</t>
  </si>
  <si>
    <t>b.ModelName, year(b.ModelYear) ModelYear</t>
  </si>
  <si>
    <t>join Product b</t>
  </si>
  <si>
    <t>on a.IdProduct = b.IdProduct</t>
  </si>
  <si>
    <t>where a.IdTb_OPL_Unit in (</t>
  </si>
  <si>
    <t>17068,</t>
  </si>
  <si>
    <t>17069,</t>
  </si>
  <si>
    <t>17070,</t>
  </si>
  <si>
    <t>17071,</t>
  </si>
  <si>
    <t>17072,</t>
  </si>
  <si>
    <t>17073,</t>
  </si>
  <si>
    <t>17074,</t>
  </si>
  <si>
    <t>17075,</t>
  </si>
  <si>
    <t>17076,</t>
  </si>
  <si>
    <t>17077,</t>
  </si>
  <si>
    <t>17078,</t>
  </si>
  <si>
    <t>17079,</t>
  </si>
  <si>
    <t>17080,</t>
  </si>
  <si>
    <t>17081,</t>
  </si>
  <si>
    <t>17082,</t>
  </si>
  <si>
    <t>17083,</t>
  </si>
  <si>
    <t>17084</t>
  </si>
  <si>
    <t>IdProduct = 1768</t>
  </si>
  <si>
    <t>where IdTb_OPL_Unit in (</t>
  </si>
  <si>
    <t>17083</t>
  </si>
  <si>
    <t xml:space="preserve">Invoice lebih cepat di MFAPPL Dan OLSS di tanggal 30 Desember 2022 PT MCLOGI ARK INDONESIA 257697 ,257702 </t>
  </si>
  <si>
    <t xml:space="preserve">RE: Invoice lebih cepat di MFAPPL Dan OLSS di tanggal 30 Desember 2022 PT MCLOGI ARK INDONESIA 257697 ,257702 </t>
  </si>
  <si>
    <t>#Tiket Eform 257702</t>
  </si>
  <si>
    <t>0000455/4/08/02/202</t>
  </si>
  <si>
    <t>S0307409</t>
  </si>
  <si>
    <t>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</si>
  <si>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S0307409 - 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</si>
  <si>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42318/INV/JKN/12/2022</t>
  </si>
  <si>
    <t>Produced by Aryo Budi Dwi Prasetyo on December 30, 2022, 8:24 am</t>
  </si>
  <si>
    <t>Incidents: SDA_INCIDENTS_ASSIGNED (15 rows)</t>
  </si>
  <si>
    <t>where AgreementNumber = 'AGREEMENT REPLACEMENT'</t>
  </si>
  <si>
    <t>and PoliceNumber = 'L8266C';</t>
  </si>
  <si>
    <t>Permohonan perubahan  creation date #257807</t>
  </si>
  <si>
    <t>S0307437</t>
  </si>
  <si>
    <t>S0307437 - Permohonan Perubahan Creation Date #257807</t>
  </si>
  <si>
    <t>Permohonan Perubahan Creation Date #257807</t>
  </si>
  <si>
    <t>Data tidak sinkron pada skd 1213 - 1215 (ticket 257838)</t>
  </si>
  <si>
    <t>S0307461</t>
  </si>
  <si>
    <t>S0307461 - #257838 - Revise SKD Profit and ROA</t>
  </si>
  <si>
    <t>#257838 - Revise SKD Profit and ROA</t>
  </si>
  <si>
    <t>D:\OPERATION-OLS\CMDB-TICKETS\S0307437 - Permohonan Perubahan Creation Date #257807</t>
  </si>
  <si>
    <t>a.BASTDate, a.CreatedDate,</t>
  </si>
  <si>
    <t>where a.AgreementNumber = '0000873/4/08/12/2022';</t>
  </si>
  <si>
    <t>a.CreatedDate</t>
  </si>
  <si>
    <t>CreatedDate = '2022-11-29'</t>
  </si>
  <si>
    <t>RE: Service Request S0307437 created successfullyRE: Permohonan perubahan  creation date #257807</t>
  </si>
  <si>
    <t>Revisi contract periode start date #257947</t>
  </si>
  <si>
    <t>StartPeriodDate = '2022-11-29'</t>
  </si>
  <si>
    <t>Request baru di atas akan di-cancel oleh Pak Niki</t>
  </si>
  <si>
    <t>0001213/4/01/12/2022</t>
  </si>
  <si>
    <t>0001215/4/01/12/2022</t>
  </si>
  <si>
    <t>e.IdOPLQuotation, e.OPLQuotationNumber,</t>
  </si>
  <si>
    <t>f.IdTb_MKT_SKD, f.SKDNo</t>
  </si>
  <si>
    <t>where f.SKDNo in (</t>
  </si>
  <si>
    <r>
      <t xml:space="preserve">--join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</si>
  <si>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t>--on a.LeaseCategory = opt.IdOptionItemValue</t>
  </si>
  <si>
    <r>
      <t>'</t>
    </r>
    <r>
      <rPr>
        <b/>
        <sz val="11"/>
        <color rgb="FFFF0000"/>
        <rFont val="Consolas"/>
        <family val="3"/>
      </rPr>
      <t>0001213/4/01/12/2022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</si>
  <si>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0001215/4/01/12/2022</t>
    </r>
    <r>
      <rPr>
        <sz val="11"/>
        <color theme="1"/>
        <rFont val="Consolas"/>
        <family val="3"/>
      </rPr>
      <t>'</t>
    </r>
  </si>
  <si>
    <t>00865/OCN/01/12/2022</t>
  </si>
  <si>
    <t>00867/OCN/01/12/2022</t>
  </si>
  <si>
    <r>
      <rPr>
        <b/>
        <sz val="11"/>
        <color rgb="FFFF0000"/>
        <rFont val="Calibri"/>
        <family val="2"/>
        <scheme val="minor"/>
      </rPr>
      <t>20230104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</si>
  <si>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20230102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</si>
  <si>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20230103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</si>
  <si>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</si>
  <si>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</si>
  <si>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</si>
  <si>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</si>
  <si>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2023-01-05</t>
    </r>
    <r>
      <rPr>
        <sz val="11"/>
        <color theme="1"/>
        <rFont val="Consolas"/>
        <family val="3"/>
      </rPr>
      <t>'</t>
    </r>
  </si>
  <si>
    <t>Produced by Aryo Budi Dwi Prasetyo on January 2, 2023, 9:41 am</t>
  </si>
  <si>
    <t>Produced by Aryo Budi Dwi Prasetyo on January 3, 2023, 8:27 am</t>
  </si>
  <si>
    <t>Penerbitan Invoice Lebih Cepat billing Januari 2023 - PT. Kao Indonesia</t>
  </si>
  <si>
    <t>S0308414</t>
  </si>
  <si>
    <t>select a.SKDNo, b.IdTb_MKT_SKD_Dtl, b.[Type], b.Qty</t>
  </si>
  <si>
    <r>
      <t>where a.SKDNo = '</t>
    </r>
    <r>
      <rPr>
        <b/>
        <sz val="11"/>
        <color rgb="FFFF0000"/>
        <rFont val="Consolas"/>
        <family val="3"/>
      </rPr>
      <t>0001213/4/01/12/2022</t>
    </r>
    <r>
      <rPr>
        <sz val="11"/>
        <color theme="1"/>
        <rFont val="Consolas"/>
        <family val="3"/>
      </rPr>
      <t>';</t>
    </r>
  </si>
  <si>
    <t>set Qty = 1</t>
  </si>
  <si>
    <t>where IdTb_MKT_SKD_Dtl in (</t>
  </si>
  <si>
    <t>209322,</t>
  </si>
  <si>
    <t>209323</t>
  </si>
  <si>
    <t>D:\OPERATION-OLS\CMDB-TICKETS\S0307461 - #257838 - Revise SKD Profit and ROA</t>
  </si>
  <si>
    <t>RE: Service Request S0307461 created successfullyRE: Data tidak sinkron pada skd 1213 - 1215 (ticket 257838)</t>
  </si>
  <si>
    <t>UBAH TOP DATE PT. G4S SECURITY SERVICES AGR 0001179/4/01/09/2022 &amp; 0001178/4/01/09/2022 - LATE DISBURSE</t>
  </si>
  <si>
    <t>S0308453</t>
  </si>
  <si>
    <t>S0308453 - UBAH TOP DATE PT. G4S SECURITY SERVICES AGR 0001179/4/01/09/2022 &amp; 0001178/4/01/09/2022 - LATE DISBURSE</t>
  </si>
  <si>
    <t>PERBEDAAN CALCULATION EXCEL</t>
  </si>
  <si>
    <t>00001/OCN/01/01/2023</t>
  </si>
  <si>
    <t>RE: Penerbitan invoice billing JANUARI 2023 kontrak lebih cepat PT. SIRKULASI KOMPAS, HUBER,- No TIKET 247962  (MFAPPL Support) dan No TIKET # 247965 (OLSS)</t>
  </si>
  <si>
    <t>S0308478</t>
  </si>
  <si>
    <t>Penerbitan invoice billing JANUARI 2023 kontrak lebih cepat PT. SIRKULASI KOMPAS, HUBER,- No TIKET 247962  (MFAPPL Support) dan No TIKET # 247965 (OLSS)</t>
  </si>
  <si>
    <t>S0308478 - Penerbitan invoice billing JANUARI 2023 kontrak lebih cepat PT. SIRKULASI KOMPAS, HUBER,- No TIKET 247962  (MFAPPL Support) dan No TIKET # 247965 (OLSS)</t>
  </si>
  <si>
    <t>RE: UBAH TOP DATE PT. G4S SECURITY SERVICES AGR 0001179/4/01/09/2022 &amp; 0001178/4/01/09/2022 - LATE DISBURSE</t>
  </si>
  <si>
    <t>Check OLSS Calculation</t>
  </si>
  <si>
    <t>42013/INV/JKC/10/2022</t>
  </si>
  <si>
    <t>42014/INV/JKC/11/2022</t>
  </si>
  <si>
    <t>42050/INV/JKC/10/2022</t>
  </si>
  <si>
    <t>42051/INV/JKC/11/2022</t>
  </si>
  <si>
    <t>TOP BEFORE</t>
  </si>
  <si>
    <t>08 Januari 2023</t>
  </si>
  <si>
    <t>08 Februari 2023</t>
  </si>
  <si>
    <t>21 Januari 2023</t>
  </si>
  <si>
    <t>21 Februari 2023</t>
  </si>
  <si>
    <t>TOP AFTER</t>
  </si>
  <si>
    <t>08 Maret 2023</t>
  </si>
  <si>
    <t>21 Maret 2023</t>
  </si>
  <si>
    <t>Service Request S0308453 - RE: UBAH TOP DATE PT. G4S SECURITY SERVICES AGR 0001179/4/01/09/2022 &amp; 0001178/4/01/09/2022 - LATE DISBURSE</t>
  </si>
  <si>
    <t>28593/INV/JKC/01/2023</t>
  </si>
  <si>
    <t>28594/INV/JKC/02/2023</t>
  </si>
  <si>
    <t>Service Request S0308478 - RE: Penerbitan invoice billing JANUARI 2023 kontrak lebih cepat PT. SIRKULASI KOMPAS, HUBER,- No TIKET 247962  (MFAPPL Support) dan No TIKET # 247965 (OLSS)</t>
  </si>
  <si>
    <t>S0308414 - Penerbitan Invoice Lebih Cepat billing Januari 2023 - PT. Kao Indonesia</t>
  </si>
  <si>
    <t>RE: PERBEDAAN CALCULATION EXCEL</t>
  </si>
  <si>
    <t>REVISI DATA KENDARAAN #258776</t>
  </si>
  <si>
    <t>Revisi data kendaraan #258816</t>
  </si>
  <si>
    <r>
      <rPr>
        <b/>
        <sz val="11"/>
        <color rgb="FFFF0000"/>
        <rFont val="Calibri"/>
        <family val="2"/>
        <scheme val="minor"/>
      </rPr>
      <t>20230105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</si>
  <si>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20230106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</si>
  <si>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</si>
  <si>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</si>
  <si>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</si>
  <si>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20230109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</si>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</sst>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d\-mmm\-yy\ h:mm\ AM/PM"/>
  </numFmts>
  <fonts count="9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u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name val="Consolas"/>
      <family val="3"/>
    </font>
    <font>
      <b/>
      <sz val="10"/>
      <color rgb="FF242424"/>
      <name val="Segoe U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i/>
      <sz val="11"/>
      <color theme="1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</font>
    <font>
      <b/>
      <sz val="11"/>
      <color rgb="FFFFFFFF"/>
      <name val="Calibri"/>
    </font>
    <font>
      <b/>
      <sz val="14"/>
      <color rgb="FF000000"/>
      <name val="Calibri"/>
    </font>
  </fonts>
  <fills count="2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E6E6E6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000000"/>
      </bottom>
      <diagonal/>
    </border>
  </borders>
  <cellStyleXfs count="79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2" fillId="0" borderId="0"/>
    <xf numFmtId="0" fontId="53" fillId="0" borderId="0"/>
    <xf numFmtId="0" fontId="54" fillId="0" borderId="0"/>
    <xf numFmtId="0" fontId="56" fillId="0" borderId="0"/>
    <xf numFmtId="0" fontId="57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7" fillId="0" borderId="0"/>
    <xf numFmtId="0" fontId="72" fillId="0" borderId="0"/>
    <xf numFmtId="0" fontId="76" fillId="0" borderId="0"/>
    <xf numFmtId="0" fontId="79" fillId="0" borderId="0"/>
    <xf numFmtId="0" fontId="83" fillId="0" borderId="0"/>
    <xf numFmtId="0" fontId="86" fillId="0" borderId="0"/>
    <xf numFmtId="0" fontId="89" fillId="0" borderId="0"/>
    <xf numFmtId="0" fontId="92" fillId="0" borderId="0"/>
  </cellStyleXfs>
  <cellXfs count="361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51" fillId="0" borderId="0" xfId="0" applyFont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8" fillId="0" borderId="0" xfId="0" applyFont="1" applyAlignment="1">
      <alignment vertical="top"/>
    </xf>
    <xf numFmtId="0" fontId="37" fillId="9" borderId="0" xfId="0" applyFont="1" applyFill="1" applyAlignment="1">
      <alignment vertical="top"/>
    </xf>
    <xf numFmtId="0" fontId="46" fillId="9" borderId="1" xfId="47" applyFill="1" applyBorder="1" applyAlignment="1">
      <alignment vertical="top" wrapText="1"/>
    </xf>
    <xf numFmtId="0" fontId="59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14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5" borderId="1" xfId="47" applyFont="1" applyFill="1" applyBorder="1" applyAlignment="1">
      <alignment horizontal="center" vertical="center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46" fillId="18" borderId="1" xfId="47" applyFill="1" applyBorder="1" applyAlignment="1">
      <alignment vertical="top" wrapText="1"/>
    </xf>
    <xf numFmtId="0" fontId="46" fillId="19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20" borderId="1" xfId="47" applyFill="1" applyBorder="1" applyAlignment="1">
      <alignment vertical="top" wrapText="1"/>
    </xf>
    <xf numFmtId="0" fontId="38" fillId="0" borderId="0" xfId="0" applyFont="1" applyAlignment="1">
      <alignment vertical="top"/>
    </xf>
    <xf numFmtId="0" fontId="7" fillId="0" borderId="0" xfId="0" quotePrefix="1" applyFont="1" applyAlignment="1">
      <alignment vertical="top"/>
    </xf>
    <xf numFmtId="0" fontId="37" fillId="5" borderId="0" xfId="0" applyFont="1" applyFill="1"/>
    <xf numFmtId="0" fontId="0" fillId="5" borderId="0" xfId="0" applyFill="1"/>
    <xf numFmtId="0" fontId="46" fillId="21" borderId="1" xfId="47" applyFill="1" applyBorder="1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8" borderId="1" xfId="47" applyNumberFormat="1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14" fontId="46" fillId="2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14" fontId="46" fillId="18" borderId="1" xfId="47" applyNumberFormat="1" applyFill="1" applyBorder="1" applyAlignment="1">
      <alignment vertical="top" wrapText="1"/>
    </xf>
    <xf numFmtId="0" fontId="46" fillId="0" borderId="1" xfId="47" applyBorder="1" applyAlignment="1">
      <alignment vertical="top" wrapText="1"/>
    </xf>
    <xf numFmtId="14" fontId="46" fillId="0" borderId="1" xfId="47" applyNumberFormat="1" applyBorder="1" applyAlignment="1">
      <alignment vertical="top" wrapText="1"/>
    </xf>
    <xf numFmtId="0" fontId="46" fillId="0" borderId="0" xfId="47" applyAlignment="1">
      <alignment vertical="top" wrapText="1"/>
    </xf>
    <xf numFmtId="0" fontId="63" fillId="0" borderId="0" xfId="70" applyAlignment="1">
      <alignment vertical="top" wrapText="1"/>
    </xf>
    <xf numFmtId="0" fontId="63" fillId="0" borderId="0" xfId="70" applyAlignment="1">
      <alignment vertical="top" wrapText="1"/>
    </xf>
    <xf numFmtId="0" fontId="64" fillId="15" borderId="1" xfId="70" applyFont="1" applyFill="1" applyBorder="1" applyAlignment="1">
      <alignment horizontal="center" vertical="center" wrapText="1"/>
    </xf>
    <xf numFmtId="0" fontId="63" fillId="0" borderId="1" xfId="70" applyBorder="1" applyAlignment="1">
      <alignment vertical="top" wrapText="1"/>
    </xf>
    <xf numFmtId="14" fontId="63" fillId="0" borderId="1" xfId="70" applyNumberFormat="1" applyBorder="1" applyAlignment="1">
      <alignment vertical="top" wrapText="1"/>
    </xf>
    <xf numFmtId="0" fontId="63" fillId="19" borderId="1" xfId="70" applyFill="1" applyBorder="1" applyAlignment="1">
      <alignment vertical="top" wrapText="1"/>
    </xf>
    <xf numFmtId="14" fontId="63" fillId="19" borderId="1" xfId="70" applyNumberFormat="1" applyFill="1" applyBorder="1" applyAlignment="1">
      <alignment vertical="top" wrapText="1"/>
    </xf>
    <xf numFmtId="0" fontId="63" fillId="8" borderId="1" xfId="70" applyFill="1" applyBorder="1" applyAlignment="1">
      <alignment vertical="top" wrapText="1"/>
    </xf>
    <xf numFmtId="14" fontId="63" fillId="8" borderId="1" xfId="70" applyNumberFormat="1" applyFill="1" applyBorder="1" applyAlignment="1">
      <alignment vertical="top" wrapText="1"/>
    </xf>
    <xf numFmtId="0" fontId="63" fillId="16" borderId="1" xfId="70" applyFill="1" applyBorder="1" applyAlignment="1">
      <alignment vertical="top" wrapText="1"/>
    </xf>
    <xf numFmtId="14" fontId="63" fillId="16" borderId="1" xfId="70" applyNumberFormat="1" applyFill="1" applyBorder="1" applyAlignment="1">
      <alignment vertical="top" wrapText="1"/>
    </xf>
    <xf numFmtId="0" fontId="63" fillId="5" borderId="1" xfId="70" applyFill="1" applyBorder="1" applyAlignment="1">
      <alignment vertical="top" wrapText="1"/>
    </xf>
    <xf numFmtId="14" fontId="63" fillId="5" borderId="1" xfId="70" applyNumberFormat="1" applyFill="1" applyBorder="1" applyAlignment="1">
      <alignment vertical="top" wrapText="1"/>
    </xf>
    <xf numFmtId="0" fontId="63" fillId="17" borderId="1" xfId="70" applyFill="1" applyBorder="1" applyAlignment="1">
      <alignment vertical="top" wrapText="1"/>
    </xf>
    <xf numFmtId="14" fontId="63" fillId="17" borderId="1" xfId="70" applyNumberFormat="1" applyFill="1" applyBorder="1" applyAlignment="1">
      <alignment vertical="top" wrapText="1"/>
    </xf>
    <xf numFmtId="0" fontId="63" fillId="14" borderId="1" xfId="70" applyFill="1" applyBorder="1" applyAlignment="1">
      <alignment vertical="top" wrapText="1"/>
    </xf>
    <xf numFmtId="14" fontId="63" fillId="14" borderId="1" xfId="70" applyNumberFormat="1" applyFill="1" applyBorder="1" applyAlignment="1">
      <alignment vertical="top" wrapText="1"/>
    </xf>
    <xf numFmtId="0" fontId="63" fillId="21" borderId="1" xfId="70" applyFill="1" applyBorder="1" applyAlignment="1">
      <alignment vertical="top" wrapText="1"/>
    </xf>
    <xf numFmtId="0" fontId="63" fillId="18" borderId="1" xfId="70" applyFill="1" applyBorder="1" applyAlignment="1">
      <alignment vertical="top" wrapText="1"/>
    </xf>
    <xf numFmtId="14" fontId="63" fillId="18" borderId="1" xfId="70" applyNumberFormat="1" applyFill="1" applyBorder="1" applyAlignment="1">
      <alignment vertical="top" wrapText="1"/>
    </xf>
    <xf numFmtId="0" fontId="63" fillId="7" borderId="1" xfId="70" applyFill="1" applyBorder="1" applyAlignment="1">
      <alignment vertical="top" wrapText="1"/>
    </xf>
    <xf numFmtId="14" fontId="63" fillId="7" borderId="1" xfId="70" applyNumberFormat="1" applyFill="1" applyBorder="1" applyAlignment="1">
      <alignment vertical="top" wrapText="1"/>
    </xf>
    <xf numFmtId="0" fontId="46" fillId="7" borderId="1" xfId="70" applyFont="1" applyFill="1" applyBorder="1" applyAlignment="1">
      <alignment vertical="top" wrapText="1"/>
    </xf>
    <xf numFmtId="0" fontId="46" fillId="0" borderId="1" xfId="70" applyFont="1" applyBorder="1" applyAlignment="1">
      <alignment vertical="top" wrapText="1"/>
    </xf>
    <xf numFmtId="0" fontId="46" fillId="0" borderId="0" xfId="47" applyAlignment="1">
      <alignment vertical="top" wrapText="1"/>
    </xf>
    <xf numFmtId="0" fontId="63" fillId="0" borderId="1" xfId="70" applyFill="1" applyBorder="1" applyAlignment="1">
      <alignment vertical="top" wrapText="1"/>
    </xf>
    <xf numFmtId="14" fontId="63" fillId="0" borderId="1" xfId="70" applyNumberFormat="1" applyFill="1" applyBorder="1" applyAlignment="1">
      <alignment vertical="top" wrapText="1"/>
    </xf>
    <xf numFmtId="0" fontId="46" fillId="0" borderId="1" xfId="70" applyFont="1" applyFill="1" applyBorder="1" applyAlignment="1">
      <alignment vertical="top" wrapText="1"/>
    </xf>
    <xf numFmtId="0" fontId="63" fillId="20" borderId="1" xfId="70" applyFill="1" applyBorder="1" applyAlignment="1">
      <alignment vertical="top" wrapText="1"/>
    </xf>
    <xf numFmtId="0" fontId="46" fillId="20" borderId="1" xfId="70" applyFont="1" applyFill="1" applyBorder="1" applyAlignment="1">
      <alignment vertical="top" wrapText="1"/>
    </xf>
    <xf numFmtId="14" fontId="63" fillId="20" borderId="1" xfId="70" applyNumberFormat="1" applyFill="1" applyBorder="1" applyAlignment="1">
      <alignment vertical="top" wrapText="1"/>
    </xf>
    <xf numFmtId="0" fontId="63" fillId="9" borderId="1" xfId="70" applyFill="1" applyBorder="1" applyAlignment="1">
      <alignment vertical="top" wrapText="1"/>
    </xf>
    <xf numFmtId="0" fontId="67" fillId="0" borderId="0" xfId="71" applyAlignment="1">
      <alignment vertical="top" wrapText="1"/>
    </xf>
    <xf numFmtId="0" fontId="68" fillId="15" borderId="1" xfId="71" applyFont="1" applyFill="1" applyBorder="1" applyAlignment="1">
      <alignment horizontal="center" vertical="center" wrapText="1"/>
    </xf>
    <xf numFmtId="0" fontId="67" fillId="19" borderId="1" xfId="71" applyFill="1" applyBorder="1" applyAlignment="1">
      <alignment vertical="top" wrapText="1"/>
    </xf>
    <xf numFmtId="14" fontId="67" fillId="19" borderId="1" xfId="71" applyNumberFormat="1" applyFill="1" applyBorder="1" applyAlignment="1">
      <alignment vertical="top" wrapText="1"/>
    </xf>
    <xf numFmtId="0" fontId="67" fillId="8" borderId="1" xfId="71" applyFill="1" applyBorder="1" applyAlignment="1">
      <alignment vertical="top" wrapText="1"/>
    </xf>
    <xf numFmtId="14" fontId="67" fillId="8" borderId="1" xfId="71" applyNumberFormat="1" applyFill="1" applyBorder="1" applyAlignment="1">
      <alignment vertical="top" wrapText="1"/>
    </xf>
    <xf numFmtId="0" fontId="67" fillId="16" borderId="1" xfId="71" applyFill="1" applyBorder="1" applyAlignment="1">
      <alignment vertical="top" wrapText="1"/>
    </xf>
    <xf numFmtId="14" fontId="67" fillId="16" borderId="1" xfId="71" applyNumberFormat="1" applyFill="1" applyBorder="1" applyAlignment="1">
      <alignment vertical="top" wrapText="1"/>
    </xf>
    <xf numFmtId="0" fontId="67" fillId="5" borderId="1" xfId="71" applyFill="1" applyBorder="1" applyAlignment="1">
      <alignment vertical="top" wrapText="1"/>
    </xf>
    <xf numFmtId="14" fontId="67" fillId="5" borderId="1" xfId="71" applyNumberFormat="1" applyFill="1" applyBorder="1" applyAlignment="1">
      <alignment vertical="top" wrapText="1"/>
    </xf>
    <xf numFmtId="0" fontId="67" fillId="21" borderId="1" xfId="71" applyFill="1" applyBorder="1" applyAlignment="1">
      <alignment vertical="top" wrapText="1"/>
    </xf>
    <xf numFmtId="0" fontId="67" fillId="9" borderId="1" xfId="71" applyFill="1" applyBorder="1" applyAlignment="1">
      <alignment vertical="top" wrapText="1"/>
    </xf>
    <xf numFmtId="0" fontId="67" fillId="17" borderId="1" xfId="71" applyFill="1" applyBorder="1" applyAlignment="1">
      <alignment vertical="top" wrapText="1"/>
    </xf>
    <xf numFmtId="0" fontId="67" fillId="14" borderId="1" xfId="71" applyFill="1" applyBorder="1" applyAlignment="1">
      <alignment vertical="top" wrapText="1"/>
    </xf>
    <xf numFmtId="0" fontId="67" fillId="0" borderId="1" xfId="71" applyFill="1" applyBorder="1" applyAlignment="1">
      <alignment vertical="top" wrapText="1"/>
    </xf>
    <xf numFmtId="14" fontId="67" fillId="0" borderId="1" xfId="71" applyNumberFormat="1" applyFill="1" applyBorder="1" applyAlignment="1">
      <alignment vertical="top" wrapText="1"/>
    </xf>
    <xf numFmtId="0" fontId="67" fillId="18" borderId="1" xfId="71" applyFill="1" applyBorder="1" applyAlignment="1">
      <alignment vertical="top" wrapText="1"/>
    </xf>
    <xf numFmtId="0" fontId="46" fillId="0" borderId="1" xfId="71" applyFont="1" applyFill="1" applyBorder="1" applyAlignment="1">
      <alignment vertical="top" wrapText="1"/>
    </xf>
    <xf numFmtId="0" fontId="67" fillId="7" borderId="1" xfId="71" applyFill="1" applyBorder="1" applyAlignment="1">
      <alignment vertical="top" wrapText="1"/>
    </xf>
    <xf numFmtId="14" fontId="67" fillId="18" borderId="1" xfId="71" applyNumberFormat="1" applyFill="1" applyBorder="1" applyAlignment="1">
      <alignment vertical="top" wrapText="1"/>
    </xf>
    <xf numFmtId="14" fontId="67" fillId="7" borderId="1" xfId="71" applyNumberFormat="1" applyFill="1" applyBorder="1" applyAlignment="1">
      <alignment vertical="top" wrapText="1"/>
    </xf>
    <xf numFmtId="0" fontId="46" fillId="7" borderId="1" xfId="71" applyFont="1" applyFill="1" applyBorder="1" applyAlignment="1">
      <alignment vertical="top" wrapText="1"/>
    </xf>
    <xf numFmtId="14" fontId="67" fillId="17" borderId="1" xfId="71" applyNumberFormat="1" applyFill="1" applyBorder="1" applyAlignment="1">
      <alignment vertical="top" wrapText="1"/>
    </xf>
    <xf numFmtId="14" fontId="67" fillId="14" borderId="1" xfId="71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3" borderId="1" xfId="47" applyFill="1" applyBorder="1" applyAlignment="1">
      <alignment vertical="top" wrapText="1"/>
    </xf>
    <xf numFmtId="14" fontId="46" fillId="23" borderId="1" xfId="47" applyNumberFormat="1" applyFill="1" applyBorder="1" applyAlignment="1">
      <alignment vertical="top" wrapText="1"/>
    </xf>
    <xf numFmtId="0" fontId="46" fillId="11" borderId="1" xfId="47" applyFill="1" applyBorder="1" applyAlignment="1">
      <alignment vertical="top" wrapText="1"/>
    </xf>
    <xf numFmtId="14" fontId="46" fillId="11" borderId="1" xfId="47" applyNumberFormat="1" applyFill="1" applyBorder="1" applyAlignment="1">
      <alignment vertical="top" wrapText="1"/>
    </xf>
    <xf numFmtId="0" fontId="71" fillId="0" borderId="0" xfId="0" applyFont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4" borderId="1" xfId="47" applyFill="1" applyBorder="1" applyAlignment="1">
      <alignment vertical="top" wrapText="1"/>
    </xf>
    <xf numFmtId="14" fontId="46" fillId="24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0" fontId="37" fillId="8" borderId="0" xfId="0" applyFont="1" applyFill="1"/>
    <xf numFmtId="0" fontId="46" fillId="0" borderId="0" xfId="47" applyAlignment="1">
      <alignment vertical="top" wrapText="1"/>
    </xf>
    <xf numFmtId="0" fontId="72" fillId="0" borderId="0" xfId="72" applyAlignment="1">
      <alignment vertical="top" wrapText="1"/>
    </xf>
    <xf numFmtId="0" fontId="73" fillId="15" borderId="1" xfId="72" applyFont="1" applyFill="1" applyBorder="1" applyAlignment="1">
      <alignment horizontal="center" vertical="center" wrapText="1"/>
    </xf>
    <xf numFmtId="0" fontId="72" fillId="22" borderId="1" xfId="72" applyFill="1" applyBorder="1" applyAlignment="1">
      <alignment vertical="top" wrapText="1"/>
    </xf>
    <xf numFmtId="0" fontId="72" fillId="0" borderId="1" xfId="72" applyBorder="1" applyAlignment="1">
      <alignment vertical="top" wrapText="1"/>
    </xf>
    <xf numFmtId="14" fontId="72" fillId="22" borderId="1" xfId="72" applyNumberFormat="1" applyFill="1" applyBorder="1" applyAlignment="1">
      <alignment vertical="top" wrapText="1"/>
    </xf>
    <xf numFmtId="14" fontId="72" fillId="0" borderId="1" xfId="72" applyNumberFormat="1" applyBorder="1" applyAlignment="1">
      <alignment vertical="top" wrapText="1"/>
    </xf>
    <xf numFmtId="0" fontId="37" fillId="25" borderId="0" xfId="0" applyFont="1" applyFill="1" applyAlignment="1">
      <alignment vertical="top"/>
    </xf>
    <xf numFmtId="0" fontId="0" fillId="25" borderId="0" xfId="0" applyFill="1" applyAlignment="1">
      <alignment vertical="top"/>
    </xf>
    <xf numFmtId="0" fontId="37" fillId="26" borderId="0" xfId="0" applyFont="1" applyFill="1" applyAlignment="1">
      <alignment vertical="top"/>
    </xf>
    <xf numFmtId="0" fontId="0" fillId="26" borderId="0" xfId="0" applyFill="1" applyAlignment="1">
      <alignment vertical="top"/>
    </xf>
    <xf numFmtId="47" fontId="0" fillId="0" borderId="0" xfId="0" applyNumberFormat="1" applyAlignment="1">
      <alignment vertical="top"/>
    </xf>
    <xf numFmtId="164" fontId="0" fillId="0" borderId="0" xfId="0" applyNumberFormat="1" applyAlignment="1">
      <alignment vertical="top"/>
    </xf>
    <xf numFmtId="0" fontId="72" fillId="0" borderId="0" xfId="72" applyAlignment="1">
      <alignment vertical="top" wrapText="1"/>
    </xf>
    <xf numFmtId="0" fontId="46" fillId="0" borderId="0" xfId="47" applyAlignment="1">
      <alignment vertical="top" wrapText="1"/>
    </xf>
    <xf numFmtId="0" fontId="72" fillId="19" borderId="1" xfId="72" applyFill="1" applyBorder="1" applyAlignment="1">
      <alignment vertical="top" wrapText="1"/>
    </xf>
    <xf numFmtId="14" fontId="72" fillId="19" borderId="1" xfId="72" applyNumberFormat="1" applyFill="1" applyBorder="1" applyAlignment="1">
      <alignment vertical="top" wrapText="1"/>
    </xf>
    <xf numFmtId="0" fontId="72" fillId="8" borderId="1" xfId="72" applyFill="1" applyBorder="1" applyAlignment="1">
      <alignment vertical="top" wrapText="1"/>
    </xf>
    <xf numFmtId="14" fontId="72" fillId="8" borderId="1" xfId="72" applyNumberFormat="1" applyFill="1" applyBorder="1" applyAlignment="1">
      <alignment vertical="top" wrapText="1"/>
    </xf>
    <xf numFmtId="0" fontId="72" fillId="16" borderId="1" xfId="72" applyFill="1" applyBorder="1" applyAlignment="1">
      <alignment vertical="top" wrapText="1"/>
    </xf>
    <xf numFmtId="14" fontId="72" fillId="16" borderId="1" xfId="72" applyNumberFormat="1" applyFill="1" applyBorder="1" applyAlignment="1">
      <alignment vertical="top" wrapText="1"/>
    </xf>
    <xf numFmtId="0" fontId="72" fillId="5" borderId="1" xfId="72" applyFill="1" applyBorder="1" applyAlignment="1">
      <alignment vertical="top" wrapText="1"/>
    </xf>
    <xf numFmtId="14" fontId="72" fillId="5" borderId="1" xfId="72" applyNumberFormat="1" applyFill="1" applyBorder="1" applyAlignment="1">
      <alignment vertical="top" wrapText="1"/>
    </xf>
    <xf numFmtId="0" fontId="72" fillId="23" borderId="1" xfId="72" applyFill="1" applyBorder="1" applyAlignment="1">
      <alignment vertical="top" wrapText="1"/>
    </xf>
    <xf numFmtId="14" fontId="72" fillId="23" borderId="1" xfId="72" applyNumberFormat="1" applyFill="1" applyBorder="1" applyAlignment="1">
      <alignment vertical="top" wrapText="1"/>
    </xf>
    <xf numFmtId="0" fontId="72" fillId="18" borderId="1" xfId="72" applyFill="1" applyBorder="1" applyAlignment="1">
      <alignment vertical="top" wrapText="1"/>
    </xf>
    <xf numFmtId="14" fontId="72" fillId="18" borderId="1" xfId="72" applyNumberFormat="1" applyFill="1" applyBorder="1" applyAlignment="1">
      <alignment vertical="top" wrapText="1"/>
    </xf>
    <xf numFmtId="0" fontId="72" fillId="7" borderId="1" xfId="72" applyFill="1" applyBorder="1" applyAlignment="1">
      <alignment vertical="top" wrapText="1"/>
    </xf>
    <xf numFmtId="14" fontId="72" fillId="7" borderId="1" xfId="72" applyNumberFormat="1" applyFill="1" applyBorder="1" applyAlignment="1">
      <alignment vertical="top" wrapText="1"/>
    </xf>
    <xf numFmtId="0" fontId="72" fillId="20" borderId="1" xfId="72" applyFill="1" applyBorder="1" applyAlignment="1">
      <alignment vertical="top" wrapText="1"/>
    </xf>
    <xf numFmtId="14" fontId="72" fillId="20" borderId="1" xfId="72" applyNumberFormat="1" applyFill="1" applyBorder="1" applyAlignment="1">
      <alignment vertical="top" wrapText="1"/>
    </xf>
    <xf numFmtId="0" fontId="72" fillId="21" borderId="1" xfId="72" applyFill="1" applyBorder="1" applyAlignment="1">
      <alignment vertical="top" wrapText="1"/>
    </xf>
    <xf numFmtId="0" fontId="72" fillId="9" borderId="1" xfId="72" applyFill="1" applyBorder="1" applyAlignment="1">
      <alignment vertical="top" wrapText="1"/>
    </xf>
    <xf numFmtId="0" fontId="72" fillId="11" borderId="1" xfId="72" applyFill="1" applyBorder="1" applyAlignment="1">
      <alignment vertical="top" wrapText="1"/>
    </xf>
    <xf numFmtId="14" fontId="72" fillId="11" borderId="1" xfId="72" applyNumberFormat="1" applyFill="1" applyBorder="1" applyAlignment="1">
      <alignment vertical="top" wrapText="1"/>
    </xf>
    <xf numFmtId="0" fontId="46" fillId="20" borderId="1" xfId="72" applyFont="1" applyFill="1" applyBorder="1" applyAlignment="1">
      <alignment vertical="top" wrapText="1"/>
    </xf>
    <xf numFmtId="0" fontId="46" fillId="7" borderId="1" xfId="72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164" fontId="46" fillId="19" borderId="1" xfId="47" applyNumberFormat="1" applyFill="1" applyBorder="1" applyAlignment="1">
      <alignment vertical="top" wrapText="1"/>
    </xf>
    <xf numFmtId="164" fontId="46" fillId="8" borderId="1" xfId="47" applyNumberFormat="1" applyFill="1" applyBorder="1" applyAlignment="1">
      <alignment vertical="top" wrapText="1"/>
    </xf>
    <xf numFmtId="164" fontId="46" fillId="16" borderId="1" xfId="47" applyNumberFormat="1" applyFill="1" applyBorder="1" applyAlignment="1">
      <alignment vertical="top" wrapText="1"/>
    </xf>
    <xf numFmtId="164" fontId="46" fillId="5" borderId="1" xfId="47" applyNumberFormat="1" applyFill="1" applyBorder="1" applyAlignment="1">
      <alignment vertical="top" wrapText="1"/>
    </xf>
    <xf numFmtId="164" fontId="46" fillId="23" borderId="1" xfId="47" applyNumberFormat="1" applyFill="1" applyBorder="1" applyAlignment="1">
      <alignment vertical="top" wrapText="1"/>
    </xf>
    <xf numFmtId="164" fontId="46" fillId="11" borderId="1" xfId="47" applyNumberFormat="1" applyFill="1" applyBorder="1" applyAlignment="1">
      <alignment vertical="top" wrapText="1"/>
    </xf>
    <xf numFmtId="164" fontId="46" fillId="0" borderId="1" xfId="47" applyNumberFormat="1" applyFill="1" applyBorder="1" applyAlignment="1">
      <alignment vertical="top" wrapText="1"/>
    </xf>
    <xf numFmtId="0" fontId="37" fillId="8" borderId="0" xfId="0" quotePrefix="1" applyFont="1" applyFill="1"/>
    <xf numFmtId="0" fontId="37" fillId="26" borderId="0" xfId="0" applyFont="1" applyFill="1"/>
    <xf numFmtId="0" fontId="0" fillId="8" borderId="0" xfId="0" applyFill="1"/>
    <xf numFmtId="0" fontId="0" fillId="26" borderId="0" xfId="0" applyFill="1"/>
    <xf numFmtId="164" fontId="46" fillId="7" borderId="1" xfId="47" applyNumberFormat="1" applyFill="1" applyBorder="1" applyAlignment="1">
      <alignment vertical="top" wrapText="1"/>
    </xf>
    <xf numFmtId="0" fontId="76" fillId="0" borderId="0" xfId="73" applyAlignment="1">
      <alignment vertical="top" wrapText="1"/>
    </xf>
    <xf numFmtId="0" fontId="77" fillId="15" borderId="1" xfId="73" applyFont="1" applyFill="1" applyBorder="1" applyAlignment="1">
      <alignment horizontal="center" vertical="center" wrapText="1"/>
    </xf>
    <xf numFmtId="0" fontId="76" fillId="19" borderId="1" xfId="73" applyFill="1" applyBorder="1" applyAlignment="1">
      <alignment vertical="top" wrapText="1"/>
    </xf>
    <xf numFmtId="14" fontId="76" fillId="19" borderId="1" xfId="73" applyNumberFormat="1" applyFill="1" applyBorder="1" applyAlignment="1">
      <alignment vertical="top" wrapText="1"/>
    </xf>
    <xf numFmtId="0" fontId="76" fillId="8" borderId="1" xfId="73" applyFill="1" applyBorder="1" applyAlignment="1">
      <alignment vertical="top" wrapText="1"/>
    </xf>
    <xf numFmtId="14" fontId="76" fillId="8" borderId="1" xfId="73" applyNumberFormat="1" applyFill="1" applyBorder="1" applyAlignment="1">
      <alignment vertical="top" wrapText="1"/>
    </xf>
    <xf numFmtId="0" fontId="76" fillId="16" borderId="1" xfId="73" applyFill="1" applyBorder="1" applyAlignment="1">
      <alignment vertical="top" wrapText="1"/>
    </xf>
    <xf numFmtId="14" fontId="76" fillId="16" borderId="1" xfId="73" applyNumberFormat="1" applyFill="1" applyBorder="1" applyAlignment="1">
      <alignment vertical="top" wrapText="1"/>
    </xf>
    <xf numFmtId="0" fontId="76" fillId="5" borderId="1" xfId="73" applyFill="1" applyBorder="1" applyAlignment="1">
      <alignment vertical="top" wrapText="1"/>
    </xf>
    <xf numFmtId="14" fontId="76" fillId="5" borderId="1" xfId="73" applyNumberFormat="1" applyFill="1" applyBorder="1" applyAlignment="1">
      <alignment vertical="top" wrapText="1"/>
    </xf>
    <xf numFmtId="0" fontId="76" fillId="21" borderId="1" xfId="73" applyFill="1" applyBorder="1" applyAlignment="1">
      <alignment vertical="top" wrapText="1"/>
    </xf>
    <xf numFmtId="0" fontId="76" fillId="9" borderId="1" xfId="73" applyFill="1" applyBorder="1" applyAlignment="1">
      <alignment vertical="top" wrapText="1"/>
    </xf>
    <xf numFmtId="0" fontId="76" fillId="23" borderId="1" xfId="73" applyFill="1" applyBorder="1" applyAlignment="1">
      <alignment vertical="top" wrapText="1"/>
    </xf>
    <xf numFmtId="14" fontId="76" fillId="23" borderId="1" xfId="73" applyNumberFormat="1" applyFill="1" applyBorder="1" applyAlignment="1">
      <alignment vertical="top" wrapText="1"/>
    </xf>
    <xf numFmtId="0" fontId="58" fillId="8" borderId="0" xfId="0" quotePrefix="1" applyFont="1" applyFill="1"/>
    <xf numFmtId="0" fontId="76" fillId="7" borderId="1" xfId="73" applyFill="1" applyBorder="1" applyAlignment="1">
      <alignment vertical="top" wrapText="1"/>
    </xf>
    <xf numFmtId="14" fontId="76" fillId="7" borderId="1" xfId="73" applyNumberFormat="1" applyFill="1" applyBorder="1" applyAlignment="1">
      <alignment vertical="top" wrapText="1"/>
    </xf>
    <xf numFmtId="0" fontId="46" fillId="7" borderId="1" xfId="73" applyFont="1" applyFill="1" applyBorder="1" applyAlignment="1">
      <alignment vertical="top" wrapText="1"/>
    </xf>
    <xf numFmtId="0" fontId="76" fillId="11" borderId="1" xfId="73" applyFill="1" applyBorder="1" applyAlignment="1">
      <alignment vertical="top" wrapText="1"/>
    </xf>
    <xf numFmtId="14" fontId="76" fillId="11" borderId="1" xfId="73" applyNumberFormat="1" applyFill="1" applyBorder="1" applyAlignment="1">
      <alignment vertical="top" wrapText="1"/>
    </xf>
    <xf numFmtId="0" fontId="76" fillId="0" borderId="1" xfId="73" applyFill="1" applyBorder="1" applyAlignment="1">
      <alignment vertical="top" wrapText="1"/>
    </xf>
    <xf numFmtId="14" fontId="76" fillId="0" borderId="1" xfId="73" applyNumberFormat="1" applyFill="1" applyBorder="1" applyAlignment="1">
      <alignment vertical="top" wrapText="1"/>
    </xf>
    <xf numFmtId="0" fontId="46" fillId="0" borderId="1" xfId="73" applyFont="1" applyFill="1" applyBorder="1" applyAlignment="1">
      <alignment vertical="top" wrapText="1"/>
    </xf>
    <xf numFmtId="0" fontId="79" fillId="0" borderId="0" xfId="74" applyAlignment="1">
      <alignment vertical="top" wrapText="1"/>
    </xf>
    <xf numFmtId="0" fontId="80" fillId="15" borderId="1" xfId="74" applyFont="1" applyFill="1" applyBorder="1" applyAlignment="1">
      <alignment horizontal="center" vertical="center" wrapText="1"/>
    </xf>
    <xf numFmtId="0" fontId="79" fillId="19" borderId="1" xfId="74" applyFill="1" applyBorder="1" applyAlignment="1">
      <alignment vertical="top" wrapText="1"/>
    </xf>
    <xf numFmtId="14" fontId="79" fillId="19" borderId="1" xfId="74" applyNumberFormat="1" applyFill="1" applyBorder="1" applyAlignment="1">
      <alignment vertical="top" wrapText="1"/>
    </xf>
    <xf numFmtId="0" fontId="79" fillId="8" borderId="1" xfId="74" applyFill="1" applyBorder="1" applyAlignment="1">
      <alignment vertical="top" wrapText="1"/>
    </xf>
    <xf numFmtId="14" fontId="79" fillId="8" borderId="1" xfId="74" applyNumberFormat="1" applyFill="1" applyBorder="1" applyAlignment="1">
      <alignment vertical="top" wrapText="1"/>
    </xf>
    <xf numFmtId="0" fontId="79" fillId="16" borderId="1" xfId="74" applyFill="1" applyBorder="1" applyAlignment="1">
      <alignment vertical="top" wrapText="1"/>
    </xf>
    <xf numFmtId="14" fontId="79" fillId="16" borderId="1" xfId="74" applyNumberFormat="1" applyFill="1" applyBorder="1" applyAlignment="1">
      <alignment vertical="top" wrapText="1"/>
    </xf>
    <xf numFmtId="0" fontId="79" fillId="5" borderId="1" xfId="74" applyFill="1" applyBorder="1" applyAlignment="1">
      <alignment vertical="top" wrapText="1"/>
    </xf>
    <xf numFmtId="14" fontId="79" fillId="5" borderId="1" xfId="74" applyNumberFormat="1" applyFill="1" applyBorder="1" applyAlignment="1">
      <alignment vertical="top" wrapText="1"/>
    </xf>
    <xf numFmtId="0" fontId="79" fillId="20" borderId="1" xfId="74" applyFill="1" applyBorder="1" applyAlignment="1">
      <alignment vertical="top" wrapText="1"/>
    </xf>
    <xf numFmtId="0" fontId="79" fillId="24" borderId="1" xfId="74" applyFill="1" applyBorder="1" applyAlignment="1">
      <alignment vertical="top" wrapText="1"/>
    </xf>
    <xf numFmtId="0" fontId="46" fillId="24" borderId="1" xfId="74" applyFont="1" applyFill="1" applyBorder="1" applyAlignment="1">
      <alignment vertical="top" wrapText="1"/>
    </xf>
    <xf numFmtId="0" fontId="79" fillId="18" borderId="1" xfId="74" applyFill="1" applyBorder="1" applyAlignment="1">
      <alignment vertical="top" wrapText="1"/>
    </xf>
    <xf numFmtId="0" fontId="79" fillId="0" borderId="1" xfId="74" applyFill="1" applyBorder="1" applyAlignment="1">
      <alignment vertical="top" wrapText="1"/>
    </xf>
    <xf numFmtId="14" fontId="79" fillId="0" borderId="1" xfId="74" applyNumberFormat="1" applyFill="1" applyBorder="1" applyAlignment="1">
      <alignment vertical="top" wrapText="1"/>
    </xf>
    <xf numFmtId="0" fontId="79" fillId="7" borderId="1" xfId="74" applyFill="1" applyBorder="1" applyAlignment="1">
      <alignment vertical="top" wrapText="1"/>
    </xf>
    <xf numFmtId="14" fontId="79" fillId="18" borderId="1" xfId="74" applyNumberFormat="1" applyFill="1" applyBorder="1" applyAlignment="1">
      <alignment vertical="top" wrapText="1"/>
    </xf>
    <xf numFmtId="14" fontId="79" fillId="20" borderId="1" xfId="74" applyNumberFormat="1" applyFill="1" applyBorder="1" applyAlignment="1">
      <alignment vertical="top" wrapText="1"/>
    </xf>
    <xf numFmtId="0" fontId="46" fillId="7" borderId="1" xfId="74" applyFont="1" applyFill="1" applyBorder="1" applyAlignment="1">
      <alignment vertical="top" wrapText="1"/>
    </xf>
    <xf numFmtId="14" fontId="79" fillId="7" borderId="1" xfId="74" applyNumberFormat="1" applyFill="1" applyBorder="1" applyAlignment="1">
      <alignment vertical="top" wrapText="1"/>
    </xf>
    <xf numFmtId="0" fontId="79" fillId="21" borderId="1" xfId="74" applyFill="1" applyBorder="1" applyAlignment="1">
      <alignment vertical="top" wrapText="1"/>
    </xf>
    <xf numFmtId="0" fontId="79" fillId="9" borderId="1" xfId="74" applyFill="1" applyBorder="1" applyAlignment="1">
      <alignment vertical="top" wrapText="1"/>
    </xf>
    <xf numFmtId="0" fontId="79" fillId="23" borderId="1" xfId="74" applyFill="1" applyBorder="1" applyAlignment="1">
      <alignment vertical="top" wrapText="1"/>
    </xf>
    <xf numFmtId="14" fontId="79" fillId="23" borderId="1" xfId="74" applyNumberFormat="1" applyFill="1" applyBorder="1" applyAlignment="1">
      <alignment vertical="top" wrapText="1"/>
    </xf>
    <xf numFmtId="0" fontId="79" fillId="11" borderId="1" xfId="74" applyFill="1" applyBorder="1" applyAlignment="1">
      <alignment vertical="top" wrapText="1"/>
    </xf>
    <xf numFmtId="14" fontId="79" fillId="11" borderId="1" xfId="74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37" fillId="11" borderId="0" xfId="0" applyFont="1" applyFill="1"/>
    <xf numFmtId="0" fontId="0" fillId="11" borderId="0" xfId="0" applyFill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21" borderId="1" xfId="47" applyNumberFormat="1" applyFill="1" applyBorder="1" applyAlignment="1">
      <alignment vertical="top" wrapText="1"/>
    </xf>
    <xf numFmtId="0" fontId="10" fillId="0" borderId="0" xfId="0" applyFont="1" applyFill="1" applyAlignment="1">
      <alignment vertical="top"/>
    </xf>
    <xf numFmtId="0" fontId="83" fillId="0" borderId="0" xfId="75" applyAlignment="1">
      <alignment vertical="top" wrapText="1"/>
    </xf>
    <xf numFmtId="0" fontId="85" fillId="15" borderId="1" xfId="75" applyFont="1" applyFill="1" applyBorder="1" applyAlignment="1">
      <alignment horizontal="center" vertical="center" wrapText="1"/>
    </xf>
    <xf numFmtId="0" fontId="83" fillId="16" borderId="1" xfId="75" applyFill="1" applyBorder="1" applyAlignment="1">
      <alignment vertical="top" wrapText="1"/>
    </xf>
    <xf numFmtId="14" fontId="83" fillId="16" borderId="1" xfId="75" applyNumberFormat="1" applyFill="1" applyBorder="1" applyAlignment="1">
      <alignment vertical="top" wrapText="1"/>
    </xf>
    <xf numFmtId="0" fontId="83" fillId="5" borderId="1" xfId="75" applyFill="1" applyBorder="1" applyAlignment="1">
      <alignment vertical="top" wrapText="1"/>
    </xf>
    <xf numFmtId="14" fontId="83" fillId="5" borderId="1" xfId="75" applyNumberFormat="1" applyFill="1" applyBorder="1" applyAlignment="1">
      <alignment vertical="top" wrapText="1"/>
    </xf>
    <xf numFmtId="0" fontId="83" fillId="19" borderId="1" xfId="75" applyFill="1" applyBorder="1" applyAlignment="1">
      <alignment vertical="top" wrapText="1"/>
    </xf>
    <xf numFmtId="14" fontId="83" fillId="19" borderId="1" xfId="75" applyNumberFormat="1" applyFill="1" applyBorder="1" applyAlignment="1">
      <alignment vertical="top" wrapText="1"/>
    </xf>
    <xf numFmtId="0" fontId="83" fillId="8" borderId="1" xfId="75" applyFill="1" applyBorder="1" applyAlignment="1">
      <alignment vertical="top" wrapText="1"/>
    </xf>
    <xf numFmtId="14" fontId="83" fillId="8" borderId="1" xfId="75" applyNumberFormat="1" applyFill="1" applyBorder="1" applyAlignment="1">
      <alignment vertical="top" wrapText="1"/>
    </xf>
    <xf numFmtId="0" fontId="83" fillId="21" borderId="1" xfId="75" applyFill="1" applyBorder="1" applyAlignment="1">
      <alignment vertical="top" wrapText="1"/>
    </xf>
    <xf numFmtId="0" fontId="83" fillId="9" borderId="1" xfId="75" applyFill="1" applyBorder="1" applyAlignment="1">
      <alignment vertical="top" wrapText="1"/>
    </xf>
    <xf numFmtId="0" fontId="83" fillId="11" borderId="1" xfId="75" applyFill="1" applyBorder="1" applyAlignment="1">
      <alignment vertical="top" wrapText="1"/>
    </xf>
    <xf numFmtId="14" fontId="83" fillId="11" borderId="1" xfId="75" applyNumberFormat="1" applyFill="1" applyBorder="1" applyAlignment="1">
      <alignment vertical="top" wrapText="1"/>
    </xf>
    <xf numFmtId="0" fontId="83" fillId="23" borderId="1" xfId="75" applyFill="1" applyBorder="1" applyAlignment="1">
      <alignment vertical="top" wrapText="1"/>
    </xf>
    <xf numFmtId="14" fontId="83" fillId="23" borderId="1" xfId="75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86" fillId="0" borderId="0" xfId="76" applyAlignment="1">
      <alignment vertical="top" wrapText="1"/>
    </xf>
    <xf numFmtId="0" fontId="87" fillId="15" borderId="1" xfId="76" applyFont="1" applyFill="1" applyBorder="1" applyAlignment="1">
      <alignment horizontal="center" vertical="center" wrapText="1"/>
    </xf>
    <xf numFmtId="0" fontId="86" fillId="19" borderId="1" xfId="76" applyFill="1" applyBorder="1" applyAlignment="1">
      <alignment vertical="top" wrapText="1"/>
    </xf>
    <xf numFmtId="14" fontId="86" fillId="19" borderId="1" xfId="76" applyNumberFormat="1" applyFill="1" applyBorder="1" applyAlignment="1">
      <alignment vertical="top" wrapText="1"/>
    </xf>
    <xf numFmtId="0" fontId="86" fillId="8" borderId="1" xfId="76" applyFill="1" applyBorder="1" applyAlignment="1">
      <alignment vertical="top" wrapText="1"/>
    </xf>
    <xf numFmtId="14" fontId="86" fillId="8" borderId="1" xfId="76" applyNumberFormat="1" applyFill="1" applyBorder="1" applyAlignment="1">
      <alignment vertical="top" wrapText="1"/>
    </xf>
    <xf numFmtId="0" fontId="86" fillId="16" borderId="1" xfId="76" applyFill="1" applyBorder="1" applyAlignment="1">
      <alignment vertical="top" wrapText="1"/>
    </xf>
    <xf numFmtId="14" fontId="86" fillId="16" borderId="1" xfId="76" applyNumberFormat="1" applyFill="1" applyBorder="1" applyAlignment="1">
      <alignment vertical="top" wrapText="1"/>
    </xf>
    <xf numFmtId="0" fontId="86" fillId="5" borderId="1" xfId="76" applyFill="1" applyBorder="1" applyAlignment="1">
      <alignment vertical="top" wrapText="1"/>
    </xf>
    <xf numFmtId="14" fontId="86" fillId="5" borderId="1" xfId="76" applyNumberFormat="1" applyFill="1" applyBorder="1" applyAlignment="1">
      <alignment vertical="top" wrapText="1"/>
    </xf>
    <xf numFmtId="0" fontId="86" fillId="21" borderId="1" xfId="76" applyFill="1" applyBorder="1" applyAlignment="1">
      <alignment vertical="top" wrapText="1"/>
    </xf>
    <xf numFmtId="0" fontId="86" fillId="0" borderId="1" xfId="76" applyFill="1" applyBorder="1" applyAlignment="1">
      <alignment vertical="top" wrapText="1"/>
    </xf>
    <xf numFmtId="14" fontId="86" fillId="0" borderId="1" xfId="76" applyNumberFormat="1" applyFill="1" applyBorder="1" applyAlignment="1">
      <alignment vertical="top" wrapText="1"/>
    </xf>
    <xf numFmtId="0" fontId="46" fillId="0" borderId="1" xfId="76" applyFont="1" applyFill="1" applyBorder="1" applyAlignment="1">
      <alignment vertical="top" wrapText="1"/>
    </xf>
    <xf numFmtId="0" fontId="86" fillId="7" borderId="1" xfId="76" applyFill="1" applyBorder="1" applyAlignment="1">
      <alignment vertical="top" wrapText="1"/>
    </xf>
    <xf numFmtId="0" fontId="0" fillId="0" borderId="0" xfId="0" quotePrefix="1" applyFont="1" applyAlignment="1">
      <alignment vertical="top"/>
    </xf>
    <xf numFmtId="0" fontId="86" fillId="18" borderId="1" xfId="76" applyFill="1" applyBorder="1" applyAlignment="1">
      <alignment vertical="top" wrapText="1"/>
    </xf>
    <xf numFmtId="14" fontId="86" fillId="18" borderId="1" xfId="76" applyNumberFormat="1" applyFill="1" applyBorder="1" applyAlignment="1">
      <alignment vertical="top" wrapText="1"/>
    </xf>
    <xf numFmtId="14" fontId="86" fillId="7" borderId="1" xfId="76" applyNumberFormat="1" applyFill="1" applyBorder="1" applyAlignment="1">
      <alignment vertical="top" wrapText="1"/>
    </xf>
    <xf numFmtId="0" fontId="46" fillId="7" borderId="1" xfId="76" applyFont="1" applyFill="1" applyBorder="1" applyAlignment="1">
      <alignment vertical="top" wrapText="1"/>
    </xf>
    <xf numFmtId="0" fontId="86" fillId="9" borderId="1" xfId="76" applyFill="1" applyBorder="1" applyAlignment="1">
      <alignment vertical="top" wrapText="1"/>
    </xf>
    <xf numFmtId="0" fontId="89" fillId="0" borderId="0" xfId="77" applyAlignment="1">
      <alignment vertical="top" wrapText="1"/>
    </xf>
    <xf numFmtId="0" fontId="90" fillId="15" borderId="1" xfId="77" applyFont="1" applyFill="1" applyBorder="1" applyAlignment="1">
      <alignment horizontal="center" vertical="center" wrapText="1"/>
    </xf>
    <xf numFmtId="0" fontId="89" fillId="19" borderId="1" xfId="77" applyFill="1" applyBorder="1" applyAlignment="1">
      <alignment vertical="top" wrapText="1"/>
    </xf>
    <xf numFmtId="14" fontId="89" fillId="19" borderId="1" xfId="77" applyNumberFormat="1" applyFill="1" applyBorder="1" applyAlignment="1">
      <alignment vertical="top" wrapText="1"/>
    </xf>
    <xf numFmtId="0" fontId="89" fillId="8" borderId="1" xfId="77" applyFill="1" applyBorder="1" applyAlignment="1">
      <alignment vertical="top" wrapText="1"/>
    </xf>
    <xf numFmtId="14" fontId="89" fillId="8" borderId="1" xfId="77" applyNumberFormat="1" applyFill="1" applyBorder="1" applyAlignment="1">
      <alignment vertical="top" wrapText="1"/>
    </xf>
    <xf numFmtId="0" fontId="89" fillId="16" borderId="1" xfId="77" applyFill="1" applyBorder="1" applyAlignment="1">
      <alignment vertical="top" wrapText="1"/>
    </xf>
    <xf numFmtId="14" fontId="89" fillId="16" borderId="1" xfId="77" applyNumberFormat="1" applyFill="1" applyBorder="1" applyAlignment="1">
      <alignment vertical="top" wrapText="1"/>
    </xf>
    <xf numFmtId="0" fontId="89" fillId="5" borderId="1" xfId="77" applyFill="1" applyBorder="1" applyAlignment="1">
      <alignment vertical="top" wrapText="1"/>
    </xf>
    <xf numFmtId="14" fontId="89" fillId="5" borderId="1" xfId="77" applyNumberFormat="1" applyFill="1" applyBorder="1" applyAlignment="1">
      <alignment vertical="top" wrapText="1"/>
    </xf>
    <xf numFmtId="0" fontId="89" fillId="21" borderId="1" xfId="77" applyFill="1" applyBorder="1" applyAlignment="1">
      <alignment vertical="top" wrapText="1"/>
    </xf>
    <xf numFmtId="0" fontId="89" fillId="9" borderId="1" xfId="77" applyFill="1" applyBorder="1" applyAlignment="1">
      <alignment vertical="top" wrapText="1"/>
    </xf>
    <xf numFmtId="0" fontId="89" fillId="0" borderId="1" xfId="77" applyFill="1" applyBorder="1" applyAlignment="1">
      <alignment vertical="top" wrapText="1"/>
    </xf>
    <xf numFmtId="14" fontId="89" fillId="0" borderId="1" xfId="77" applyNumberFormat="1" applyFill="1" applyBorder="1" applyAlignment="1">
      <alignment vertical="top" wrapText="1"/>
    </xf>
    <xf numFmtId="0" fontId="46" fillId="0" borderId="1" xfId="77" applyFont="1" applyFill="1" applyBorder="1" applyAlignment="1">
      <alignment vertical="top" wrapText="1"/>
    </xf>
    <xf numFmtId="0" fontId="89" fillId="23" borderId="1" xfId="77" applyFill="1" applyBorder="1" applyAlignment="1">
      <alignment vertical="top" wrapText="1"/>
    </xf>
    <xf numFmtId="0" fontId="89" fillId="11" borderId="1" xfId="77" applyFill="1" applyBorder="1" applyAlignment="1">
      <alignment vertical="top" wrapText="1"/>
    </xf>
    <xf numFmtId="14" fontId="89" fillId="23" borderId="1" xfId="77" applyNumberFormat="1" applyFill="1" applyBorder="1" applyAlignment="1">
      <alignment vertical="top" wrapText="1"/>
    </xf>
    <xf numFmtId="14" fontId="89" fillId="11" borderId="1" xfId="77" applyNumberFormat="1" applyFill="1" applyBorder="1" applyAlignment="1">
      <alignment vertical="top" wrapText="1"/>
    </xf>
    <xf numFmtId="0" fontId="89" fillId="7" borderId="1" xfId="77" applyFill="1" applyBorder="1" applyAlignment="1">
      <alignment vertical="top" wrapText="1"/>
    </xf>
    <xf numFmtId="14" fontId="89" fillId="7" borderId="1" xfId="77" applyNumberFormat="1" applyFill="1" applyBorder="1" applyAlignment="1">
      <alignment vertical="top" wrapText="1"/>
    </xf>
    <xf numFmtId="0" fontId="46" fillId="7" borderId="1" xfId="77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92" fillId="22" borderId="0" xfId="78" applyFill="1" applyAlignment="1">
      <alignment vertical="top" wrapText="1"/>
    </xf>
    <xf numFmtId="165" fontId="92" fillId="22" borderId="0" xfId="78" applyNumberFormat="1" applyFill="1" applyAlignment="1">
      <alignment vertical="top" wrapText="1"/>
    </xf>
    <xf numFmtId="0" fontId="92" fillId="0" borderId="0" xfId="78" applyAlignment="1">
      <alignment vertical="top" wrapText="1"/>
    </xf>
    <xf numFmtId="165" fontId="92" fillId="0" borderId="0" xfId="78" applyNumberFormat="1" applyAlignment="1">
      <alignment vertical="top" wrapText="1"/>
    </xf>
    <xf numFmtId="0" fontId="92" fillId="22" borderId="0" xfId="78" applyFill="1" applyAlignment="1">
      <alignment vertical="top"/>
    </xf>
    <xf numFmtId="0" fontId="93" fillId="15" borderId="2" xfId="78" applyFont="1" applyFill="1" applyBorder="1" applyAlignment="1">
      <alignment horizontal="center" vertical="top" wrapText="1"/>
    </xf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5" fillId="0" borderId="0" xfId="70" applyFont="1" applyAlignment="1">
      <alignment horizontal="left" vertical="top"/>
    </xf>
    <xf numFmtId="0" fontId="63" fillId="0" borderId="0" xfId="70" applyAlignment="1">
      <alignment vertical="top" wrapText="1"/>
    </xf>
    <xf numFmtId="0" fontId="69" fillId="0" borderId="0" xfId="71" applyFont="1" applyAlignment="1">
      <alignment horizontal="left" vertical="top"/>
    </xf>
    <xf numFmtId="0" fontId="67" fillId="0" borderId="0" xfId="71" applyAlignment="1">
      <alignment vertical="top" wrapText="1"/>
    </xf>
    <xf numFmtId="0" fontId="74" fillId="0" borderId="0" xfId="72" applyFont="1" applyAlignment="1">
      <alignment horizontal="left" vertical="top"/>
    </xf>
    <xf numFmtId="0" fontId="72" fillId="0" borderId="0" xfId="72" applyAlignment="1">
      <alignment vertical="top" wrapText="1"/>
    </xf>
    <xf numFmtId="0" fontId="78" fillId="0" borderId="0" xfId="73" applyFont="1" applyAlignment="1">
      <alignment horizontal="left" vertical="top"/>
    </xf>
    <xf numFmtId="0" fontId="76" fillId="0" borderId="0" xfId="73" applyAlignment="1">
      <alignment vertical="top" wrapText="1"/>
    </xf>
    <xf numFmtId="0" fontId="81" fillId="0" borderId="0" xfId="74" applyFont="1" applyAlignment="1">
      <alignment horizontal="left" vertical="top"/>
    </xf>
    <xf numFmtId="0" fontId="79" fillId="0" borderId="0" xfId="74" applyAlignment="1">
      <alignment vertical="top" wrapText="1"/>
    </xf>
    <xf numFmtId="0" fontId="84" fillId="0" borderId="0" xfId="75" applyFont="1" applyAlignment="1">
      <alignment horizontal="left" vertical="top"/>
    </xf>
    <xf numFmtId="0" fontId="83" fillId="0" borderId="0" xfId="75" applyAlignment="1">
      <alignment vertical="top" wrapText="1"/>
    </xf>
    <xf numFmtId="0" fontId="88" fillId="0" borderId="0" xfId="76" applyFont="1" applyAlignment="1">
      <alignment horizontal="left" vertical="top"/>
    </xf>
    <xf numFmtId="0" fontId="86" fillId="0" borderId="0" xfId="76" applyAlignment="1">
      <alignment vertical="top" wrapText="1"/>
    </xf>
    <xf numFmtId="0" fontId="91" fillId="0" borderId="0" xfId="77" applyFont="1" applyAlignment="1">
      <alignment horizontal="left" vertical="top"/>
    </xf>
    <xf numFmtId="0" fontId="89" fillId="0" borderId="0" xfId="77" applyAlignment="1">
      <alignment vertical="top" wrapText="1"/>
    </xf>
    <xf numFmtId="0" fontId="94" fillId="0" borderId="0" xfId="78" applyFont="1" applyAlignment="1">
      <alignment horizontal="left" vertical="top"/>
    </xf>
    <xf numFmtId="0" fontId="92" fillId="0" borderId="0" xfId="78" applyAlignment="1">
      <alignment vertical="top" wrapText="1"/>
    </xf>
  </cellXfs>
  <cellStyles count="79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0000FF"/>
      <color rgb="FF99FF66"/>
      <color rgb="FF66FFFF"/>
      <color rgb="FFFFFF99"/>
      <color rgb="FFFF99FF"/>
      <color rgb="FFCC00CC"/>
      <color rgb="FFED7D31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18" Type="http://schemas.openxmlformats.org/officeDocument/2006/relationships/image" Target="../media/image46.png"/><Relationship Id="rId26" Type="http://schemas.openxmlformats.org/officeDocument/2006/relationships/image" Target="../media/image54.png"/><Relationship Id="rId3" Type="http://schemas.openxmlformats.org/officeDocument/2006/relationships/image" Target="../media/image31.png"/><Relationship Id="rId21" Type="http://schemas.openxmlformats.org/officeDocument/2006/relationships/image" Target="../media/image49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5" Type="http://schemas.openxmlformats.org/officeDocument/2006/relationships/image" Target="../media/image53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20" Type="http://schemas.openxmlformats.org/officeDocument/2006/relationships/image" Target="../media/image48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24" Type="http://schemas.openxmlformats.org/officeDocument/2006/relationships/image" Target="../media/image52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23" Type="http://schemas.openxmlformats.org/officeDocument/2006/relationships/image" Target="../media/image51.png"/><Relationship Id="rId10" Type="http://schemas.openxmlformats.org/officeDocument/2006/relationships/image" Target="../media/image38.png"/><Relationship Id="rId19" Type="http://schemas.openxmlformats.org/officeDocument/2006/relationships/image" Target="../media/image47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Relationship Id="rId22" Type="http://schemas.openxmlformats.org/officeDocument/2006/relationships/image" Target="../media/image50.png"/><Relationship Id="rId27" Type="http://schemas.openxmlformats.org/officeDocument/2006/relationships/image" Target="../media/image55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8.png"/><Relationship Id="rId18" Type="http://schemas.openxmlformats.org/officeDocument/2006/relationships/image" Target="../media/image73.png"/><Relationship Id="rId26" Type="http://schemas.openxmlformats.org/officeDocument/2006/relationships/image" Target="../media/image81.png"/><Relationship Id="rId39" Type="http://schemas.openxmlformats.org/officeDocument/2006/relationships/image" Target="../media/image94.png"/><Relationship Id="rId21" Type="http://schemas.openxmlformats.org/officeDocument/2006/relationships/image" Target="../media/image76.png"/><Relationship Id="rId34" Type="http://schemas.openxmlformats.org/officeDocument/2006/relationships/image" Target="../media/image89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6" Type="http://schemas.openxmlformats.org/officeDocument/2006/relationships/image" Target="../media/image71.png"/><Relationship Id="rId20" Type="http://schemas.openxmlformats.org/officeDocument/2006/relationships/image" Target="../media/image75.png"/><Relationship Id="rId29" Type="http://schemas.openxmlformats.org/officeDocument/2006/relationships/image" Target="../media/image84.png"/><Relationship Id="rId41" Type="http://schemas.openxmlformats.org/officeDocument/2006/relationships/image" Target="../media/image96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24" Type="http://schemas.openxmlformats.org/officeDocument/2006/relationships/image" Target="../media/image79.png"/><Relationship Id="rId32" Type="http://schemas.openxmlformats.org/officeDocument/2006/relationships/image" Target="../media/image87.png"/><Relationship Id="rId37" Type="http://schemas.openxmlformats.org/officeDocument/2006/relationships/image" Target="../media/image92.png"/><Relationship Id="rId40" Type="http://schemas.openxmlformats.org/officeDocument/2006/relationships/image" Target="../media/image95.png"/><Relationship Id="rId5" Type="http://schemas.openxmlformats.org/officeDocument/2006/relationships/image" Target="../media/image60.png"/><Relationship Id="rId15" Type="http://schemas.openxmlformats.org/officeDocument/2006/relationships/image" Target="../media/image70.png"/><Relationship Id="rId23" Type="http://schemas.openxmlformats.org/officeDocument/2006/relationships/image" Target="../media/image78.png"/><Relationship Id="rId28" Type="http://schemas.openxmlformats.org/officeDocument/2006/relationships/image" Target="../media/image83.png"/><Relationship Id="rId36" Type="http://schemas.openxmlformats.org/officeDocument/2006/relationships/image" Target="../media/image91.png"/><Relationship Id="rId10" Type="http://schemas.openxmlformats.org/officeDocument/2006/relationships/image" Target="../media/image65.png"/><Relationship Id="rId19" Type="http://schemas.openxmlformats.org/officeDocument/2006/relationships/image" Target="../media/image74.png"/><Relationship Id="rId31" Type="http://schemas.openxmlformats.org/officeDocument/2006/relationships/image" Target="../media/image86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Relationship Id="rId14" Type="http://schemas.openxmlformats.org/officeDocument/2006/relationships/image" Target="../media/image69.png"/><Relationship Id="rId22" Type="http://schemas.openxmlformats.org/officeDocument/2006/relationships/image" Target="../media/image77.png"/><Relationship Id="rId27" Type="http://schemas.openxmlformats.org/officeDocument/2006/relationships/image" Target="../media/image82.png"/><Relationship Id="rId30" Type="http://schemas.openxmlformats.org/officeDocument/2006/relationships/image" Target="../media/image85.png"/><Relationship Id="rId35" Type="http://schemas.openxmlformats.org/officeDocument/2006/relationships/image" Target="../media/image90.png"/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12" Type="http://schemas.openxmlformats.org/officeDocument/2006/relationships/image" Target="../media/image67.png"/><Relationship Id="rId17" Type="http://schemas.openxmlformats.org/officeDocument/2006/relationships/image" Target="../media/image72.png"/><Relationship Id="rId25" Type="http://schemas.openxmlformats.org/officeDocument/2006/relationships/image" Target="../media/image80.png"/><Relationship Id="rId33" Type="http://schemas.openxmlformats.org/officeDocument/2006/relationships/image" Target="../media/image88.png"/><Relationship Id="rId38" Type="http://schemas.openxmlformats.org/officeDocument/2006/relationships/image" Target="../media/image9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.png"/><Relationship Id="rId13" Type="http://schemas.openxmlformats.org/officeDocument/2006/relationships/image" Target="../media/image109.png"/><Relationship Id="rId18" Type="http://schemas.openxmlformats.org/officeDocument/2006/relationships/image" Target="../media/image114.png"/><Relationship Id="rId3" Type="http://schemas.openxmlformats.org/officeDocument/2006/relationships/image" Target="../media/image99.png"/><Relationship Id="rId21" Type="http://schemas.openxmlformats.org/officeDocument/2006/relationships/image" Target="../media/image117.png"/><Relationship Id="rId7" Type="http://schemas.openxmlformats.org/officeDocument/2006/relationships/image" Target="../media/image103.png"/><Relationship Id="rId12" Type="http://schemas.openxmlformats.org/officeDocument/2006/relationships/image" Target="../media/image108.png"/><Relationship Id="rId17" Type="http://schemas.openxmlformats.org/officeDocument/2006/relationships/image" Target="../media/image113.png"/><Relationship Id="rId2" Type="http://schemas.openxmlformats.org/officeDocument/2006/relationships/image" Target="../media/image98.png"/><Relationship Id="rId16" Type="http://schemas.openxmlformats.org/officeDocument/2006/relationships/image" Target="../media/image112.png"/><Relationship Id="rId20" Type="http://schemas.openxmlformats.org/officeDocument/2006/relationships/image" Target="../media/image116.png"/><Relationship Id="rId1" Type="http://schemas.openxmlformats.org/officeDocument/2006/relationships/image" Target="../media/image97.png"/><Relationship Id="rId6" Type="http://schemas.openxmlformats.org/officeDocument/2006/relationships/image" Target="../media/image102.png"/><Relationship Id="rId11" Type="http://schemas.openxmlformats.org/officeDocument/2006/relationships/image" Target="../media/image107.png"/><Relationship Id="rId5" Type="http://schemas.openxmlformats.org/officeDocument/2006/relationships/image" Target="../media/image101.png"/><Relationship Id="rId15" Type="http://schemas.openxmlformats.org/officeDocument/2006/relationships/image" Target="../media/image111.png"/><Relationship Id="rId10" Type="http://schemas.openxmlformats.org/officeDocument/2006/relationships/image" Target="../media/image106.png"/><Relationship Id="rId19" Type="http://schemas.openxmlformats.org/officeDocument/2006/relationships/image" Target="../media/image115.png"/><Relationship Id="rId4" Type="http://schemas.openxmlformats.org/officeDocument/2006/relationships/image" Target="../media/image100.png"/><Relationship Id="rId9" Type="http://schemas.openxmlformats.org/officeDocument/2006/relationships/image" Target="../media/image105.png"/><Relationship Id="rId14" Type="http://schemas.openxmlformats.org/officeDocument/2006/relationships/image" Target="../media/image110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0.png"/><Relationship Id="rId18" Type="http://schemas.openxmlformats.org/officeDocument/2006/relationships/image" Target="../media/image135.png"/><Relationship Id="rId26" Type="http://schemas.openxmlformats.org/officeDocument/2006/relationships/image" Target="../media/image143.png"/><Relationship Id="rId39" Type="http://schemas.openxmlformats.org/officeDocument/2006/relationships/image" Target="../media/image156.png"/><Relationship Id="rId21" Type="http://schemas.openxmlformats.org/officeDocument/2006/relationships/image" Target="../media/image138.png"/><Relationship Id="rId34" Type="http://schemas.openxmlformats.org/officeDocument/2006/relationships/image" Target="../media/image151.png"/><Relationship Id="rId7" Type="http://schemas.openxmlformats.org/officeDocument/2006/relationships/image" Target="../media/image124.png"/><Relationship Id="rId12" Type="http://schemas.openxmlformats.org/officeDocument/2006/relationships/image" Target="../media/image129.png"/><Relationship Id="rId17" Type="http://schemas.openxmlformats.org/officeDocument/2006/relationships/image" Target="../media/image134.png"/><Relationship Id="rId25" Type="http://schemas.openxmlformats.org/officeDocument/2006/relationships/image" Target="../media/image142.png"/><Relationship Id="rId33" Type="http://schemas.openxmlformats.org/officeDocument/2006/relationships/image" Target="../media/image150.png"/><Relationship Id="rId38" Type="http://schemas.openxmlformats.org/officeDocument/2006/relationships/image" Target="../media/image155.png"/><Relationship Id="rId2" Type="http://schemas.openxmlformats.org/officeDocument/2006/relationships/image" Target="../media/image119.png"/><Relationship Id="rId16" Type="http://schemas.openxmlformats.org/officeDocument/2006/relationships/image" Target="../media/image133.png"/><Relationship Id="rId20" Type="http://schemas.openxmlformats.org/officeDocument/2006/relationships/image" Target="../media/image137.png"/><Relationship Id="rId29" Type="http://schemas.openxmlformats.org/officeDocument/2006/relationships/image" Target="../media/image146.png"/><Relationship Id="rId1" Type="http://schemas.openxmlformats.org/officeDocument/2006/relationships/image" Target="../media/image118.png"/><Relationship Id="rId6" Type="http://schemas.openxmlformats.org/officeDocument/2006/relationships/image" Target="../media/image123.png"/><Relationship Id="rId11" Type="http://schemas.openxmlformats.org/officeDocument/2006/relationships/image" Target="../media/image128.png"/><Relationship Id="rId24" Type="http://schemas.openxmlformats.org/officeDocument/2006/relationships/image" Target="../media/image141.png"/><Relationship Id="rId32" Type="http://schemas.openxmlformats.org/officeDocument/2006/relationships/image" Target="../media/image149.png"/><Relationship Id="rId37" Type="http://schemas.openxmlformats.org/officeDocument/2006/relationships/image" Target="../media/image154.png"/><Relationship Id="rId5" Type="http://schemas.openxmlformats.org/officeDocument/2006/relationships/image" Target="../media/image122.png"/><Relationship Id="rId15" Type="http://schemas.openxmlformats.org/officeDocument/2006/relationships/image" Target="../media/image132.png"/><Relationship Id="rId23" Type="http://schemas.openxmlformats.org/officeDocument/2006/relationships/image" Target="../media/image140.png"/><Relationship Id="rId28" Type="http://schemas.openxmlformats.org/officeDocument/2006/relationships/image" Target="../media/image145.png"/><Relationship Id="rId36" Type="http://schemas.openxmlformats.org/officeDocument/2006/relationships/image" Target="../media/image153.png"/><Relationship Id="rId10" Type="http://schemas.openxmlformats.org/officeDocument/2006/relationships/image" Target="../media/image127.png"/><Relationship Id="rId19" Type="http://schemas.openxmlformats.org/officeDocument/2006/relationships/image" Target="../media/image136.png"/><Relationship Id="rId31" Type="http://schemas.openxmlformats.org/officeDocument/2006/relationships/image" Target="../media/image148.png"/><Relationship Id="rId4" Type="http://schemas.openxmlformats.org/officeDocument/2006/relationships/image" Target="../media/image121.png"/><Relationship Id="rId9" Type="http://schemas.openxmlformats.org/officeDocument/2006/relationships/image" Target="../media/image126.png"/><Relationship Id="rId14" Type="http://schemas.openxmlformats.org/officeDocument/2006/relationships/image" Target="../media/image131.png"/><Relationship Id="rId22" Type="http://schemas.openxmlformats.org/officeDocument/2006/relationships/image" Target="../media/image139.png"/><Relationship Id="rId27" Type="http://schemas.openxmlformats.org/officeDocument/2006/relationships/image" Target="../media/image144.png"/><Relationship Id="rId30" Type="http://schemas.openxmlformats.org/officeDocument/2006/relationships/image" Target="../media/image147.png"/><Relationship Id="rId35" Type="http://schemas.openxmlformats.org/officeDocument/2006/relationships/image" Target="../media/image152.png"/><Relationship Id="rId8" Type="http://schemas.openxmlformats.org/officeDocument/2006/relationships/image" Target="../media/image125.png"/><Relationship Id="rId3" Type="http://schemas.openxmlformats.org/officeDocument/2006/relationships/image" Target="../media/image12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4.png"/><Relationship Id="rId13" Type="http://schemas.openxmlformats.org/officeDocument/2006/relationships/image" Target="../media/image169.png"/><Relationship Id="rId3" Type="http://schemas.openxmlformats.org/officeDocument/2006/relationships/image" Target="../media/image159.png"/><Relationship Id="rId7" Type="http://schemas.openxmlformats.org/officeDocument/2006/relationships/image" Target="../media/image163.png"/><Relationship Id="rId12" Type="http://schemas.openxmlformats.org/officeDocument/2006/relationships/image" Target="../media/image168.png"/><Relationship Id="rId2" Type="http://schemas.openxmlformats.org/officeDocument/2006/relationships/image" Target="../media/image158.png"/><Relationship Id="rId1" Type="http://schemas.openxmlformats.org/officeDocument/2006/relationships/image" Target="../media/image157.png"/><Relationship Id="rId6" Type="http://schemas.openxmlformats.org/officeDocument/2006/relationships/image" Target="../media/image162.png"/><Relationship Id="rId11" Type="http://schemas.openxmlformats.org/officeDocument/2006/relationships/image" Target="../media/image167.png"/><Relationship Id="rId5" Type="http://schemas.openxmlformats.org/officeDocument/2006/relationships/image" Target="../media/image161.png"/><Relationship Id="rId10" Type="http://schemas.openxmlformats.org/officeDocument/2006/relationships/image" Target="../media/image166.png"/><Relationship Id="rId4" Type="http://schemas.openxmlformats.org/officeDocument/2006/relationships/image" Target="../media/image160.png"/><Relationship Id="rId9" Type="http://schemas.openxmlformats.org/officeDocument/2006/relationships/image" Target="../media/image165.png"/></Relationships>
</file>

<file path=xl/drawings/_rels/drawing7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95.png"/><Relationship Id="rId21" Type="http://schemas.openxmlformats.org/officeDocument/2006/relationships/image" Target="../media/image190.png"/><Relationship Id="rId42" Type="http://schemas.openxmlformats.org/officeDocument/2006/relationships/image" Target="../media/image211.png"/><Relationship Id="rId47" Type="http://schemas.openxmlformats.org/officeDocument/2006/relationships/image" Target="../media/image216.png"/><Relationship Id="rId63" Type="http://schemas.openxmlformats.org/officeDocument/2006/relationships/image" Target="../media/image232.png"/><Relationship Id="rId68" Type="http://schemas.openxmlformats.org/officeDocument/2006/relationships/image" Target="../media/image237.png"/><Relationship Id="rId2" Type="http://schemas.openxmlformats.org/officeDocument/2006/relationships/image" Target="../media/image171.png"/><Relationship Id="rId16" Type="http://schemas.openxmlformats.org/officeDocument/2006/relationships/image" Target="../media/image185.png"/><Relationship Id="rId29" Type="http://schemas.openxmlformats.org/officeDocument/2006/relationships/image" Target="../media/image198.png"/><Relationship Id="rId11" Type="http://schemas.openxmlformats.org/officeDocument/2006/relationships/image" Target="../media/image180.png"/><Relationship Id="rId24" Type="http://schemas.openxmlformats.org/officeDocument/2006/relationships/image" Target="../media/image193.png"/><Relationship Id="rId32" Type="http://schemas.openxmlformats.org/officeDocument/2006/relationships/image" Target="../media/image201.png"/><Relationship Id="rId37" Type="http://schemas.openxmlformats.org/officeDocument/2006/relationships/image" Target="../media/image206.png"/><Relationship Id="rId40" Type="http://schemas.openxmlformats.org/officeDocument/2006/relationships/image" Target="../media/image209.png"/><Relationship Id="rId45" Type="http://schemas.openxmlformats.org/officeDocument/2006/relationships/image" Target="../media/image214.png"/><Relationship Id="rId53" Type="http://schemas.openxmlformats.org/officeDocument/2006/relationships/image" Target="../media/image222.png"/><Relationship Id="rId58" Type="http://schemas.openxmlformats.org/officeDocument/2006/relationships/image" Target="../media/image227.png"/><Relationship Id="rId66" Type="http://schemas.openxmlformats.org/officeDocument/2006/relationships/image" Target="../media/image235.png"/><Relationship Id="rId74" Type="http://schemas.openxmlformats.org/officeDocument/2006/relationships/image" Target="../media/image243.png"/><Relationship Id="rId5" Type="http://schemas.openxmlformats.org/officeDocument/2006/relationships/image" Target="../media/image174.png"/><Relationship Id="rId61" Type="http://schemas.openxmlformats.org/officeDocument/2006/relationships/image" Target="../media/image230.png"/><Relationship Id="rId19" Type="http://schemas.openxmlformats.org/officeDocument/2006/relationships/image" Target="../media/image188.png"/><Relationship Id="rId14" Type="http://schemas.openxmlformats.org/officeDocument/2006/relationships/image" Target="../media/image183.png"/><Relationship Id="rId22" Type="http://schemas.openxmlformats.org/officeDocument/2006/relationships/image" Target="../media/image191.png"/><Relationship Id="rId27" Type="http://schemas.openxmlformats.org/officeDocument/2006/relationships/image" Target="../media/image196.png"/><Relationship Id="rId30" Type="http://schemas.openxmlformats.org/officeDocument/2006/relationships/image" Target="../media/image199.png"/><Relationship Id="rId35" Type="http://schemas.openxmlformats.org/officeDocument/2006/relationships/image" Target="../media/image204.png"/><Relationship Id="rId43" Type="http://schemas.openxmlformats.org/officeDocument/2006/relationships/image" Target="../media/image212.png"/><Relationship Id="rId48" Type="http://schemas.openxmlformats.org/officeDocument/2006/relationships/image" Target="../media/image217.png"/><Relationship Id="rId56" Type="http://schemas.openxmlformats.org/officeDocument/2006/relationships/image" Target="../media/image225.png"/><Relationship Id="rId64" Type="http://schemas.openxmlformats.org/officeDocument/2006/relationships/image" Target="../media/image233.png"/><Relationship Id="rId69" Type="http://schemas.openxmlformats.org/officeDocument/2006/relationships/image" Target="../media/image238.png"/><Relationship Id="rId8" Type="http://schemas.openxmlformats.org/officeDocument/2006/relationships/image" Target="../media/image177.png"/><Relationship Id="rId51" Type="http://schemas.openxmlformats.org/officeDocument/2006/relationships/image" Target="../media/image220.png"/><Relationship Id="rId72" Type="http://schemas.openxmlformats.org/officeDocument/2006/relationships/image" Target="../media/image241.png"/><Relationship Id="rId3" Type="http://schemas.openxmlformats.org/officeDocument/2006/relationships/image" Target="../media/image172.png"/><Relationship Id="rId12" Type="http://schemas.openxmlformats.org/officeDocument/2006/relationships/image" Target="../media/image181.png"/><Relationship Id="rId17" Type="http://schemas.openxmlformats.org/officeDocument/2006/relationships/image" Target="../media/image186.png"/><Relationship Id="rId25" Type="http://schemas.openxmlformats.org/officeDocument/2006/relationships/image" Target="../media/image194.png"/><Relationship Id="rId33" Type="http://schemas.openxmlformats.org/officeDocument/2006/relationships/image" Target="../media/image202.png"/><Relationship Id="rId38" Type="http://schemas.openxmlformats.org/officeDocument/2006/relationships/image" Target="../media/image207.png"/><Relationship Id="rId46" Type="http://schemas.openxmlformats.org/officeDocument/2006/relationships/image" Target="../media/image215.png"/><Relationship Id="rId59" Type="http://schemas.openxmlformats.org/officeDocument/2006/relationships/image" Target="../media/image228.png"/><Relationship Id="rId67" Type="http://schemas.openxmlformats.org/officeDocument/2006/relationships/image" Target="../media/image236.png"/><Relationship Id="rId20" Type="http://schemas.openxmlformats.org/officeDocument/2006/relationships/image" Target="../media/image189.png"/><Relationship Id="rId41" Type="http://schemas.openxmlformats.org/officeDocument/2006/relationships/image" Target="../media/image210.png"/><Relationship Id="rId54" Type="http://schemas.openxmlformats.org/officeDocument/2006/relationships/image" Target="../media/image223.png"/><Relationship Id="rId62" Type="http://schemas.openxmlformats.org/officeDocument/2006/relationships/image" Target="../media/image231.png"/><Relationship Id="rId70" Type="http://schemas.openxmlformats.org/officeDocument/2006/relationships/image" Target="../media/image239.png"/><Relationship Id="rId75" Type="http://schemas.openxmlformats.org/officeDocument/2006/relationships/image" Target="../media/image244.png"/><Relationship Id="rId1" Type="http://schemas.openxmlformats.org/officeDocument/2006/relationships/image" Target="../media/image170.png"/><Relationship Id="rId6" Type="http://schemas.openxmlformats.org/officeDocument/2006/relationships/image" Target="../media/image175.png"/><Relationship Id="rId15" Type="http://schemas.openxmlformats.org/officeDocument/2006/relationships/image" Target="../media/image184.png"/><Relationship Id="rId23" Type="http://schemas.openxmlformats.org/officeDocument/2006/relationships/image" Target="../media/image192.png"/><Relationship Id="rId28" Type="http://schemas.openxmlformats.org/officeDocument/2006/relationships/image" Target="../media/image197.png"/><Relationship Id="rId36" Type="http://schemas.openxmlformats.org/officeDocument/2006/relationships/image" Target="../media/image205.png"/><Relationship Id="rId49" Type="http://schemas.openxmlformats.org/officeDocument/2006/relationships/image" Target="../media/image218.png"/><Relationship Id="rId57" Type="http://schemas.openxmlformats.org/officeDocument/2006/relationships/image" Target="../media/image226.png"/><Relationship Id="rId10" Type="http://schemas.openxmlformats.org/officeDocument/2006/relationships/image" Target="../media/image179.png"/><Relationship Id="rId31" Type="http://schemas.openxmlformats.org/officeDocument/2006/relationships/image" Target="../media/image200.png"/><Relationship Id="rId44" Type="http://schemas.openxmlformats.org/officeDocument/2006/relationships/image" Target="../media/image213.png"/><Relationship Id="rId52" Type="http://schemas.openxmlformats.org/officeDocument/2006/relationships/image" Target="../media/image221.png"/><Relationship Id="rId60" Type="http://schemas.openxmlformats.org/officeDocument/2006/relationships/image" Target="../media/image229.png"/><Relationship Id="rId65" Type="http://schemas.openxmlformats.org/officeDocument/2006/relationships/image" Target="../media/image234.png"/><Relationship Id="rId73" Type="http://schemas.openxmlformats.org/officeDocument/2006/relationships/image" Target="../media/image242.png"/><Relationship Id="rId4" Type="http://schemas.openxmlformats.org/officeDocument/2006/relationships/image" Target="../media/image173.png"/><Relationship Id="rId9" Type="http://schemas.openxmlformats.org/officeDocument/2006/relationships/image" Target="../media/image178.png"/><Relationship Id="rId13" Type="http://schemas.openxmlformats.org/officeDocument/2006/relationships/image" Target="../media/image182.png"/><Relationship Id="rId18" Type="http://schemas.openxmlformats.org/officeDocument/2006/relationships/image" Target="../media/image187.png"/><Relationship Id="rId39" Type="http://schemas.openxmlformats.org/officeDocument/2006/relationships/image" Target="../media/image208.png"/><Relationship Id="rId34" Type="http://schemas.openxmlformats.org/officeDocument/2006/relationships/image" Target="../media/image203.png"/><Relationship Id="rId50" Type="http://schemas.openxmlformats.org/officeDocument/2006/relationships/image" Target="../media/image219.png"/><Relationship Id="rId55" Type="http://schemas.openxmlformats.org/officeDocument/2006/relationships/image" Target="../media/image224.png"/><Relationship Id="rId7" Type="http://schemas.openxmlformats.org/officeDocument/2006/relationships/image" Target="../media/image176.png"/><Relationship Id="rId71" Type="http://schemas.openxmlformats.org/officeDocument/2006/relationships/image" Target="../media/image240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2.png"/><Relationship Id="rId13" Type="http://schemas.openxmlformats.org/officeDocument/2006/relationships/image" Target="../media/image257.png"/><Relationship Id="rId3" Type="http://schemas.openxmlformats.org/officeDocument/2006/relationships/image" Target="../media/image247.png"/><Relationship Id="rId7" Type="http://schemas.openxmlformats.org/officeDocument/2006/relationships/image" Target="../media/image251.png"/><Relationship Id="rId12" Type="http://schemas.openxmlformats.org/officeDocument/2006/relationships/image" Target="../media/image256.png"/><Relationship Id="rId2" Type="http://schemas.openxmlformats.org/officeDocument/2006/relationships/image" Target="../media/image246.png"/><Relationship Id="rId1" Type="http://schemas.openxmlformats.org/officeDocument/2006/relationships/image" Target="../media/image245.png"/><Relationship Id="rId6" Type="http://schemas.openxmlformats.org/officeDocument/2006/relationships/image" Target="../media/image250.png"/><Relationship Id="rId11" Type="http://schemas.openxmlformats.org/officeDocument/2006/relationships/image" Target="../media/image255.png"/><Relationship Id="rId5" Type="http://schemas.openxmlformats.org/officeDocument/2006/relationships/image" Target="../media/image249.png"/><Relationship Id="rId10" Type="http://schemas.openxmlformats.org/officeDocument/2006/relationships/image" Target="../media/image254.png"/><Relationship Id="rId4" Type="http://schemas.openxmlformats.org/officeDocument/2006/relationships/image" Target="../media/image248.png"/><Relationship Id="rId9" Type="http://schemas.openxmlformats.org/officeDocument/2006/relationships/image" Target="../media/image25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5.png"/><Relationship Id="rId13" Type="http://schemas.openxmlformats.org/officeDocument/2006/relationships/image" Target="../media/image270.png"/><Relationship Id="rId3" Type="http://schemas.openxmlformats.org/officeDocument/2006/relationships/image" Target="../media/image260.png"/><Relationship Id="rId7" Type="http://schemas.openxmlformats.org/officeDocument/2006/relationships/image" Target="../media/image264.png"/><Relationship Id="rId12" Type="http://schemas.openxmlformats.org/officeDocument/2006/relationships/image" Target="../media/image269.png"/><Relationship Id="rId2" Type="http://schemas.openxmlformats.org/officeDocument/2006/relationships/image" Target="../media/image259.png"/><Relationship Id="rId1" Type="http://schemas.openxmlformats.org/officeDocument/2006/relationships/image" Target="../media/image258.png"/><Relationship Id="rId6" Type="http://schemas.openxmlformats.org/officeDocument/2006/relationships/image" Target="../media/image263.png"/><Relationship Id="rId11" Type="http://schemas.openxmlformats.org/officeDocument/2006/relationships/image" Target="../media/image268.png"/><Relationship Id="rId5" Type="http://schemas.openxmlformats.org/officeDocument/2006/relationships/image" Target="../media/image262.png"/><Relationship Id="rId10" Type="http://schemas.openxmlformats.org/officeDocument/2006/relationships/image" Target="../media/image267.png"/><Relationship Id="rId4" Type="http://schemas.openxmlformats.org/officeDocument/2006/relationships/image" Target="../media/image261.png"/><Relationship Id="rId9" Type="http://schemas.openxmlformats.org/officeDocument/2006/relationships/image" Target="../media/image266.png"/><Relationship Id="rId14" Type="http://schemas.openxmlformats.org/officeDocument/2006/relationships/image" Target="../media/image271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84.png"/><Relationship Id="rId18" Type="http://schemas.openxmlformats.org/officeDocument/2006/relationships/image" Target="../media/image289.png"/><Relationship Id="rId26" Type="http://schemas.openxmlformats.org/officeDocument/2006/relationships/image" Target="../media/image297.png"/><Relationship Id="rId39" Type="http://schemas.openxmlformats.org/officeDocument/2006/relationships/image" Target="../media/image310.png"/><Relationship Id="rId21" Type="http://schemas.openxmlformats.org/officeDocument/2006/relationships/image" Target="../media/image292.png"/><Relationship Id="rId34" Type="http://schemas.openxmlformats.org/officeDocument/2006/relationships/image" Target="../media/image305.png"/><Relationship Id="rId7" Type="http://schemas.openxmlformats.org/officeDocument/2006/relationships/image" Target="../media/image278.png"/><Relationship Id="rId12" Type="http://schemas.openxmlformats.org/officeDocument/2006/relationships/image" Target="../media/image283.png"/><Relationship Id="rId17" Type="http://schemas.openxmlformats.org/officeDocument/2006/relationships/image" Target="../media/image288.png"/><Relationship Id="rId25" Type="http://schemas.openxmlformats.org/officeDocument/2006/relationships/image" Target="../media/image296.png"/><Relationship Id="rId33" Type="http://schemas.openxmlformats.org/officeDocument/2006/relationships/image" Target="../media/image304.png"/><Relationship Id="rId38" Type="http://schemas.openxmlformats.org/officeDocument/2006/relationships/image" Target="../media/image309.png"/><Relationship Id="rId2" Type="http://schemas.openxmlformats.org/officeDocument/2006/relationships/image" Target="../media/image273.png"/><Relationship Id="rId16" Type="http://schemas.openxmlformats.org/officeDocument/2006/relationships/image" Target="../media/image287.png"/><Relationship Id="rId20" Type="http://schemas.openxmlformats.org/officeDocument/2006/relationships/image" Target="../media/image291.png"/><Relationship Id="rId29" Type="http://schemas.openxmlformats.org/officeDocument/2006/relationships/image" Target="../media/image300.png"/><Relationship Id="rId1" Type="http://schemas.openxmlformats.org/officeDocument/2006/relationships/image" Target="../media/image272.png"/><Relationship Id="rId6" Type="http://schemas.openxmlformats.org/officeDocument/2006/relationships/image" Target="../media/image277.png"/><Relationship Id="rId11" Type="http://schemas.openxmlformats.org/officeDocument/2006/relationships/image" Target="../media/image282.png"/><Relationship Id="rId24" Type="http://schemas.openxmlformats.org/officeDocument/2006/relationships/image" Target="../media/image295.png"/><Relationship Id="rId32" Type="http://schemas.openxmlformats.org/officeDocument/2006/relationships/image" Target="../media/image303.png"/><Relationship Id="rId37" Type="http://schemas.openxmlformats.org/officeDocument/2006/relationships/image" Target="../media/image308.png"/><Relationship Id="rId5" Type="http://schemas.openxmlformats.org/officeDocument/2006/relationships/image" Target="../media/image276.png"/><Relationship Id="rId15" Type="http://schemas.openxmlformats.org/officeDocument/2006/relationships/image" Target="../media/image286.png"/><Relationship Id="rId23" Type="http://schemas.openxmlformats.org/officeDocument/2006/relationships/image" Target="../media/image294.png"/><Relationship Id="rId28" Type="http://schemas.openxmlformats.org/officeDocument/2006/relationships/image" Target="../media/image299.png"/><Relationship Id="rId36" Type="http://schemas.openxmlformats.org/officeDocument/2006/relationships/image" Target="../media/image307.png"/><Relationship Id="rId10" Type="http://schemas.openxmlformats.org/officeDocument/2006/relationships/image" Target="../media/image281.png"/><Relationship Id="rId19" Type="http://schemas.openxmlformats.org/officeDocument/2006/relationships/image" Target="../media/image290.png"/><Relationship Id="rId31" Type="http://schemas.openxmlformats.org/officeDocument/2006/relationships/image" Target="../media/image302.png"/><Relationship Id="rId4" Type="http://schemas.openxmlformats.org/officeDocument/2006/relationships/image" Target="../media/image275.png"/><Relationship Id="rId9" Type="http://schemas.openxmlformats.org/officeDocument/2006/relationships/image" Target="../media/image280.png"/><Relationship Id="rId14" Type="http://schemas.openxmlformats.org/officeDocument/2006/relationships/image" Target="../media/image285.png"/><Relationship Id="rId22" Type="http://schemas.openxmlformats.org/officeDocument/2006/relationships/image" Target="../media/image293.png"/><Relationship Id="rId27" Type="http://schemas.openxmlformats.org/officeDocument/2006/relationships/image" Target="../media/image298.png"/><Relationship Id="rId30" Type="http://schemas.openxmlformats.org/officeDocument/2006/relationships/image" Target="../media/image301.png"/><Relationship Id="rId35" Type="http://schemas.openxmlformats.org/officeDocument/2006/relationships/image" Target="../media/image306.png"/><Relationship Id="rId8" Type="http://schemas.openxmlformats.org/officeDocument/2006/relationships/image" Target="../media/image279.png"/><Relationship Id="rId3" Type="http://schemas.openxmlformats.org/officeDocument/2006/relationships/image" Target="../media/image27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8.png"/><Relationship Id="rId13" Type="http://schemas.openxmlformats.org/officeDocument/2006/relationships/image" Target="../media/image323.png"/><Relationship Id="rId18" Type="http://schemas.openxmlformats.org/officeDocument/2006/relationships/image" Target="../media/image328.png"/><Relationship Id="rId26" Type="http://schemas.openxmlformats.org/officeDocument/2006/relationships/image" Target="../media/image336.png"/><Relationship Id="rId3" Type="http://schemas.openxmlformats.org/officeDocument/2006/relationships/image" Target="../media/image313.png"/><Relationship Id="rId21" Type="http://schemas.openxmlformats.org/officeDocument/2006/relationships/image" Target="../media/image331.png"/><Relationship Id="rId7" Type="http://schemas.openxmlformats.org/officeDocument/2006/relationships/image" Target="../media/image317.png"/><Relationship Id="rId12" Type="http://schemas.openxmlformats.org/officeDocument/2006/relationships/image" Target="../media/image322.png"/><Relationship Id="rId17" Type="http://schemas.openxmlformats.org/officeDocument/2006/relationships/image" Target="../media/image327.png"/><Relationship Id="rId25" Type="http://schemas.openxmlformats.org/officeDocument/2006/relationships/image" Target="../media/image335.png"/><Relationship Id="rId2" Type="http://schemas.openxmlformats.org/officeDocument/2006/relationships/image" Target="../media/image312.png"/><Relationship Id="rId16" Type="http://schemas.openxmlformats.org/officeDocument/2006/relationships/image" Target="../media/image326.png"/><Relationship Id="rId20" Type="http://schemas.openxmlformats.org/officeDocument/2006/relationships/image" Target="../media/image330.png"/><Relationship Id="rId29" Type="http://schemas.openxmlformats.org/officeDocument/2006/relationships/image" Target="../media/image339.png"/><Relationship Id="rId1" Type="http://schemas.openxmlformats.org/officeDocument/2006/relationships/image" Target="../media/image311.png"/><Relationship Id="rId6" Type="http://schemas.openxmlformats.org/officeDocument/2006/relationships/image" Target="../media/image316.png"/><Relationship Id="rId11" Type="http://schemas.openxmlformats.org/officeDocument/2006/relationships/image" Target="../media/image321.png"/><Relationship Id="rId24" Type="http://schemas.openxmlformats.org/officeDocument/2006/relationships/image" Target="../media/image334.png"/><Relationship Id="rId5" Type="http://schemas.openxmlformats.org/officeDocument/2006/relationships/image" Target="../media/image315.png"/><Relationship Id="rId15" Type="http://schemas.openxmlformats.org/officeDocument/2006/relationships/image" Target="../media/image325.png"/><Relationship Id="rId23" Type="http://schemas.openxmlformats.org/officeDocument/2006/relationships/image" Target="../media/image333.png"/><Relationship Id="rId28" Type="http://schemas.openxmlformats.org/officeDocument/2006/relationships/image" Target="../media/image338.png"/><Relationship Id="rId10" Type="http://schemas.openxmlformats.org/officeDocument/2006/relationships/image" Target="../media/image320.png"/><Relationship Id="rId19" Type="http://schemas.openxmlformats.org/officeDocument/2006/relationships/image" Target="../media/image329.png"/><Relationship Id="rId4" Type="http://schemas.openxmlformats.org/officeDocument/2006/relationships/image" Target="../media/image314.png"/><Relationship Id="rId9" Type="http://schemas.openxmlformats.org/officeDocument/2006/relationships/image" Target="../media/image319.png"/><Relationship Id="rId14" Type="http://schemas.openxmlformats.org/officeDocument/2006/relationships/image" Target="../media/image324.png"/><Relationship Id="rId22" Type="http://schemas.openxmlformats.org/officeDocument/2006/relationships/image" Target="../media/image332.png"/><Relationship Id="rId27" Type="http://schemas.openxmlformats.org/officeDocument/2006/relationships/image" Target="../media/image33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7.png"/><Relationship Id="rId13" Type="http://schemas.openxmlformats.org/officeDocument/2006/relationships/image" Target="../media/image352.png"/><Relationship Id="rId18" Type="http://schemas.openxmlformats.org/officeDocument/2006/relationships/image" Target="../media/image357.png"/><Relationship Id="rId3" Type="http://schemas.openxmlformats.org/officeDocument/2006/relationships/image" Target="../media/image342.png"/><Relationship Id="rId21" Type="http://schemas.openxmlformats.org/officeDocument/2006/relationships/image" Target="../media/image360.png"/><Relationship Id="rId7" Type="http://schemas.openxmlformats.org/officeDocument/2006/relationships/image" Target="../media/image346.png"/><Relationship Id="rId12" Type="http://schemas.openxmlformats.org/officeDocument/2006/relationships/image" Target="../media/image351.png"/><Relationship Id="rId17" Type="http://schemas.openxmlformats.org/officeDocument/2006/relationships/image" Target="../media/image356.png"/><Relationship Id="rId2" Type="http://schemas.openxmlformats.org/officeDocument/2006/relationships/image" Target="../media/image341.png"/><Relationship Id="rId16" Type="http://schemas.openxmlformats.org/officeDocument/2006/relationships/image" Target="../media/image355.png"/><Relationship Id="rId20" Type="http://schemas.openxmlformats.org/officeDocument/2006/relationships/image" Target="../media/image359.png"/><Relationship Id="rId1" Type="http://schemas.openxmlformats.org/officeDocument/2006/relationships/image" Target="../media/image340.png"/><Relationship Id="rId6" Type="http://schemas.openxmlformats.org/officeDocument/2006/relationships/image" Target="../media/image345.png"/><Relationship Id="rId11" Type="http://schemas.openxmlformats.org/officeDocument/2006/relationships/image" Target="../media/image350.png"/><Relationship Id="rId24" Type="http://schemas.openxmlformats.org/officeDocument/2006/relationships/image" Target="../media/image363.png"/><Relationship Id="rId5" Type="http://schemas.openxmlformats.org/officeDocument/2006/relationships/image" Target="../media/image344.png"/><Relationship Id="rId15" Type="http://schemas.openxmlformats.org/officeDocument/2006/relationships/image" Target="../media/image354.png"/><Relationship Id="rId23" Type="http://schemas.openxmlformats.org/officeDocument/2006/relationships/image" Target="../media/image362.png"/><Relationship Id="rId10" Type="http://schemas.openxmlformats.org/officeDocument/2006/relationships/image" Target="../media/image349.png"/><Relationship Id="rId19" Type="http://schemas.openxmlformats.org/officeDocument/2006/relationships/image" Target="../media/image358.png"/><Relationship Id="rId4" Type="http://schemas.openxmlformats.org/officeDocument/2006/relationships/image" Target="../media/image343.png"/><Relationship Id="rId9" Type="http://schemas.openxmlformats.org/officeDocument/2006/relationships/image" Target="../media/image348.png"/><Relationship Id="rId14" Type="http://schemas.openxmlformats.org/officeDocument/2006/relationships/image" Target="../media/image353.png"/><Relationship Id="rId22" Type="http://schemas.openxmlformats.org/officeDocument/2006/relationships/image" Target="../media/image361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1.png"/><Relationship Id="rId3" Type="http://schemas.openxmlformats.org/officeDocument/2006/relationships/image" Target="../media/image366.png"/><Relationship Id="rId7" Type="http://schemas.openxmlformats.org/officeDocument/2006/relationships/image" Target="../media/image370.png"/><Relationship Id="rId12" Type="http://schemas.openxmlformats.org/officeDocument/2006/relationships/image" Target="../media/image375.png"/><Relationship Id="rId2" Type="http://schemas.openxmlformats.org/officeDocument/2006/relationships/image" Target="../media/image365.png"/><Relationship Id="rId1" Type="http://schemas.openxmlformats.org/officeDocument/2006/relationships/image" Target="../media/image364.png"/><Relationship Id="rId6" Type="http://schemas.openxmlformats.org/officeDocument/2006/relationships/image" Target="../media/image369.png"/><Relationship Id="rId11" Type="http://schemas.openxmlformats.org/officeDocument/2006/relationships/image" Target="../media/image374.png"/><Relationship Id="rId5" Type="http://schemas.openxmlformats.org/officeDocument/2006/relationships/image" Target="../media/image368.png"/><Relationship Id="rId10" Type="http://schemas.openxmlformats.org/officeDocument/2006/relationships/image" Target="../media/image373.png"/><Relationship Id="rId4" Type="http://schemas.openxmlformats.org/officeDocument/2006/relationships/image" Target="../media/image367.png"/><Relationship Id="rId9" Type="http://schemas.openxmlformats.org/officeDocument/2006/relationships/image" Target="../media/image372.png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8.png"/><Relationship Id="rId18" Type="http://schemas.openxmlformats.org/officeDocument/2006/relationships/image" Target="../media/image393.png"/><Relationship Id="rId26" Type="http://schemas.openxmlformats.org/officeDocument/2006/relationships/image" Target="../media/image401.png"/><Relationship Id="rId39" Type="http://schemas.openxmlformats.org/officeDocument/2006/relationships/image" Target="../media/image414.png"/><Relationship Id="rId21" Type="http://schemas.openxmlformats.org/officeDocument/2006/relationships/image" Target="../media/image396.png"/><Relationship Id="rId34" Type="http://schemas.openxmlformats.org/officeDocument/2006/relationships/image" Target="../media/image409.png"/><Relationship Id="rId42" Type="http://schemas.openxmlformats.org/officeDocument/2006/relationships/image" Target="../media/image417.png"/><Relationship Id="rId47" Type="http://schemas.openxmlformats.org/officeDocument/2006/relationships/image" Target="../media/image422.png"/><Relationship Id="rId50" Type="http://schemas.openxmlformats.org/officeDocument/2006/relationships/image" Target="../media/image425.png"/><Relationship Id="rId7" Type="http://schemas.openxmlformats.org/officeDocument/2006/relationships/image" Target="../media/image382.png"/><Relationship Id="rId2" Type="http://schemas.openxmlformats.org/officeDocument/2006/relationships/image" Target="../media/image377.png"/><Relationship Id="rId16" Type="http://schemas.openxmlformats.org/officeDocument/2006/relationships/image" Target="../media/image391.png"/><Relationship Id="rId29" Type="http://schemas.openxmlformats.org/officeDocument/2006/relationships/image" Target="../media/image404.png"/><Relationship Id="rId11" Type="http://schemas.openxmlformats.org/officeDocument/2006/relationships/image" Target="../media/image386.png"/><Relationship Id="rId24" Type="http://schemas.openxmlformats.org/officeDocument/2006/relationships/image" Target="../media/image399.png"/><Relationship Id="rId32" Type="http://schemas.openxmlformats.org/officeDocument/2006/relationships/image" Target="../media/image407.png"/><Relationship Id="rId37" Type="http://schemas.openxmlformats.org/officeDocument/2006/relationships/image" Target="../media/image412.png"/><Relationship Id="rId40" Type="http://schemas.openxmlformats.org/officeDocument/2006/relationships/image" Target="../media/image415.png"/><Relationship Id="rId45" Type="http://schemas.openxmlformats.org/officeDocument/2006/relationships/image" Target="../media/image420.png"/><Relationship Id="rId53" Type="http://schemas.openxmlformats.org/officeDocument/2006/relationships/image" Target="../media/image428.png"/><Relationship Id="rId5" Type="http://schemas.openxmlformats.org/officeDocument/2006/relationships/image" Target="../media/image380.png"/><Relationship Id="rId10" Type="http://schemas.openxmlformats.org/officeDocument/2006/relationships/image" Target="../media/image385.png"/><Relationship Id="rId19" Type="http://schemas.openxmlformats.org/officeDocument/2006/relationships/image" Target="../media/image394.png"/><Relationship Id="rId31" Type="http://schemas.openxmlformats.org/officeDocument/2006/relationships/image" Target="../media/image406.png"/><Relationship Id="rId44" Type="http://schemas.openxmlformats.org/officeDocument/2006/relationships/image" Target="../media/image419.png"/><Relationship Id="rId52" Type="http://schemas.openxmlformats.org/officeDocument/2006/relationships/image" Target="../media/image427.png"/><Relationship Id="rId4" Type="http://schemas.openxmlformats.org/officeDocument/2006/relationships/image" Target="../media/image379.png"/><Relationship Id="rId9" Type="http://schemas.openxmlformats.org/officeDocument/2006/relationships/image" Target="../media/image384.png"/><Relationship Id="rId14" Type="http://schemas.openxmlformats.org/officeDocument/2006/relationships/image" Target="../media/image389.png"/><Relationship Id="rId22" Type="http://schemas.openxmlformats.org/officeDocument/2006/relationships/image" Target="../media/image397.png"/><Relationship Id="rId27" Type="http://schemas.openxmlformats.org/officeDocument/2006/relationships/image" Target="../media/image402.png"/><Relationship Id="rId30" Type="http://schemas.openxmlformats.org/officeDocument/2006/relationships/image" Target="../media/image405.png"/><Relationship Id="rId35" Type="http://schemas.openxmlformats.org/officeDocument/2006/relationships/image" Target="../media/image410.png"/><Relationship Id="rId43" Type="http://schemas.openxmlformats.org/officeDocument/2006/relationships/image" Target="../media/image418.png"/><Relationship Id="rId48" Type="http://schemas.openxmlformats.org/officeDocument/2006/relationships/image" Target="../media/image423.png"/><Relationship Id="rId8" Type="http://schemas.openxmlformats.org/officeDocument/2006/relationships/image" Target="../media/image383.png"/><Relationship Id="rId51" Type="http://schemas.openxmlformats.org/officeDocument/2006/relationships/image" Target="../media/image426.png"/><Relationship Id="rId3" Type="http://schemas.openxmlformats.org/officeDocument/2006/relationships/image" Target="../media/image378.png"/><Relationship Id="rId12" Type="http://schemas.openxmlformats.org/officeDocument/2006/relationships/image" Target="../media/image387.png"/><Relationship Id="rId17" Type="http://schemas.openxmlformats.org/officeDocument/2006/relationships/image" Target="../media/image392.png"/><Relationship Id="rId25" Type="http://schemas.openxmlformats.org/officeDocument/2006/relationships/image" Target="../media/image400.png"/><Relationship Id="rId33" Type="http://schemas.openxmlformats.org/officeDocument/2006/relationships/image" Target="../media/image408.png"/><Relationship Id="rId38" Type="http://schemas.openxmlformats.org/officeDocument/2006/relationships/image" Target="../media/image413.png"/><Relationship Id="rId46" Type="http://schemas.openxmlformats.org/officeDocument/2006/relationships/image" Target="../media/image421.png"/><Relationship Id="rId20" Type="http://schemas.openxmlformats.org/officeDocument/2006/relationships/image" Target="../media/image395.png"/><Relationship Id="rId41" Type="http://schemas.openxmlformats.org/officeDocument/2006/relationships/image" Target="../media/image416.png"/><Relationship Id="rId54" Type="http://schemas.openxmlformats.org/officeDocument/2006/relationships/image" Target="../media/image429.png"/><Relationship Id="rId1" Type="http://schemas.openxmlformats.org/officeDocument/2006/relationships/image" Target="../media/image376.png"/><Relationship Id="rId6" Type="http://schemas.openxmlformats.org/officeDocument/2006/relationships/image" Target="../media/image381.png"/><Relationship Id="rId15" Type="http://schemas.openxmlformats.org/officeDocument/2006/relationships/image" Target="../media/image390.png"/><Relationship Id="rId23" Type="http://schemas.openxmlformats.org/officeDocument/2006/relationships/image" Target="../media/image398.png"/><Relationship Id="rId28" Type="http://schemas.openxmlformats.org/officeDocument/2006/relationships/image" Target="../media/image403.png"/><Relationship Id="rId36" Type="http://schemas.openxmlformats.org/officeDocument/2006/relationships/image" Target="../media/image411.png"/><Relationship Id="rId49" Type="http://schemas.openxmlformats.org/officeDocument/2006/relationships/image" Target="../media/image424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41.png"/><Relationship Id="rId18" Type="http://schemas.openxmlformats.org/officeDocument/2006/relationships/image" Target="../media/image446.png"/><Relationship Id="rId26" Type="http://schemas.openxmlformats.org/officeDocument/2006/relationships/image" Target="../media/image454.png"/><Relationship Id="rId39" Type="http://schemas.openxmlformats.org/officeDocument/2006/relationships/image" Target="../media/image467.png"/><Relationship Id="rId21" Type="http://schemas.openxmlformats.org/officeDocument/2006/relationships/image" Target="../media/image449.png"/><Relationship Id="rId34" Type="http://schemas.openxmlformats.org/officeDocument/2006/relationships/image" Target="../media/image462.png"/><Relationship Id="rId42" Type="http://schemas.openxmlformats.org/officeDocument/2006/relationships/image" Target="../media/image470.png"/><Relationship Id="rId47" Type="http://schemas.openxmlformats.org/officeDocument/2006/relationships/image" Target="../media/image475.png"/><Relationship Id="rId7" Type="http://schemas.openxmlformats.org/officeDocument/2006/relationships/image" Target="../media/image435.png"/><Relationship Id="rId2" Type="http://schemas.openxmlformats.org/officeDocument/2006/relationships/image" Target="../media/image431.png"/><Relationship Id="rId16" Type="http://schemas.openxmlformats.org/officeDocument/2006/relationships/image" Target="../media/image444.png"/><Relationship Id="rId29" Type="http://schemas.openxmlformats.org/officeDocument/2006/relationships/image" Target="../media/image457.png"/><Relationship Id="rId1" Type="http://schemas.openxmlformats.org/officeDocument/2006/relationships/image" Target="../media/image430.png"/><Relationship Id="rId6" Type="http://schemas.openxmlformats.org/officeDocument/2006/relationships/image" Target="../media/image400.png"/><Relationship Id="rId11" Type="http://schemas.openxmlformats.org/officeDocument/2006/relationships/image" Target="../media/image439.png"/><Relationship Id="rId24" Type="http://schemas.openxmlformats.org/officeDocument/2006/relationships/image" Target="../media/image452.png"/><Relationship Id="rId32" Type="http://schemas.openxmlformats.org/officeDocument/2006/relationships/image" Target="../media/image460.png"/><Relationship Id="rId37" Type="http://schemas.openxmlformats.org/officeDocument/2006/relationships/image" Target="../media/image465.png"/><Relationship Id="rId40" Type="http://schemas.openxmlformats.org/officeDocument/2006/relationships/image" Target="../media/image468.png"/><Relationship Id="rId45" Type="http://schemas.openxmlformats.org/officeDocument/2006/relationships/image" Target="../media/image473.png"/><Relationship Id="rId5" Type="http://schemas.openxmlformats.org/officeDocument/2006/relationships/image" Target="../media/image434.png"/><Relationship Id="rId15" Type="http://schemas.openxmlformats.org/officeDocument/2006/relationships/image" Target="../media/image443.png"/><Relationship Id="rId23" Type="http://schemas.openxmlformats.org/officeDocument/2006/relationships/image" Target="../media/image451.png"/><Relationship Id="rId28" Type="http://schemas.openxmlformats.org/officeDocument/2006/relationships/image" Target="../media/image456.png"/><Relationship Id="rId36" Type="http://schemas.openxmlformats.org/officeDocument/2006/relationships/image" Target="../media/image464.png"/><Relationship Id="rId10" Type="http://schemas.openxmlformats.org/officeDocument/2006/relationships/image" Target="../media/image438.png"/><Relationship Id="rId19" Type="http://schemas.openxmlformats.org/officeDocument/2006/relationships/image" Target="../media/image447.png"/><Relationship Id="rId31" Type="http://schemas.openxmlformats.org/officeDocument/2006/relationships/image" Target="../media/image459.png"/><Relationship Id="rId44" Type="http://schemas.openxmlformats.org/officeDocument/2006/relationships/image" Target="../media/image472.png"/><Relationship Id="rId4" Type="http://schemas.openxmlformats.org/officeDocument/2006/relationships/image" Target="../media/image433.png"/><Relationship Id="rId9" Type="http://schemas.openxmlformats.org/officeDocument/2006/relationships/image" Target="../media/image437.png"/><Relationship Id="rId14" Type="http://schemas.openxmlformats.org/officeDocument/2006/relationships/image" Target="../media/image442.png"/><Relationship Id="rId22" Type="http://schemas.openxmlformats.org/officeDocument/2006/relationships/image" Target="../media/image450.png"/><Relationship Id="rId27" Type="http://schemas.openxmlformats.org/officeDocument/2006/relationships/image" Target="../media/image455.png"/><Relationship Id="rId30" Type="http://schemas.openxmlformats.org/officeDocument/2006/relationships/image" Target="../media/image458.png"/><Relationship Id="rId35" Type="http://schemas.openxmlformats.org/officeDocument/2006/relationships/image" Target="../media/image463.png"/><Relationship Id="rId43" Type="http://schemas.openxmlformats.org/officeDocument/2006/relationships/image" Target="../media/image471.png"/><Relationship Id="rId8" Type="http://schemas.openxmlformats.org/officeDocument/2006/relationships/image" Target="../media/image436.png"/><Relationship Id="rId3" Type="http://schemas.openxmlformats.org/officeDocument/2006/relationships/image" Target="../media/image432.png"/><Relationship Id="rId12" Type="http://schemas.openxmlformats.org/officeDocument/2006/relationships/image" Target="../media/image440.png"/><Relationship Id="rId17" Type="http://schemas.openxmlformats.org/officeDocument/2006/relationships/image" Target="../media/image445.png"/><Relationship Id="rId25" Type="http://schemas.openxmlformats.org/officeDocument/2006/relationships/image" Target="../media/image453.png"/><Relationship Id="rId33" Type="http://schemas.openxmlformats.org/officeDocument/2006/relationships/image" Target="../media/image461.png"/><Relationship Id="rId38" Type="http://schemas.openxmlformats.org/officeDocument/2006/relationships/image" Target="../media/image466.png"/><Relationship Id="rId46" Type="http://schemas.openxmlformats.org/officeDocument/2006/relationships/image" Target="../media/image474.png"/><Relationship Id="rId20" Type="http://schemas.openxmlformats.org/officeDocument/2006/relationships/image" Target="../media/image448.png"/><Relationship Id="rId41" Type="http://schemas.openxmlformats.org/officeDocument/2006/relationships/image" Target="../media/image469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3.png"/><Relationship Id="rId13" Type="http://schemas.openxmlformats.org/officeDocument/2006/relationships/image" Target="../media/image488.png"/><Relationship Id="rId3" Type="http://schemas.openxmlformats.org/officeDocument/2006/relationships/image" Target="../media/image478.png"/><Relationship Id="rId7" Type="http://schemas.openxmlformats.org/officeDocument/2006/relationships/image" Target="../media/image482.png"/><Relationship Id="rId12" Type="http://schemas.openxmlformats.org/officeDocument/2006/relationships/image" Target="../media/image487.png"/><Relationship Id="rId2" Type="http://schemas.openxmlformats.org/officeDocument/2006/relationships/image" Target="../media/image477.png"/><Relationship Id="rId1" Type="http://schemas.openxmlformats.org/officeDocument/2006/relationships/image" Target="../media/image476.png"/><Relationship Id="rId6" Type="http://schemas.openxmlformats.org/officeDocument/2006/relationships/image" Target="../media/image481.png"/><Relationship Id="rId11" Type="http://schemas.openxmlformats.org/officeDocument/2006/relationships/image" Target="../media/image486.png"/><Relationship Id="rId5" Type="http://schemas.openxmlformats.org/officeDocument/2006/relationships/image" Target="../media/image480.png"/><Relationship Id="rId10" Type="http://schemas.openxmlformats.org/officeDocument/2006/relationships/image" Target="../media/image485.png"/><Relationship Id="rId4" Type="http://schemas.openxmlformats.org/officeDocument/2006/relationships/image" Target="../media/image479.png"/><Relationship Id="rId9" Type="http://schemas.openxmlformats.org/officeDocument/2006/relationships/image" Target="../media/image484.png"/></Relationships>
</file>

<file path=xl/drawings/_rels/drawing1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01.png"/><Relationship Id="rId18" Type="http://schemas.openxmlformats.org/officeDocument/2006/relationships/image" Target="../media/image506.png"/><Relationship Id="rId26" Type="http://schemas.openxmlformats.org/officeDocument/2006/relationships/image" Target="../media/image514.png"/><Relationship Id="rId21" Type="http://schemas.openxmlformats.org/officeDocument/2006/relationships/image" Target="../media/image509.png"/><Relationship Id="rId34" Type="http://schemas.openxmlformats.org/officeDocument/2006/relationships/image" Target="../media/image522.png"/><Relationship Id="rId7" Type="http://schemas.openxmlformats.org/officeDocument/2006/relationships/image" Target="../media/image495.png"/><Relationship Id="rId12" Type="http://schemas.openxmlformats.org/officeDocument/2006/relationships/image" Target="../media/image500.png"/><Relationship Id="rId17" Type="http://schemas.openxmlformats.org/officeDocument/2006/relationships/image" Target="../media/image505.png"/><Relationship Id="rId25" Type="http://schemas.openxmlformats.org/officeDocument/2006/relationships/image" Target="../media/image513.png"/><Relationship Id="rId33" Type="http://schemas.openxmlformats.org/officeDocument/2006/relationships/image" Target="../media/image521.png"/><Relationship Id="rId38" Type="http://schemas.openxmlformats.org/officeDocument/2006/relationships/image" Target="../media/image526.png"/><Relationship Id="rId2" Type="http://schemas.openxmlformats.org/officeDocument/2006/relationships/image" Target="../media/image490.png"/><Relationship Id="rId16" Type="http://schemas.openxmlformats.org/officeDocument/2006/relationships/image" Target="../media/image504.png"/><Relationship Id="rId20" Type="http://schemas.openxmlformats.org/officeDocument/2006/relationships/image" Target="../media/image508.png"/><Relationship Id="rId29" Type="http://schemas.openxmlformats.org/officeDocument/2006/relationships/image" Target="../media/image517.png"/><Relationship Id="rId1" Type="http://schemas.openxmlformats.org/officeDocument/2006/relationships/image" Target="../media/image489.png"/><Relationship Id="rId6" Type="http://schemas.openxmlformats.org/officeDocument/2006/relationships/image" Target="../media/image494.png"/><Relationship Id="rId11" Type="http://schemas.openxmlformats.org/officeDocument/2006/relationships/image" Target="../media/image499.png"/><Relationship Id="rId24" Type="http://schemas.openxmlformats.org/officeDocument/2006/relationships/image" Target="../media/image512.png"/><Relationship Id="rId32" Type="http://schemas.openxmlformats.org/officeDocument/2006/relationships/image" Target="../media/image520.png"/><Relationship Id="rId37" Type="http://schemas.openxmlformats.org/officeDocument/2006/relationships/image" Target="../media/image525.png"/><Relationship Id="rId5" Type="http://schemas.openxmlformats.org/officeDocument/2006/relationships/image" Target="../media/image493.png"/><Relationship Id="rId15" Type="http://schemas.openxmlformats.org/officeDocument/2006/relationships/image" Target="../media/image503.png"/><Relationship Id="rId23" Type="http://schemas.openxmlformats.org/officeDocument/2006/relationships/image" Target="../media/image511.png"/><Relationship Id="rId28" Type="http://schemas.openxmlformats.org/officeDocument/2006/relationships/image" Target="../media/image516.png"/><Relationship Id="rId36" Type="http://schemas.openxmlformats.org/officeDocument/2006/relationships/image" Target="../media/image524.png"/><Relationship Id="rId10" Type="http://schemas.openxmlformats.org/officeDocument/2006/relationships/image" Target="../media/image498.png"/><Relationship Id="rId19" Type="http://schemas.openxmlformats.org/officeDocument/2006/relationships/image" Target="../media/image507.png"/><Relationship Id="rId31" Type="http://schemas.openxmlformats.org/officeDocument/2006/relationships/image" Target="../media/image519.png"/><Relationship Id="rId4" Type="http://schemas.openxmlformats.org/officeDocument/2006/relationships/image" Target="../media/image492.png"/><Relationship Id="rId9" Type="http://schemas.openxmlformats.org/officeDocument/2006/relationships/image" Target="../media/image497.png"/><Relationship Id="rId14" Type="http://schemas.openxmlformats.org/officeDocument/2006/relationships/image" Target="../media/image502.png"/><Relationship Id="rId22" Type="http://schemas.openxmlformats.org/officeDocument/2006/relationships/image" Target="../media/image510.png"/><Relationship Id="rId27" Type="http://schemas.openxmlformats.org/officeDocument/2006/relationships/image" Target="../media/image515.png"/><Relationship Id="rId30" Type="http://schemas.openxmlformats.org/officeDocument/2006/relationships/image" Target="../media/image518.png"/><Relationship Id="rId35" Type="http://schemas.openxmlformats.org/officeDocument/2006/relationships/image" Target="../media/image523.png"/><Relationship Id="rId8" Type="http://schemas.openxmlformats.org/officeDocument/2006/relationships/image" Target="../media/image496.png"/><Relationship Id="rId3" Type="http://schemas.openxmlformats.org/officeDocument/2006/relationships/image" Target="../media/image491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4.png"/><Relationship Id="rId13" Type="http://schemas.openxmlformats.org/officeDocument/2006/relationships/image" Target="../media/image539.png"/><Relationship Id="rId18" Type="http://schemas.openxmlformats.org/officeDocument/2006/relationships/image" Target="../media/image544.png"/><Relationship Id="rId26" Type="http://schemas.openxmlformats.org/officeDocument/2006/relationships/image" Target="../media/image552.png"/><Relationship Id="rId3" Type="http://schemas.openxmlformats.org/officeDocument/2006/relationships/image" Target="../media/image529.png"/><Relationship Id="rId21" Type="http://schemas.openxmlformats.org/officeDocument/2006/relationships/image" Target="../media/image547.png"/><Relationship Id="rId7" Type="http://schemas.openxmlformats.org/officeDocument/2006/relationships/image" Target="../media/image533.png"/><Relationship Id="rId12" Type="http://schemas.openxmlformats.org/officeDocument/2006/relationships/image" Target="../media/image538.png"/><Relationship Id="rId17" Type="http://schemas.openxmlformats.org/officeDocument/2006/relationships/image" Target="../media/image543.png"/><Relationship Id="rId25" Type="http://schemas.openxmlformats.org/officeDocument/2006/relationships/image" Target="../media/image551.png"/><Relationship Id="rId2" Type="http://schemas.openxmlformats.org/officeDocument/2006/relationships/image" Target="../media/image528.png"/><Relationship Id="rId16" Type="http://schemas.openxmlformats.org/officeDocument/2006/relationships/image" Target="../media/image542.png"/><Relationship Id="rId20" Type="http://schemas.openxmlformats.org/officeDocument/2006/relationships/image" Target="../media/image546.png"/><Relationship Id="rId1" Type="http://schemas.openxmlformats.org/officeDocument/2006/relationships/image" Target="../media/image527.png"/><Relationship Id="rId6" Type="http://schemas.openxmlformats.org/officeDocument/2006/relationships/image" Target="../media/image532.png"/><Relationship Id="rId11" Type="http://schemas.openxmlformats.org/officeDocument/2006/relationships/image" Target="../media/image537.png"/><Relationship Id="rId24" Type="http://schemas.openxmlformats.org/officeDocument/2006/relationships/image" Target="../media/image550.png"/><Relationship Id="rId5" Type="http://schemas.openxmlformats.org/officeDocument/2006/relationships/image" Target="../media/image531.png"/><Relationship Id="rId15" Type="http://schemas.openxmlformats.org/officeDocument/2006/relationships/image" Target="../media/image541.png"/><Relationship Id="rId23" Type="http://schemas.openxmlformats.org/officeDocument/2006/relationships/image" Target="../media/image549.png"/><Relationship Id="rId28" Type="http://schemas.openxmlformats.org/officeDocument/2006/relationships/image" Target="../media/image554.png"/><Relationship Id="rId10" Type="http://schemas.openxmlformats.org/officeDocument/2006/relationships/image" Target="../media/image536.png"/><Relationship Id="rId19" Type="http://schemas.openxmlformats.org/officeDocument/2006/relationships/image" Target="../media/image545.png"/><Relationship Id="rId4" Type="http://schemas.openxmlformats.org/officeDocument/2006/relationships/image" Target="../media/image530.png"/><Relationship Id="rId9" Type="http://schemas.openxmlformats.org/officeDocument/2006/relationships/image" Target="../media/image535.png"/><Relationship Id="rId14" Type="http://schemas.openxmlformats.org/officeDocument/2006/relationships/image" Target="../media/image540.png"/><Relationship Id="rId22" Type="http://schemas.openxmlformats.org/officeDocument/2006/relationships/image" Target="../media/image548.png"/><Relationship Id="rId27" Type="http://schemas.openxmlformats.org/officeDocument/2006/relationships/image" Target="../media/image553.png"/></Relationships>
</file>

<file path=xl/drawings/_rels/drawing1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67.png"/><Relationship Id="rId18" Type="http://schemas.openxmlformats.org/officeDocument/2006/relationships/image" Target="../media/image572.png"/><Relationship Id="rId26" Type="http://schemas.openxmlformats.org/officeDocument/2006/relationships/image" Target="../media/image580.png"/><Relationship Id="rId39" Type="http://schemas.openxmlformats.org/officeDocument/2006/relationships/image" Target="../media/image593.png"/><Relationship Id="rId21" Type="http://schemas.openxmlformats.org/officeDocument/2006/relationships/image" Target="../media/image575.png"/><Relationship Id="rId34" Type="http://schemas.openxmlformats.org/officeDocument/2006/relationships/image" Target="../media/image588.png"/><Relationship Id="rId42" Type="http://schemas.openxmlformats.org/officeDocument/2006/relationships/image" Target="../media/image596.png"/><Relationship Id="rId47" Type="http://schemas.openxmlformats.org/officeDocument/2006/relationships/image" Target="../media/image601.png"/><Relationship Id="rId50" Type="http://schemas.openxmlformats.org/officeDocument/2006/relationships/image" Target="../media/image604.png"/><Relationship Id="rId7" Type="http://schemas.openxmlformats.org/officeDocument/2006/relationships/image" Target="../media/image561.png"/><Relationship Id="rId2" Type="http://schemas.openxmlformats.org/officeDocument/2006/relationships/image" Target="../media/image556.png"/><Relationship Id="rId16" Type="http://schemas.openxmlformats.org/officeDocument/2006/relationships/image" Target="../media/image570.png"/><Relationship Id="rId29" Type="http://schemas.openxmlformats.org/officeDocument/2006/relationships/image" Target="../media/image583.png"/><Relationship Id="rId11" Type="http://schemas.openxmlformats.org/officeDocument/2006/relationships/image" Target="../media/image565.png"/><Relationship Id="rId24" Type="http://schemas.openxmlformats.org/officeDocument/2006/relationships/image" Target="../media/image578.png"/><Relationship Id="rId32" Type="http://schemas.openxmlformats.org/officeDocument/2006/relationships/image" Target="../media/image586.png"/><Relationship Id="rId37" Type="http://schemas.openxmlformats.org/officeDocument/2006/relationships/image" Target="../media/image591.png"/><Relationship Id="rId40" Type="http://schemas.openxmlformats.org/officeDocument/2006/relationships/image" Target="../media/image594.png"/><Relationship Id="rId45" Type="http://schemas.openxmlformats.org/officeDocument/2006/relationships/image" Target="../media/image599.png"/><Relationship Id="rId5" Type="http://schemas.openxmlformats.org/officeDocument/2006/relationships/image" Target="../media/image559.png"/><Relationship Id="rId15" Type="http://schemas.openxmlformats.org/officeDocument/2006/relationships/image" Target="../media/image569.png"/><Relationship Id="rId23" Type="http://schemas.openxmlformats.org/officeDocument/2006/relationships/image" Target="../media/image577.png"/><Relationship Id="rId28" Type="http://schemas.openxmlformats.org/officeDocument/2006/relationships/image" Target="../media/image582.png"/><Relationship Id="rId36" Type="http://schemas.openxmlformats.org/officeDocument/2006/relationships/image" Target="../media/image590.png"/><Relationship Id="rId49" Type="http://schemas.openxmlformats.org/officeDocument/2006/relationships/image" Target="../media/image603.png"/><Relationship Id="rId10" Type="http://schemas.openxmlformats.org/officeDocument/2006/relationships/image" Target="../media/image564.png"/><Relationship Id="rId19" Type="http://schemas.openxmlformats.org/officeDocument/2006/relationships/image" Target="../media/image573.png"/><Relationship Id="rId31" Type="http://schemas.openxmlformats.org/officeDocument/2006/relationships/image" Target="../media/image585.png"/><Relationship Id="rId44" Type="http://schemas.openxmlformats.org/officeDocument/2006/relationships/image" Target="../media/image598.png"/><Relationship Id="rId4" Type="http://schemas.openxmlformats.org/officeDocument/2006/relationships/image" Target="../media/image558.png"/><Relationship Id="rId9" Type="http://schemas.openxmlformats.org/officeDocument/2006/relationships/image" Target="../media/image563.png"/><Relationship Id="rId14" Type="http://schemas.openxmlformats.org/officeDocument/2006/relationships/image" Target="../media/image568.png"/><Relationship Id="rId22" Type="http://schemas.openxmlformats.org/officeDocument/2006/relationships/image" Target="../media/image576.png"/><Relationship Id="rId27" Type="http://schemas.openxmlformats.org/officeDocument/2006/relationships/image" Target="../media/image581.png"/><Relationship Id="rId30" Type="http://schemas.openxmlformats.org/officeDocument/2006/relationships/image" Target="../media/image584.png"/><Relationship Id="rId35" Type="http://schemas.openxmlformats.org/officeDocument/2006/relationships/image" Target="../media/image589.png"/><Relationship Id="rId43" Type="http://schemas.openxmlformats.org/officeDocument/2006/relationships/image" Target="../media/image597.png"/><Relationship Id="rId48" Type="http://schemas.openxmlformats.org/officeDocument/2006/relationships/image" Target="../media/image602.png"/><Relationship Id="rId8" Type="http://schemas.openxmlformats.org/officeDocument/2006/relationships/image" Target="../media/image562.png"/><Relationship Id="rId3" Type="http://schemas.openxmlformats.org/officeDocument/2006/relationships/image" Target="../media/image557.png"/><Relationship Id="rId12" Type="http://schemas.openxmlformats.org/officeDocument/2006/relationships/image" Target="../media/image566.png"/><Relationship Id="rId17" Type="http://schemas.openxmlformats.org/officeDocument/2006/relationships/image" Target="../media/image571.png"/><Relationship Id="rId25" Type="http://schemas.openxmlformats.org/officeDocument/2006/relationships/image" Target="../media/image579.png"/><Relationship Id="rId33" Type="http://schemas.openxmlformats.org/officeDocument/2006/relationships/image" Target="../media/image587.png"/><Relationship Id="rId38" Type="http://schemas.openxmlformats.org/officeDocument/2006/relationships/image" Target="../media/image592.png"/><Relationship Id="rId46" Type="http://schemas.openxmlformats.org/officeDocument/2006/relationships/image" Target="../media/image600.png"/><Relationship Id="rId20" Type="http://schemas.openxmlformats.org/officeDocument/2006/relationships/image" Target="../media/image574.png"/><Relationship Id="rId41" Type="http://schemas.openxmlformats.org/officeDocument/2006/relationships/image" Target="../media/image595.png"/><Relationship Id="rId1" Type="http://schemas.openxmlformats.org/officeDocument/2006/relationships/image" Target="../media/image555.png"/><Relationship Id="rId6" Type="http://schemas.openxmlformats.org/officeDocument/2006/relationships/image" Target="../media/image560.png"/></Relationships>
</file>

<file path=xl/drawings/_rels/drawing2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17.png"/><Relationship Id="rId18" Type="http://schemas.openxmlformats.org/officeDocument/2006/relationships/image" Target="../media/image622.png"/><Relationship Id="rId26" Type="http://schemas.openxmlformats.org/officeDocument/2006/relationships/image" Target="../media/image630.png"/><Relationship Id="rId3" Type="http://schemas.openxmlformats.org/officeDocument/2006/relationships/image" Target="../media/image607.png"/><Relationship Id="rId21" Type="http://schemas.openxmlformats.org/officeDocument/2006/relationships/image" Target="../media/image625.png"/><Relationship Id="rId7" Type="http://schemas.openxmlformats.org/officeDocument/2006/relationships/image" Target="../media/image611.png"/><Relationship Id="rId12" Type="http://schemas.openxmlformats.org/officeDocument/2006/relationships/image" Target="../media/image616.png"/><Relationship Id="rId17" Type="http://schemas.openxmlformats.org/officeDocument/2006/relationships/image" Target="../media/image621.png"/><Relationship Id="rId25" Type="http://schemas.openxmlformats.org/officeDocument/2006/relationships/image" Target="../media/image629.png"/><Relationship Id="rId33" Type="http://schemas.openxmlformats.org/officeDocument/2006/relationships/image" Target="../media/image637.png"/><Relationship Id="rId2" Type="http://schemas.openxmlformats.org/officeDocument/2006/relationships/image" Target="../media/image606.png"/><Relationship Id="rId16" Type="http://schemas.openxmlformats.org/officeDocument/2006/relationships/image" Target="../media/image620.png"/><Relationship Id="rId20" Type="http://schemas.openxmlformats.org/officeDocument/2006/relationships/image" Target="../media/image624.png"/><Relationship Id="rId29" Type="http://schemas.openxmlformats.org/officeDocument/2006/relationships/image" Target="../media/image633.png"/><Relationship Id="rId1" Type="http://schemas.openxmlformats.org/officeDocument/2006/relationships/image" Target="../media/image605.png"/><Relationship Id="rId6" Type="http://schemas.openxmlformats.org/officeDocument/2006/relationships/image" Target="../media/image610.png"/><Relationship Id="rId11" Type="http://schemas.openxmlformats.org/officeDocument/2006/relationships/image" Target="../media/image615.png"/><Relationship Id="rId24" Type="http://schemas.openxmlformats.org/officeDocument/2006/relationships/image" Target="../media/image628.png"/><Relationship Id="rId32" Type="http://schemas.openxmlformats.org/officeDocument/2006/relationships/image" Target="../media/image636.png"/><Relationship Id="rId5" Type="http://schemas.openxmlformats.org/officeDocument/2006/relationships/image" Target="../media/image609.png"/><Relationship Id="rId15" Type="http://schemas.openxmlformats.org/officeDocument/2006/relationships/image" Target="../media/image619.png"/><Relationship Id="rId23" Type="http://schemas.openxmlformats.org/officeDocument/2006/relationships/image" Target="../media/image627.png"/><Relationship Id="rId28" Type="http://schemas.openxmlformats.org/officeDocument/2006/relationships/image" Target="../media/image632.png"/><Relationship Id="rId10" Type="http://schemas.openxmlformats.org/officeDocument/2006/relationships/image" Target="../media/image614.png"/><Relationship Id="rId19" Type="http://schemas.openxmlformats.org/officeDocument/2006/relationships/image" Target="../media/image623.png"/><Relationship Id="rId31" Type="http://schemas.openxmlformats.org/officeDocument/2006/relationships/image" Target="../media/image635.png"/><Relationship Id="rId4" Type="http://schemas.openxmlformats.org/officeDocument/2006/relationships/image" Target="../media/image608.png"/><Relationship Id="rId9" Type="http://schemas.openxmlformats.org/officeDocument/2006/relationships/image" Target="../media/image613.png"/><Relationship Id="rId14" Type="http://schemas.openxmlformats.org/officeDocument/2006/relationships/image" Target="../media/image618.png"/><Relationship Id="rId22" Type="http://schemas.openxmlformats.org/officeDocument/2006/relationships/image" Target="../media/image626.png"/><Relationship Id="rId27" Type="http://schemas.openxmlformats.org/officeDocument/2006/relationships/image" Target="../media/image631.png"/><Relationship Id="rId30" Type="http://schemas.openxmlformats.org/officeDocument/2006/relationships/image" Target="../media/image634.png"/><Relationship Id="rId8" Type="http://schemas.openxmlformats.org/officeDocument/2006/relationships/image" Target="../media/image612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5.png"/><Relationship Id="rId13" Type="http://schemas.openxmlformats.org/officeDocument/2006/relationships/image" Target="../media/image650.png"/><Relationship Id="rId18" Type="http://schemas.openxmlformats.org/officeDocument/2006/relationships/image" Target="../media/image655.png"/><Relationship Id="rId26" Type="http://schemas.openxmlformats.org/officeDocument/2006/relationships/image" Target="../media/image663.png"/><Relationship Id="rId3" Type="http://schemas.openxmlformats.org/officeDocument/2006/relationships/image" Target="../media/image640.png"/><Relationship Id="rId21" Type="http://schemas.openxmlformats.org/officeDocument/2006/relationships/image" Target="../media/image658.png"/><Relationship Id="rId7" Type="http://schemas.openxmlformats.org/officeDocument/2006/relationships/image" Target="../media/image644.png"/><Relationship Id="rId12" Type="http://schemas.openxmlformats.org/officeDocument/2006/relationships/image" Target="../media/image649.png"/><Relationship Id="rId17" Type="http://schemas.openxmlformats.org/officeDocument/2006/relationships/image" Target="../media/image654.png"/><Relationship Id="rId25" Type="http://schemas.openxmlformats.org/officeDocument/2006/relationships/image" Target="../media/image662.png"/><Relationship Id="rId2" Type="http://schemas.openxmlformats.org/officeDocument/2006/relationships/image" Target="../media/image639.png"/><Relationship Id="rId16" Type="http://schemas.openxmlformats.org/officeDocument/2006/relationships/image" Target="../media/image653.png"/><Relationship Id="rId20" Type="http://schemas.openxmlformats.org/officeDocument/2006/relationships/image" Target="../media/image657.png"/><Relationship Id="rId1" Type="http://schemas.openxmlformats.org/officeDocument/2006/relationships/image" Target="../media/image638.png"/><Relationship Id="rId6" Type="http://schemas.openxmlformats.org/officeDocument/2006/relationships/image" Target="../media/image643.png"/><Relationship Id="rId11" Type="http://schemas.openxmlformats.org/officeDocument/2006/relationships/image" Target="../media/image648.png"/><Relationship Id="rId24" Type="http://schemas.openxmlformats.org/officeDocument/2006/relationships/image" Target="../media/image661.png"/><Relationship Id="rId5" Type="http://schemas.openxmlformats.org/officeDocument/2006/relationships/image" Target="../media/image642.png"/><Relationship Id="rId15" Type="http://schemas.openxmlformats.org/officeDocument/2006/relationships/image" Target="../media/image652.png"/><Relationship Id="rId23" Type="http://schemas.openxmlformats.org/officeDocument/2006/relationships/image" Target="../media/image660.png"/><Relationship Id="rId28" Type="http://schemas.openxmlformats.org/officeDocument/2006/relationships/image" Target="../media/image665.png"/><Relationship Id="rId10" Type="http://schemas.openxmlformats.org/officeDocument/2006/relationships/image" Target="../media/image647.png"/><Relationship Id="rId19" Type="http://schemas.openxmlformats.org/officeDocument/2006/relationships/image" Target="../media/image656.png"/><Relationship Id="rId4" Type="http://schemas.openxmlformats.org/officeDocument/2006/relationships/image" Target="../media/image641.png"/><Relationship Id="rId9" Type="http://schemas.openxmlformats.org/officeDocument/2006/relationships/image" Target="../media/image646.png"/><Relationship Id="rId14" Type="http://schemas.openxmlformats.org/officeDocument/2006/relationships/image" Target="../media/image651.png"/><Relationship Id="rId22" Type="http://schemas.openxmlformats.org/officeDocument/2006/relationships/image" Target="../media/image659.png"/><Relationship Id="rId27" Type="http://schemas.openxmlformats.org/officeDocument/2006/relationships/image" Target="../media/image664.png"/></Relationships>
</file>

<file path=xl/drawings/_rels/drawing2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78.png"/><Relationship Id="rId18" Type="http://schemas.openxmlformats.org/officeDocument/2006/relationships/image" Target="../media/image683.png"/><Relationship Id="rId26" Type="http://schemas.openxmlformats.org/officeDocument/2006/relationships/image" Target="../media/image304.png"/><Relationship Id="rId39" Type="http://schemas.openxmlformats.org/officeDocument/2006/relationships/image" Target="../media/image703.png"/><Relationship Id="rId21" Type="http://schemas.openxmlformats.org/officeDocument/2006/relationships/image" Target="../media/image686.png"/><Relationship Id="rId34" Type="http://schemas.openxmlformats.org/officeDocument/2006/relationships/image" Target="../media/image698.png"/><Relationship Id="rId42" Type="http://schemas.openxmlformats.org/officeDocument/2006/relationships/image" Target="../media/image706.png"/><Relationship Id="rId47" Type="http://schemas.openxmlformats.org/officeDocument/2006/relationships/image" Target="../media/image711.png"/><Relationship Id="rId50" Type="http://schemas.openxmlformats.org/officeDocument/2006/relationships/image" Target="../media/image714.png"/><Relationship Id="rId7" Type="http://schemas.openxmlformats.org/officeDocument/2006/relationships/image" Target="../media/image672.png"/><Relationship Id="rId2" Type="http://schemas.openxmlformats.org/officeDocument/2006/relationships/image" Target="../media/image667.png"/><Relationship Id="rId16" Type="http://schemas.openxmlformats.org/officeDocument/2006/relationships/image" Target="../media/image681.png"/><Relationship Id="rId29" Type="http://schemas.openxmlformats.org/officeDocument/2006/relationships/image" Target="../media/image693.png"/><Relationship Id="rId11" Type="http://schemas.openxmlformats.org/officeDocument/2006/relationships/image" Target="../media/image676.png"/><Relationship Id="rId24" Type="http://schemas.openxmlformats.org/officeDocument/2006/relationships/image" Target="../media/image689.png"/><Relationship Id="rId32" Type="http://schemas.openxmlformats.org/officeDocument/2006/relationships/image" Target="../media/image696.png"/><Relationship Id="rId37" Type="http://schemas.openxmlformats.org/officeDocument/2006/relationships/image" Target="../media/image701.png"/><Relationship Id="rId40" Type="http://schemas.openxmlformats.org/officeDocument/2006/relationships/image" Target="../media/image704.png"/><Relationship Id="rId45" Type="http://schemas.openxmlformats.org/officeDocument/2006/relationships/image" Target="../media/image709.png"/><Relationship Id="rId5" Type="http://schemas.openxmlformats.org/officeDocument/2006/relationships/image" Target="../media/image670.png"/><Relationship Id="rId15" Type="http://schemas.openxmlformats.org/officeDocument/2006/relationships/image" Target="../media/image680.png"/><Relationship Id="rId23" Type="http://schemas.openxmlformats.org/officeDocument/2006/relationships/image" Target="../media/image688.png"/><Relationship Id="rId28" Type="http://schemas.openxmlformats.org/officeDocument/2006/relationships/image" Target="../media/image692.png"/><Relationship Id="rId36" Type="http://schemas.openxmlformats.org/officeDocument/2006/relationships/image" Target="../media/image700.png"/><Relationship Id="rId49" Type="http://schemas.openxmlformats.org/officeDocument/2006/relationships/image" Target="../media/image713.png"/><Relationship Id="rId10" Type="http://schemas.openxmlformats.org/officeDocument/2006/relationships/image" Target="../media/image675.png"/><Relationship Id="rId19" Type="http://schemas.openxmlformats.org/officeDocument/2006/relationships/image" Target="../media/image684.png"/><Relationship Id="rId31" Type="http://schemas.openxmlformats.org/officeDocument/2006/relationships/image" Target="../media/image695.png"/><Relationship Id="rId44" Type="http://schemas.openxmlformats.org/officeDocument/2006/relationships/image" Target="../media/image708.png"/><Relationship Id="rId4" Type="http://schemas.openxmlformats.org/officeDocument/2006/relationships/image" Target="../media/image669.png"/><Relationship Id="rId9" Type="http://schemas.openxmlformats.org/officeDocument/2006/relationships/image" Target="../media/image674.png"/><Relationship Id="rId14" Type="http://schemas.openxmlformats.org/officeDocument/2006/relationships/image" Target="../media/image679.png"/><Relationship Id="rId22" Type="http://schemas.openxmlformats.org/officeDocument/2006/relationships/image" Target="../media/image687.png"/><Relationship Id="rId27" Type="http://schemas.openxmlformats.org/officeDocument/2006/relationships/image" Target="../media/image691.png"/><Relationship Id="rId30" Type="http://schemas.openxmlformats.org/officeDocument/2006/relationships/image" Target="../media/image694.png"/><Relationship Id="rId35" Type="http://schemas.openxmlformats.org/officeDocument/2006/relationships/image" Target="../media/image699.png"/><Relationship Id="rId43" Type="http://schemas.openxmlformats.org/officeDocument/2006/relationships/image" Target="../media/image707.png"/><Relationship Id="rId48" Type="http://schemas.openxmlformats.org/officeDocument/2006/relationships/image" Target="../media/image712.png"/><Relationship Id="rId8" Type="http://schemas.openxmlformats.org/officeDocument/2006/relationships/image" Target="../media/image673.png"/><Relationship Id="rId51" Type="http://schemas.openxmlformats.org/officeDocument/2006/relationships/image" Target="../media/image715.png"/><Relationship Id="rId3" Type="http://schemas.openxmlformats.org/officeDocument/2006/relationships/image" Target="../media/image668.png"/><Relationship Id="rId12" Type="http://schemas.openxmlformats.org/officeDocument/2006/relationships/image" Target="../media/image677.png"/><Relationship Id="rId17" Type="http://schemas.openxmlformats.org/officeDocument/2006/relationships/image" Target="../media/image682.png"/><Relationship Id="rId25" Type="http://schemas.openxmlformats.org/officeDocument/2006/relationships/image" Target="../media/image690.png"/><Relationship Id="rId33" Type="http://schemas.openxmlformats.org/officeDocument/2006/relationships/image" Target="../media/image697.png"/><Relationship Id="rId38" Type="http://schemas.openxmlformats.org/officeDocument/2006/relationships/image" Target="../media/image702.png"/><Relationship Id="rId46" Type="http://schemas.openxmlformats.org/officeDocument/2006/relationships/image" Target="../media/image710.png"/><Relationship Id="rId20" Type="http://schemas.openxmlformats.org/officeDocument/2006/relationships/image" Target="../media/image685.png"/><Relationship Id="rId41" Type="http://schemas.openxmlformats.org/officeDocument/2006/relationships/image" Target="../media/image705.png"/><Relationship Id="rId1" Type="http://schemas.openxmlformats.org/officeDocument/2006/relationships/image" Target="../media/image666.png"/><Relationship Id="rId6" Type="http://schemas.openxmlformats.org/officeDocument/2006/relationships/image" Target="../media/image671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2.png"/><Relationship Id="rId13" Type="http://schemas.openxmlformats.org/officeDocument/2006/relationships/image" Target="../media/image727.png"/><Relationship Id="rId18" Type="http://schemas.openxmlformats.org/officeDocument/2006/relationships/image" Target="../media/image732.png"/><Relationship Id="rId26" Type="http://schemas.openxmlformats.org/officeDocument/2006/relationships/image" Target="../media/image740.png"/><Relationship Id="rId3" Type="http://schemas.openxmlformats.org/officeDocument/2006/relationships/image" Target="../media/image718.png"/><Relationship Id="rId21" Type="http://schemas.openxmlformats.org/officeDocument/2006/relationships/image" Target="../media/image735.png"/><Relationship Id="rId7" Type="http://schemas.openxmlformats.org/officeDocument/2006/relationships/image" Target="../media/image721.png"/><Relationship Id="rId12" Type="http://schemas.openxmlformats.org/officeDocument/2006/relationships/image" Target="../media/image726.png"/><Relationship Id="rId17" Type="http://schemas.openxmlformats.org/officeDocument/2006/relationships/image" Target="../media/image731.png"/><Relationship Id="rId25" Type="http://schemas.openxmlformats.org/officeDocument/2006/relationships/image" Target="../media/image739.png"/><Relationship Id="rId2" Type="http://schemas.openxmlformats.org/officeDocument/2006/relationships/image" Target="../media/image717.png"/><Relationship Id="rId16" Type="http://schemas.openxmlformats.org/officeDocument/2006/relationships/image" Target="../media/image730.png"/><Relationship Id="rId20" Type="http://schemas.openxmlformats.org/officeDocument/2006/relationships/image" Target="../media/image734.png"/><Relationship Id="rId1" Type="http://schemas.openxmlformats.org/officeDocument/2006/relationships/image" Target="../media/image716.png"/><Relationship Id="rId6" Type="http://schemas.openxmlformats.org/officeDocument/2006/relationships/image" Target="../media/image720.png"/><Relationship Id="rId11" Type="http://schemas.openxmlformats.org/officeDocument/2006/relationships/image" Target="../media/image725.png"/><Relationship Id="rId24" Type="http://schemas.openxmlformats.org/officeDocument/2006/relationships/image" Target="../media/image738.png"/><Relationship Id="rId5" Type="http://schemas.openxmlformats.org/officeDocument/2006/relationships/image" Target="../media/image713.png"/><Relationship Id="rId15" Type="http://schemas.openxmlformats.org/officeDocument/2006/relationships/image" Target="../media/image729.png"/><Relationship Id="rId23" Type="http://schemas.openxmlformats.org/officeDocument/2006/relationships/image" Target="../media/image737.png"/><Relationship Id="rId10" Type="http://schemas.openxmlformats.org/officeDocument/2006/relationships/image" Target="../media/image724.png"/><Relationship Id="rId19" Type="http://schemas.openxmlformats.org/officeDocument/2006/relationships/image" Target="../media/image733.png"/><Relationship Id="rId4" Type="http://schemas.openxmlformats.org/officeDocument/2006/relationships/image" Target="../media/image719.png"/><Relationship Id="rId9" Type="http://schemas.openxmlformats.org/officeDocument/2006/relationships/image" Target="../media/image723.png"/><Relationship Id="rId14" Type="http://schemas.openxmlformats.org/officeDocument/2006/relationships/image" Target="../media/image728.png"/><Relationship Id="rId22" Type="http://schemas.openxmlformats.org/officeDocument/2006/relationships/image" Target="../media/image736.png"/><Relationship Id="rId27" Type="http://schemas.openxmlformats.org/officeDocument/2006/relationships/image" Target="../media/image741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9.png"/><Relationship Id="rId13" Type="http://schemas.openxmlformats.org/officeDocument/2006/relationships/image" Target="../media/image754.png"/><Relationship Id="rId18" Type="http://schemas.openxmlformats.org/officeDocument/2006/relationships/image" Target="../media/image759.png"/><Relationship Id="rId3" Type="http://schemas.openxmlformats.org/officeDocument/2006/relationships/image" Target="../media/image744.png"/><Relationship Id="rId7" Type="http://schemas.openxmlformats.org/officeDocument/2006/relationships/image" Target="../media/image748.png"/><Relationship Id="rId12" Type="http://schemas.openxmlformats.org/officeDocument/2006/relationships/image" Target="../media/image753.png"/><Relationship Id="rId17" Type="http://schemas.openxmlformats.org/officeDocument/2006/relationships/image" Target="../media/image758.png"/><Relationship Id="rId2" Type="http://schemas.openxmlformats.org/officeDocument/2006/relationships/image" Target="../media/image743.png"/><Relationship Id="rId16" Type="http://schemas.openxmlformats.org/officeDocument/2006/relationships/image" Target="../media/image757.png"/><Relationship Id="rId1" Type="http://schemas.openxmlformats.org/officeDocument/2006/relationships/image" Target="../media/image742.png"/><Relationship Id="rId6" Type="http://schemas.openxmlformats.org/officeDocument/2006/relationships/image" Target="../media/image747.png"/><Relationship Id="rId11" Type="http://schemas.openxmlformats.org/officeDocument/2006/relationships/image" Target="../media/image752.png"/><Relationship Id="rId5" Type="http://schemas.openxmlformats.org/officeDocument/2006/relationships/image" Target="../media/image746.png"/><Relationship Id="rId15" Type="http://schemas.openxmlformats.org/officeDocument/2006/relationships/image" Target="../media/image756.png"/><Relationship Id="rId10" Type="http://schemas.openxmlformats.org/officeDocument/2006/relationships/image" Target="../media/image751.png"/><Relationship Id="rId19" Type="http://schemas.openxmlformats.org/officeDocument/2006/relationships/image" Target="../media/image760.png"/><Relationship Id="rId4" Type="http://schemas.openxmlformats.org/officeDocument/2006/relationships/image" Target="../media/image745.png"/><Relationship Id="rId9" Type="http://schemas.openxmlformats.org/officeDocument/2006/relationships/image" Target="../media/image750.png"/><Relationship Id="rId14" Type="http://schemas.openxmlformats.org/officeDocument/2006/relationships/image" Target="../media/image755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63.png"/><Relationship Id="rId2" Type="http://schemas.openxmlformats.org/officeDocument/2006/relationships/image" Target="../media/image762.png"/><Relationship Id="rId1" Type="http://schemas.openxmlformats.org/officeDocument/2006/relationships/image" Target="../media/image761.png"/><Relationship Id="rId5" Type="http://schemas.openxmlformats.org/officeDocument/2006/relationships/image" Target="../media/image765.png"/><Relationship Id="rId4" Type="http://schemas.openxmlformats.org/officeDocument/2006/relationships/image" Target="../media/image764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73.png"/><Relationship Id="rId13" Type="http://schemas.openxmlformats.org/officeDocument/2006/relationships/image" Target="../media/image778.png"/><Relationship Id="rId18" Type="http://schemas.openxmlformats.org/officeDocument/2006/relationships/image" Target="../media/image783.png"/><Relationship Id="rId3" Type="http://schemas.openxmlformats.org/officeDocument/2006/relationships/image" Target="../media/image768.png"/><Relationship Id="rId21" Type="http://schemas.openxmlformats.org/officeDocument/2006/relationships/image" Target="../media/image786.png"/><Relationship Id="rId7" Type="http://schemas.openxmlformats.org/officeDocument/2006/relationships/image" Target="../media/image772.png"/><Relationship Id="rId12" Type="http://schemas.openxmlformats.org/officeDocument/2006/relationships/image" Target="../media/image777.png"/><Relationship Id="rId17" Type="http://schemas.openxmlformats.org/officeDocument/2006/relationships/image" Target="../media/image782.png"/><Relationship Id="rId2" Type="http://schemas.openxmlformats.org/officeDocument/2006/relationships/image" Target="../media/image767.png"/><Relationship Id="rId16" Type="http://schemas.openxmlformats.org/officeDocument/2006/relationships/image" Target="../media/image781.png"/><Relationship Id="rId20" Type="http://schemas.openxmlformats.org/officeDocument/2006/relationships/image" Target="../media/image785.png"/><Relationship Id="rId1" Type="http://schemas.openxmlformats.org/officeDocument/2006/relationships/image" Target="../media/image766.png"/><Relationship Id="rId6" Type="http://schemas.openxmlformats.org/officeDocument/2006/relationships/image" Target="../media/image771.png"/><Relationship Id="rId11" Type="http://schemas.openxmlformats.org/officeDocument/2006/relationships/image" Target="../media/image776.png"/><Relationship Id="rId5" Type="http://schemas.openxmlformats.org/officeDocument/2006/relationships/image" Target="../media/image770.png"/><Relationship Id="rId15" Type="http://schemas.openxmlformats.org/officeDocument/2006/relationships/image" Target="../media/image780.png"/><Relationship Id="rId23" Type="http://schemas.openxmlformats.org/officeDocument/2006/relationships/image" Target="../media/image788.png"/><Relationship Id="rId10" Type="http://schemas.openxmlformats.org/officeDocument/2006/relationships/image" Target="../media/image775.png"/><Relationship Id="rId19" Type="http://schemas.openxmlformats.org/officeDocument/2006/relationships/image" Target="../media/image784.png"/><Relationship Id="rId4" Type="http://schemas.openxmlformats.org/officeDocument/2006/relationships/image" Target="../media/image769.png"/><Relationship Id="rId9" Type="http://schemas.openxmlformats.org/officeDocument/2006/relationships/image" Target="../media/image774.png"/><Relationship Id="rId14" Type="http://schemas.openxmlformats.org/officeDocument/2006/relationships/image" Target="../media/image779.png"/><Relationship Id="rId22" Type="http://schemas.openxmlformats.org/officeDocument/2006/relationships/image" Target="../media/image787.png"/></Relationships>
</file>

<file path=xl/drawings/_rels/drawing2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17.png"/><Relationship Id="rId18" Type="http://schemas.openxmlformats.org/officeDocument/2006/relationships/image" Target="../media/image222.png"/><Relationship Id="rId26" Type="http://schemas.openxmlformats.org/officeDocument/2006/relationships/image" Target="../media/image230.png"/><Relationship Id="rId21" Type="http://schemas.openxmlformats.org/officeDocument/2006/relationships/image" Target="../media/image225.png"/><Relationship Id="rId34" Type="http://schemas.openxmlformats.org/officeDocument/2006/relationships/image" Target="../media/image799.png"/><Relationship Id="rId7" Type="http://schemas.openxmlformats.org/officeDocument/2006/relationships/image" Target="../media/image795.png"/><Relationship Id="rId12" Type="http://schemas.openxmlformats.org/officeDocument/2006/relationships/image" Target="../media/image216.png"/><Relationship Id="rId17" Type="http://schemas.openxmlformats.org/officeDocument/2006/relationships/image" Target="../media/image221.png"/><Relationship Id="rId25" Type="http://schemas.openxmlformats.org/officeDocument/2006/relationships/image" Target="../media/image229.png"/><Relationship Id="rId33" Type="http://schemas.openxmlformats.org/officeDocument/2006/relationships/image" Target="../media/image798.png"/><Relationship Id="rId2" Type="http://schemas.openxmlformats.org/officeDocument/2006/relationships/image" Target="../media/image790.png"/><Relationship Id="rId16" Type="http://schemas.openxmlformats.org/officeDocument/2006/relationships/image" Target="../media/image220.png"/><Relationship Id="rId20" Type="http://schemas.openxmlformats.org/officeDocument/2006/relationships/image" Target="../media/image224.png"/><Relationship Id="rId29" Type="http://schemas.openxmlformats.org/officeDocument/2006/relationships/image" Target="../media/image233.png"/><Relationship Id="rId1" Type="http://schemas.openxmlformats.org/officeDocument/2006/relationships/image" Target="../media/image789.png"/><Relationship Id="rId6" Type="http://schemas.openxmlformats.org/officeDocument/2006/relationships/image" Target="../media/image794.png"/><Relationship Id="rId11" Type="http://schemas.openxmlformats.org/officeDocument/2006/relationships/image" Target="../media/image215.png"/><Relationship Id="rId24" Type="http://schemas.openxmlformats.org/officeDocument/2006/relationships/image" Target="../media/image228.png"/><Relationship Id="rId32" Type="http://schemas.openxmlformats.org/officeDocument/2006/relationships/image" Target="../media/image797.png"/><Relationship Id="rId37" Type="http://schemas.openxmlformats.org/officeDocument/2006/relationships/image" Target="../media/image802.png"/><Relationship Id="rId5" Type="http://schemas.openxmlformats.org/officeDocument/2006/relationships/image" Target="../media/image793.png"/><Relationship Id="rId15" Type="http://schemas.openxmlformats.org/officeDocument/2006/relationships/image" Target="../media/image219.png"/><Relationship Id="rId23" Type="http://schemas.openxmlformats.org/officeDocument/2006/relationships/image" Target="../media/image227.png"/><Relationship Id="rId28" Type="http://schemas.openxmlformats.org/officeDocument/2006/relationships/image" Target="../media/image232.png"/><Relationship Id="rId36" Type="http://schemas.openxmlformats.org/officeDocument/2006/relationships/image" Target="../media/image801.png"/><Relationship Id="rId10" Type="http://schemas.openxmlformats.org/officeDocument/2006/relationships/image" Target="../media/image214.png"/><Relationship Id="rId19" Type="http://schemas.openxmlformats.org/officeDocument/2006/relationships/image" Target="../media/image223.png"/><Relationship Id="rId31" Type="http://schemas.openxmlformats.org/officeDocument/2006/relationships/image" Target="../media/image244.png"/><Relationship Id="rId4" Type="http://schemas.openxmlformats.org/officeDocument/2006/relationships/image" Target="../media/image792.png"/><Relationship Id="rId9" Type="http://schemas.openxmlformats.org/officeDocument/2006/relationships/image" Target="../media/image213.png"/><Relationship Id="rId14" Type="http://schemas.openxmlformats.org/officeDocument/2006/relationships/image" Target="../media/image218.png"/><Relationship Id="rId22" Type="http://schemas.openxmlformats.org/officeDocument/2006/relationships/image" Target="../media/image226.png"/><Relationship Id="rId27" Type="http://schemas.openxmlformats.org/officeDocument/2006/relationships/image" Target="../media/image231.png"/><Relationship Id="rId30" Type="http://schemas.openxmlformats.org/officeDocument/2006/relationships/image" Target="../media/image234.png"/><Relationship Id="rId35" Type="http://schemas.openxmlformats.org/officeDocument/2006/relationships/image" Target="../media/image800.png"/><Relationship Id="rId8" Type="http://schemas.openxmlformats.org/officeDocument/2006/relationships/image" Target="../media/image796.png"/><Relationship Id="rId3" Type="http://schemas.openxmlformats.org/officeDocument/2006/relationships/image" Target="../media/image791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0.png"/><Relationship Id="rId13" Type="http://schemas.openxmlformats.org/officeDocument/2006/relationships/image" Target="../media/image815.png"/><Relationship Id="rId18" Type="http://schemas.openxmlformats.org/officeDocument/2006/relationships/image" Target="../media/image820.png"/><Relationship Id="rId26" Type="http://schemas.openxmlformats.org/officeDocument/2006/relationships/image" Target="../media/image828.png"/><Relationship Id="rId3" Type="http://schemas.openxmlformats.org/officeDocument/2006/relationships/image" Target="../media/image805.png"/><Relationship Id="rId21" Type="http://schemas.openxmlformats.org/officeDocument/2006/relationships/image" Target="../media/image823.png"/><Relationship Id="rId7" Type="http://schemas.openxmlformats.org/officeDocument/2006/relationships/image" Target="../media/image809.png"/><Relationship Id="rId12" Type="http://schemas.openxmlformats.org/officeDocument/2006/relationships/image" Target="../media/image814.png"/><Relationship Id="rId17" Type="http://schemas.openxmlformats.org/officeDocument/2006/relationships/image" Target="../media/image819.png"/><Relationship Id="rId25" Type="http://schemas.openxmlformats.org/officeDocument/2006/relationships/image" Target="../media/image827.png"/><Relationship Id="rId2" Type="http://schemas.openxmlformats.org/officeDocument/2006/relationships/image" Target="../media/image804.png"/><Relationship Id="rId16" Type="http://schemas.openxmlformats.org/officeDocument/2006/relationships/image" Target="../media/image818.png"/><Relationship Id="rId20" Type="http://schemas.openxmlformats.org/officeDocument/2006/relationships/image" Target="../media/image822.png"/><Relationship Id="rId29" Type="http://schemas.openxmlformats.org/officeDocument/2006/relationships/image" Target="../media/image831.png"/><Relationship Id="rId1" Type="http://schemas.openxmlformats.org/officeDocument/2006/relationships/image" Target="../media/image803.png"/><Relationship Id="rId6" Type="http://schemas.openxmlformats.org/officeDocument/2006/relationships/image" Target="../media/image808.png"/><Relationship Id="rId11" Type="http://schemas.openxmlformats.org/officeDocument/2006/relationships/image" Target="../media/image813.png"/><Relationship Id="rId24" Type="http://schemas.openxmlformats.org/officeDocument/2006/relationships/image" Target="../media/image826.png"/><Relationship Id="rId5" Type="http://schemas.openxmlformats.org/officeDocument/2006/relationships/image" Target="../media/image807.png"/><Relationship Id="rId15" Type="http://schemas.openxmlformats.org/officeDocument/2006/relationships/image" Target="../media/image817.png"/><Relationship Id="rId23" Type="http://schemas.openxmlformats.org/officeDocument/2006/relationships/image" Target="../media/image825.png"/><Relationship Id="rId28" Type="http://schemas.openxmlformats.org/officeDocument/2006/relationships/image" Target="../media/image830.png"/><Relationship Id="rId10" Type="http://schemas.openxmlformats.org/officeDocument/2006/relationships/image" Target="../media/image812.png"/><Relationship Id="rId19" Type="http://schemas.openxmlformats.org/officeDocument/2006/relationships/image" Target="../media/image821.png"/><Relationship Id="rId4" Type="http://schemas.openxmlformats.org/officeDocument/2006/relationships/image" Target="../media/image806.png"/><Relationship Id="rId9" Type="http://schemas.openxmlformats.org/officeDocument/2006/relationships/image" Target="../media/image811.png"/><Relationship Id="rId14" Type="http://schemas.openxmlformats.org/officeDocument/2006/relationships/image" Target="../media/image816.png"/><Relationship Id="rId22" Type="http://schemas.openxmlformats.org/officeDocument/2006/relationships/image" Target="../media/image824.png"/><Relationship Id="rId27" Type="http://schemas.openxmlformats.org/officeDocument/2006/relationships/image" Target="../media/image829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39.png"/><Relationship Id="rId3" Type="http://schemas.openxmlformats.org/officeDocument/2006/relationships/image" Target="../media/image834.png"/><Relationship Id="rId7" Type="http://schemas.openxmlformats.org/officeDocument/2006/relationships/image" Target="../media/image838.png"/><Relationship Id="rId2" Type="http://schemas.openxmlformats.org/officeDocument/2006/relationships/image" Target="../media/image833.png"/><Relationship Id="rId1" Type="http://schemas.openxmlformats.org/officeDocument/2006/relationships/image" Target="../media/image832.png"/><Relationship Id="rId6" Type="http://schemas.openxmlformats.org/officeDocument/2006/relationships/image" Target="../media/image837.png"/><Relationship Id="rId5" Type="http://schemas.openxmlformats.org/officeDocument/2006/relationships/image" Target="../media/image836.png"/><Relationship Id="rId10" Type="http://schemas.openxmlformats.org/officeDocument/2006/relationships/image" Target="../media/image841.png"/><Relationship Id="rId4" Type="http://schemas.openxmlformats.org/officeDocument/2006/relationships/image" Target="../media/image835.png"/><Relationship Id="rId9" Type="http://schemas.openxmlformats.org/officeDocument/2006/relationships/image" Target="../media/image840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49.png"/><Relationship Id="rId13" Type="http://schemas.openxmlformats.org/officeDocument/2006/relationships/image" Target="../media/image854.png"/><Relationship Id="rId18" Type="http://schemas.openxmlformats.org/officeDocument/2006/relationships/image" Target="../media/image859.png"/><Relationship Id="rId3" Type="http://schemas.openxmlformats.org/officeDocument/2006/relationships/image" Target="../media/image844.png"/><Relationship Id="rId7" Type="http://schemas.openxmlformats.org/officeDocument/2006/relationships/image" Target="../media/image848.png"/><Relationship Id="rId12" Type="http://schemas.openxmlformats.org/officeDocument/2006/relationships/image" Target="../media/image853.png"/><Relationship Id="rId17" Type="http://schemas.openxmlformats.org/officeDocument/2006/relationships/image" Target="../media/image858.png"/><Relationship Id="rId2" Type="http://schemas.openxmlformats.org/officeDocument/2006/relationships/image" Target="../media/image843.png"/><Relationship Id="rId16" Type="http://schemas.openxmlformats.org/officeDocument/2006/relationships/image" Target="../media/image857.png"/><Relationship Id="rId1" Type="http://schemas.openxmlformats.org/officeDocument/2006/relationships/image" Target="../media/image842.png"/><Relationship Id="rId6" Type="http://schemas.openxmlformats.org/officeDocument/2006/relationships/image" Target="../media/image847.png"/><Relationship Id="rId11" Type="http://schemas.openxmlformats.org/officeDocument/2006/relationships/image" Target="../media/image852.png"/><Relationship Id="rId5" Type="http://schemas.openxmlformats.org/officeDocument/2006/relationships/image" Target="../media/image846.png"/><Relationship Id="rId15" Type="http://schemas.openxmlformats.org/officeDocument/2006/relationships/image" Target="../media/image856.png"/><Relationship Id="rId10" Type="http://schemas.openxmlformats.org/officeDocument/2006/relationships/image" Target="../media/image851.png"/><Relationship Id="rId4" Type="http://schemas.openxmlformats.org/officeDocument/2006/relationships/image" Target="../media/image845.png"/><Relationship Id="rId9" Type="http://schemas.openxmlformats.org/officeDocument/2006/relationships/image" Target="../media/image850.png"/><Relationship Id="rId14" Type="http://schemas.openxmlformats.org/officeDocument/2006/relationships/image" Target="../media/image855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0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8.png"/><Relationship Id="rId13" Type="http://schemas.openxmlformats.org/officeDocument/2006/relationships/image" Target="../media/image873.png"/><Relationship Id="rId3" Type="http://schemas.openxmlformats.org/officeDocument/2006/relationships/image" Target="../media/image863.png"/><Relationship Id="rId7" Type="http://schemas.openxmlformats.org/officeDocument/2006/relationships/image" Target="../media/image867.png"/><Relationship Id="rId12" Type="http://schemas.openxmlformats.org/officeDocument/2006/relationships/image" Target="../media/image872.png"/><Relationship Id="rId17" Type="http://schemas.openxmlformats.org/officeDocument/2006/relationships/image" Target="../media/image877.png"/><Relationship Id="rId2" Type="http://schemas.openxmlformats.org/officeDocument/2006/relationships/image" Target="../media/image862.png"/><Relationship Id="rId16" Type="http://schemas.openxmlformats.org/officeDocument/2006/relationships/image" Target="../media/image876.png"/><Relationship Id="rId1" Type="http://schemas.openxmlformats.org/officeDocument/2006/relationships/image" Target="../media/image861.png"/><Relationship Id="rId6" Type="http://schemas.openxmlformats.org/officeDocument/2006/relationships/image" Target="../media/image866.png"/><Relationship Id="rId11" Type="http://schemas.openxmlformats.org/officeDocument/2006/relationships/image" Target="../media/image871.png"/><Relationship Id="rId5" Type="http://schemas.openxmlformats.org/officeDocument/2006/relationships/image" Target="../media/image865.png"/><Relationship Id="rId15" Type="http://schemas.openxmlformats.org/officeDocument/2006/relationships/image" Target="../media/image875.png"/><Relationship Id="rId10" Type="http://schemas.openxmlformats.org/officeDocument/2006/relationships/image" Target="../media/image870.png"/><Relationship Id="rId4" Type="http://schemas.openxmlformats.org/officeDocument/2006/relationships/image" Target="../media/image864.png"/><Relationship Id="rId9" Type="http://schemas.openxmlformats.org/officeDocument/2006/relationships/image" Target="../media/image869.png"/><Relationship Id="rId14" Type="http://schemas.openxmlformats.org/officeDocument/2006/relationships/image" Target="../media/image874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80.png"/><Relationship Id="rId7" Type="http://schemas.openxmlformats.org/officeDocument/2006/relationships/image" Target="../media/image884.png"/><Relationship Id="rId2" Type="http://schemas.openxmlformats.org/officeDocument/2006/relationships/image" Target="../media/image879.png"/><Relationship Id="rId1" Type="http://schemas.openxmlformats.org/officeDocument/2006/relationships/image" Target="../media/image878.png"/><Relationship Id="rId6" Type="http://schemas.openxmlformats.org/officeDocument/2006/relationships/image" Target="../media/image883.png"/><Relationship Id="rId5" Type="http://schemas.openxmlformats.org/officeDocument/2006/relationships/image" Target="../media/image882.png"/><Relationship Id="rId4" Type="http://schemas.openxmlformats.org/officeDocument/2006/relationships/image" Target="../media/image88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1413</xdr:row>
      <xdr:rowOff>0</xdr:rowOff>
    </xdr:from>
    <xdr:ext cx="6257143" cy="5704762"/>
    <xdr:pic>
      <xdr:nvPicPr>
        <xdr:cNvPr id="46" name="Picture 45">
          <a:extLst>
            <a:ext uri="{FF2B5EF4-FFF2-40B4-BE49-F238E27FC236}">
              <a16:creationId xmlns:a16="http://schemas.microsoft.com/office/drawing/2014/main" id="{E9EF17F5-08DF-49FE-B396-09D61F7F6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079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1426</xdr:row>
      <xdr:rowOff>57150</xdr:rowOff>
    </xdr:from>
    <xdr:ext cx="9057143" cy="5809524"/>
    <xdr:pic>
      <xdr:nvPicPr>
        <xdr:cNvPr id="47" name="Picture 46">
          <a:extLst>
            <a:ext uri="{FF2B5EF4-FFF2-40B4-BE49-F238E27FC236}">
              <a16:creationId xmlns:a16="http://schemas.microsoft.com/office/drawing/2014/main" id="{CCBCE944-D279-4C05-88F7-430453E00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283330650"/>
          <a:ext cx="90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1465</xdr:row>
      <xdr:rowOff>0</xdr:rowOff>
    </xdr:from>
    <xdr:ext cx="6580952" cy="371429"/>
    <xdr:pic>
      <xdr:nvPicPr>
        <xdr:cNvPr id="48" name="Picture 47">
          <a:extLst>
            <a:ext uri="{FF2B5EF4-FFF2-40B4-BE49-F238E27FC236}">
              <a16:creationId xmlns:a16="http://schemas.microsoft.com/office/drawing/2014/main" id="{1BB411AB-2298-46FC-A6AE-99DA7BFC5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0" y="290703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1568</xdr:row>
      <xdr:rowOff>0</xdr:rowOff>
    </xdr:from>
    <xdr:ext cx="6276190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A4646FF8-0FFC-4685-975F-4CAA49A36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90900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1620</xdr:row>
      <xdr:rowOff>0</xdr:rowOff>
    </xdr:from>
    <xdr:to>
      <xdr:col>36</xdr:col>
      <xdr:colOff>170667</xdr:colOff>
      <xdr:row>1633</xdr:row>
      <xdr:rowOff>47309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E6CF21-6BDB-43EB-9F56-F7AB95963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3080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1671</xdr:row>
      <xdr:rowOff>0</xdr:rowOff>
    </xdr:from>
    <xdr:to>
      <xdr:col>36</xdr:col>
      <xdr:colOff>161143</xdr:colOff>
      <xdr:row>1701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89BFB02D-C48A-4433-801C-82FC8538D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01942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1671</xdr:row>
      <xdr:rowOff>0</xdr:rowOff>
    </xdr:from>
    <xdr:to>
      <xdr:col>88</xdr:col>
      <xdr:colOff>27381</xdr:colOff>
      <xdr:row>1710</xdr:row>
      <xdr:rowOff>8595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90A63E8-7E09-4866-A2AC-8E332B881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01942500"/>
          <a:ext cx="9552381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1724</xdr:row>
      <xdr:rowOff>0</xdr:rowOff>
    </xdr:from>
    <xdr:to>
      <xdr:col>36</xdr:col>
      <xdr:colOff>170667</xdr:colOff>
      <xdr:row>1754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94759BD-FAE8-4687-BE82-B43F06C2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1203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1932</xdr:row>
      <xdr:rowOff>0</xdr:rowOff>
    </xdr:from>
    <xdr:to>
      <xdr:col>36</xdr:col>
      <xdr:colOff>180190</xdr:colOff>
      <xdr:row>1962</xdr:row>
      <xdr:rowOff>27857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4DD359B9-4178-4926-B521-C209CFEDE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204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1968</xdr:row>
      <xdr:rowOff>0</xdr:rowOff>
    </xdr:from>
    <xdr:to>
      <xdr:col>36</xdr:col>
      <xdr:colOff>161143</xdr:colOff>
      <xdr:row>1989</xdr:row>
      <xdr:rowOff>18548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1A2EB3F-B4CD-4808-9173-E2C99B76F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8902000"/>
          <a:ext cx="6257143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36</xdr:col>
      <xdr:colOff>180190</xdr:colOff>
      <xdr:row>1498</xdr:row>
      <xdr:rowOff>180571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5538F8F-5951-43A5-B34D-978BDBDF7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82321000"/>
          <a:ext cx="6276190" cy="3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1500</xdr:row>
      <xdr:rowOff>0</xdr:rowOff>
    </xdr:from>
    <xdr:to>
      <xdr:col>36</xdr:col>
      <xdr:colOff>189714</xdr:colOff>
      <xdr:row>1512</xdr:row>
      <xdr:rowOff>142571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50FEF9C-666B-480C-849B-7BA42E6C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857500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1516</xdr:row>
      <xdr:rowOff>0</xdr:rowOff>
    </xdr:from>
    <xdr:to>
      <xdr:col>36</xdr:col>
      <xdr:colOff>180190</xdr:colOff>
      <xdr:row>1529</xdr:row>
      <xdr:rowOff>47309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E608F82-F26F-4263-A49F-66F8D8E72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88798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1530</xdr:row>
      <xdr:rowOff>0</xdr:rowOff>
    </xdr:from>
    <xdr:to>
      <xdr:col>36</xdr:col>
      <xdr:colOff>161143</xdr:colOff>
      <xdr:row>1546</xdr:row>
      <xdr:rowOff>132952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CCA57896-C832-412F-92F3-A5C5492F0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91465000"/>
          <a:ext cx="6257143" cy="3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2050</xdr:row>
      <xdr:rowOff>0</xdr:rowOff>
    </xdr:from>
    <xdr:to>
      <xdr:col>36</xdr:col>
      <xdr:colOff>170667</xdr:colOff>
      <xdr:row>2080</xdr:row>
      <xdr:rowOff>8809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1065162-2257-449F-835E-45C48309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85762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104775</xdr:colOff>
      <xdr:row>1977</xdr:row>
      <xdr:rowOff>9525</xdr:rowOff>
    </xdr:from>
    <xdr:to>
      <xdr:col>58</xdr:col>
      <xdr:colOff>122656</xdr:colOff>
      <xdr:row>1992</xdr:row>
      <xdr:rowOff>66311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E5BA6B2-9B5A-400E-969F-CC4343642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19275" y="371865525"/>
          <a:ext cx="9352381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2093</xdr:row>
      <xdr:rowOff>0</xdr:rowOff>
    </xdr:from>
    <xdr:ext cx="6295238" cy="5457143"/>
    <xdr:pic>
      <xdr:nvPicPr>
        <xdr:cNvPr id="71" name="Picture 70">
          <a:extLst>
            <a:ext uri="{FF2B5EF4-FFF2-40B4-BE49-F238E27FC236}">
              <a16:creationId xmlns:a16="http://schemas.microsoft.com/office/drawing/2014/main" id="{AC3597D0-5A76-42CE-B398-347459D1B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512695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2124</xdr:row>
      <xdr:rowOff>0</xdr:rowOff>
    </xdr:from>
    <xdr:ext cx="6276190" cy="2857143"/>
    <xdr:pic>
      <xdr:nvPicPr>
        <xdr:cNvPr id="72" name="Picture 71">
          <a:extLst>
            <a:ext uri="{FF2B5EF4-FFF2-40B4-BE49-F238E27FC236}">
              <a16:creationId xmlns:a16="http://schemas.microsoft.com/office/drawing/2014/main" id="{B4F7E2C9-82AA-42BD-B325-FDC71B526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7175000"/>
          <a:ext cx="6276190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2142</xdr:row>
      <xdr:rowOff>0</xdr:rowOff>
    </xdr:from>
    <xdr:ext cx="6276190" cy="3123809"/>
    <xdr:pic>
      <xdr:nvPicPr>
        <xdr:cNvPr id="73" name="Picture 72">
          <a:extLst>
            <a:ext uri="{FF2B5EF4-FFF2-40B4-BE49-F238E27FC236}">
              <a16:creationId xmlns:a16="http://schemas.microsoft.com/office/drawing/2014/main" id="{196118EF-24B0-4DA4-825A-E44DDA9CA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60604000"/>
          <a:ext cx="6276190" cy="31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2161</xdr:row>
      <xdr:rowOff>0</xdr:rowOff>
    </xdr:from>
    <xdr:ext cx="6276190" cy="2790476"/>
    <xdr:pic>
      <xdr:nvPicPr>
        <xdr:cNvPr id="74" name="Picture 73">
          <a:extLst>
            <a:ext uri="{FF2B5EF4-FFF2-40B4-BE49-F238E27FC236}">
              <a16:creationId xmlns:a16="http://schemas.microsoft.com/office/drawing/2014/main" id="{3C37EC94-C1A1-48EE-B8B5-2DAEF7E81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64223500"/>
          <a:ext cx="6276190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57150</xdr:colOff>
      <xdr:row>2170</xdr:row>
      <xdr:rowOff>28575</xdr:rowOff>
    </xdr:from>
    <xdr:ext cx="9457143" cy="666667"/>
    <xdr:pic>
      <xdr:nvPicPr>
        <xdr:cNvPr id="75" name="Picture 74">
          <a:extLst>
            <a:ext uri="{FF2B5EF4-FFF2-40B4-BE49-F238E27FC236}">
              <a16:creationId xmlns:a16="http://schemas.microsoft.com/office/drawing/2014/main" id="{7EE1ACD5-61CB-4A8A-A0D5-8ED6F44DB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9650" y="265966575"/>
          <a:ext cx="9457143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2181</xdr:row>
      <xdr:rowOff>0</xdr:rowOff>
    </xdr:from>
    <xdr:ext cx="6276190" cy="3266667"/>
    <xdr:pic>
      <xdr:nvPicPr>
        <xdr:cNvPr id="76" name="Picture 75">
          <a:extLst>
            <a:ext uri="{FF2B5EF4-FFF2-40B4-BE49-F238E27FC236}">
              <a16:creationId xmlns:a16="http://schemas.microsoft.com/office/drawing/2014/main" id="{76E02BD2-F370-4B0B-B550-B6C46F8AE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80335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2199</xdr:row>
      <xdr:rowOff>0</xdr:rowOff>
    </xdr:from>
    <xdr:ext cx="6257143" cy="3800000"/>
    <xdr:pic>
      <xdr:nvPicPr>
        <xdr:cNvPr id="77" name="Picture 76">
          <a:extLst>
            <a:ext uri="{FF2B5EF4-FFF2-40B4-BE49-F238E27FC236}">
              <a16:creationId xmlns:a16="http://schemas.microsoft.com/office/drawing/2014/main" id="{14EB8769-71BB-4AB6-BBBB-0FAF95385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462500"/>
          <a:ext cx="6257143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2220</xdr:row>
      <xdr:rowOff>0</xdr:rowOff>
    </xdr:from>
    <xdr:ext cx="6247619" cy="2152381"/>
    <xdr:pic>
      <xdr:nvPicPr>
        <xdr:cNvPr id="78" name="Picture 77">
          <a:extLst>
            <a:ext uri="{FF2B5EF4-FFF2-40B4-BE49-F238E27FC236}">
              <a16:creationId xmlns:a16="http://schemas.microsoft.com/office/drawing/2014/main" id="{76070B14-D2E9-4864-A173-6D8A83E28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5463000"/>
          <a:ext cx="6247619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2236</xdr:row>
      <xdr:rowOff>0</xdr:rowOff>
    </xdr:from>
    <xdr:to>
      <xdr:col>36</xdr:col>
      <xdr:colOff>180190</xdr:colOff>
      <xdr:row>2255</xdr:row>
      <xdr:rowOff>161452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979230D0-196E-4D2B-954D-708D17357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21195500"/>
          <a:ext cx="6276190" cy="3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2257</xdr:row>
      <xdr:rowOff>0</xdr:rowOff>
    </xdr:from>
    <xdr:to>
      <xdr:col>36</xdr:col>
      <xdr:colOff>161143</xdr:colOff>
      <xdr:row>2268</xdr:row>
      <xdr:rowOff>85452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1F358366-8FB4-4D83-BC63-B05378671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25196000"/>
          <a:ext cx="6257143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2324</xdr:row>
      <xdr:rowOff>0</xdr:rowOff>
    </xdr:from>
    <xdr:to>
      <xdr:col>36</xdr:col>
      <xdr:colOff>180190</xdr:colOff>
      <xdr:row>2354</xdr:row>
      <xdr:rowOff>37381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BAA1178D-5F7A-46B7-B265-70025D816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37959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1638</xdr:row>
      <xdr:rowOff>0</xdr:rowOff>
    </xdr:from>
    <xdr:to>
      <xdr:col>36</xdr:col>
      <xdr:colOff>170667</xdr:colOff>
      <xdr:row>1649</xdr:row>
      <xdr:rowOff>180690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7FE21E-6304-44E1-BD5F-95A066D76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12039000"/>
          <a:ext cx="6266667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1474</xdr:row>
      <xdr:rowOff>0</xdr:rowOff>
    </xdr:from>
    <xdr:to>
      <xdr:col>72</xdr:col>
      <xdr:colOff>55524</xdr:colOff>
      <xdr:row>1512</xdr:row>
      <xdr:rowOff>75286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8327380-83A8-4BF9-9B84-CD0E28580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8224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2231</xdr:row>
      <xdr:rowOff>0</xdr:rowOff>
    </xdr:from>
    <xdr:ext cx="6247619" cy="2990476"/>
    <xdr:pic>
      <xdr:nvPicPr>
        <xdr:cNvPr id="63" name="Picture 62">
          <a:extLst>
            <a:ext uri="{FF2B5EF4-FFF2-40B4-BE49-F238E27FC236}">
              <a16:creationId xmlns:a16="http://schemas.microsoft.com/office/drawing/2014/main" id="{BD203C48-1EFA-465B-938F-2C0F4F618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29958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2417</xdr:row>
      <xdr:rowOff>0</xdr:rowOff>
    </xdr:from>
    <xdr:to>
      <xdr:col>36</xdr:col>
      <xdr:colOff>170667</xdr:colOff>
      <xdr:row>2446</xdr:row>
      <xdr:rowOff>189786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A2411EB-2909-496B-85FB-C716E1D27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70332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2531</xdr:row>
      <xdr:rowOff>0</xdr:rowOff>
    </xdr:from>
    <xdr:to>
      <xdr:col>36</xdr:col>
      <xdr:colOff>161143</xdr:colOff>
      <xdr:row>2561</xdr:row>
      <xdr:rowOff>18333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835725F-8A4D-4386-BB20-41513A7F6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0619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2534</xdr:row>
      <xdr:rowOff>0</xdr:rowOff>
    </xdr:from>
    <xdr:to>
      <xdr:col>31</xdr:col>
      <xdr:colOff>161262</xdr:colOff>
      <xdr:row>2553</xdr:row>
      <xdr:rowOff>9071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265C3354-B973-40C2-A15D-FE5F46858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6524500"/>
          <a:ext cx="5304762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1673</xdr:row>
      <xdr:rowOff>0</xdr:rowOff>
    </xdr:from>
    <xdr:to>
      <xdr:col>45</xdr:col>
      <xdr:colOff>180548</xdr:colOff>
      <xdr:row>1679</xdr:row>
      <xdr:rowOff>37952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24BE421B-92B7-4F47-802A-F981C3171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277177500"/>
          <a:ext cx="3419048" cy="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2259</xdr:row>
      <xdr:rowOff>0</xdr:rowOff>
    </xdr:from>
    <xdr:to>
      <xdr:col>36</xdr:col>
      <xdr:colOff>161143</xdr:colOff>
      <xdr:row>2272</xdr:row>
      <xdr:rowOff>133024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80625145-6F6E-431F-A607-683329C90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670935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21</xdr:col>
      <xdr:colOff>75786</xdr:colOff>
      <xdr:row>2340</xdr:row>
      <xdr:rowOff>161762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7A18CB07-38DC-4C52-BD02-79CADB5B2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7380500"/>
          <a:ext cx="3314286" cy="1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2479</xdr:row>
      <xdr:rowOff>0</xdr:rowOff>
    </xdr:from>
    <xdr:to>
      <xdr:col>36</xdr:col>
      <xdr:colOff>161143</xdr:colOff>
      <xdr:row>2492</xdr:row>
      <xdr:rowOff>75881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022BFB4-E1CB-42CD-B273-53DC80DC5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4525500"/>
          <a:ext cx="6257143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2606</xdr:row>
      <xdr:rowOff>0</xdr:rowOff>
    </xdr:from>
    <xdr:ext cx="6285714" cy="5723809"/>
    <xdr:pic>
      <xdr:nvPicPr>
        <xdr:cNvPr id="72" name="Picture 71">
          <a:extLst>
            <a:ext uri="{FF2B5EF4-FFF2-40B4-BE49-F238E27FC236}">
              <a16:creationId xmlns:a16="http://schemas.microsoft.com/office/drawing/2014/main" id="{A0889DE1-FFFE-489A-B7D4-2AAFD567A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78333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2639</xdr:row>
      <xdr:rowOff>0</xdr:rowOff>
    </xdr:from>
    <xdr:to>
      <xdr:col>20</xdr:col>
      <xdr:colOff>180571</xdr:colOff>
      <xdr:row>2652</xdr:row>
      <xdr:rowOff>28262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BA9CC83-33BD-4F88-89FD-3DFA57592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21767000"/>
          <a:ext cx="3228571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2680</xdr:row>
      <xdr:rowOff>0</xdr:rowOff>
    </xdr:from>
    <xdr:to>
      <xdr:col>36</xdr:col>
      <xdr:colOff>170667</xdr:colOff>
      <xdr:row>2693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5472AD34-15D1-4F2E-985B-91656BAAF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29577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2342</xdr:row>
      <xdr:rowOff>0</xdr:rowOff>
    </xdr:from>
    <xdr:to>
      <xdr:col>45</xdr:col>
      <xdr:colOff>113309</xdr:colOff>
      <xdr:row>2364</xdr:row>
      <xdr:rowOff>132809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D27128CF-FDC2-437C-8220-AF4C413B8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78904500"/>
          <a:ext cx="7923809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36</xdr:col>
      <xdr:colOff>170667</xdr:colOff>
      <xdr:row>1458</xdr:row>
      <xdr:rowOff>170738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2F85D120-4BB5-416D-AD65-5AFD0E14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70319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1462</xdr:row>
      <xdr:rowOff>0</xdr:rowOff>
    </xdr:from>
    <xdr:to>
      <xdr:col>36</xdr:col>
      <xdr:colOff>151619</xdr:colOff>
      <xdr:row>1472</xdr:row>
      <xdr:rowOff>180714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4180400B-9FE5-42CC-8668-90E9CDBFA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76606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1515</xdr:row>
      <xdr:rowOff>0</xdr:rowOff>
    </xdr:from>
    <xdr:to>
      <xdr:col>37</xdr:col>
      <xdr:colOff>8738</xdr:colOff>
      <xdr:row>1530</xdr:row>
      <xdr:rowOff>132976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36736A8-7C1C-4AFA-B6AD-5EA9D3ABC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6702500"/>
          <a:ext cx="6295238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1673</xdr:row>
      <xdr:rowOff>0</xdr:rowOff>
    </xdr:from>
    <xdr:to>
      <xdr:col>20</xdr:col>
      <xdr:colOff>47238</xdr:colOff>
      <xdr:row>1679</xdr:row>
      <xdr:rowOff>133190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7447618-53AF-4EF7-AB5D-372801F8F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18706500"/>
          <a:ext cx="3095238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2161</xdr:row>
      <xdr:rowOff>0</xdr:rowOff>
    </xdr:from>
    <xdr:to>
      <xdr:col>36</xdr:col>
      <xdr:colOff>189714</xdr:colOff>
      <xdr:row>2191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D2DC043-1025-487D-93CC-C1A9F135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6527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2175</xdr:row>
      <xdr:rowOff>123825</xdr:rowOff>
    </xdr:from>
    <xdr:to>
      <xdr:col>52</xdr:col>
      <xdr:colOff>132213</xdr:colOff>
      <xdr:row>2213</xdr:row>
      <xdr:rowOff>8634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B7CEF7F-3EDD-4ECB-923F-96AF8F288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42975" y="409317825"/>
          <a:ext cx="9095238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1711</xdr:row>
      <xdr:rowOff>0</xdr:rowOff>
    </xdr:from>
    <xdr:to>
      <xdr:col>36</xdr:col>
      <xdr:colOff>170667</xdr:colOff>
      <xdr:row>1736</xdr:row>
      <xdr:rowOff>104167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FB7B545-50E6-4DC4-BAC0-7DD43FA0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59455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1767</xdr:row>
      <xdr:rowOff>0</xdr:rowOff>
    </xdr:from>
    <xdr:to>
      <xdr:col>37</xdr:col>
      <xdr:colOff>8738</xdr:colOff>
      <xdr:row>1796</xdr:row>
      <xdr:rowOff>180262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E8C5DCE-2EF5-482E-B3A1-DC5AB04D6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36613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2290</xdr:row>
      <xdr:rowOff>0</xdr:rowOff>
    </xdr:from>
    <xdr:to>
      <xdr:col>36</xdr:col>
      <xdr:colOff>151619</xdr:colOff>
      <xdr:row>2300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FDE002-ED78-4B9C-876F-21C72E5EE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31101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2698</xdr:row>
      <xdr:rowOff>0</xdr:rowOff>
    </xdr:from>
    <xdr:to>
      <xdr:col>36</xdr:col>
      <xdr:colOff>151619</xdr:colOff>
      <xdr:row>2709</xdr:row>
      <xdr:rowOff>133071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724AFB-61C4-4819-829B-486C50B4B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021580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1802</xdr:row>
      <xdr:rowOff>0</xdr:rowOff>
    </xdr:from>
    <xdr:to>
      <xdr:col>36</xdr:col>
      <xdr:colOff>180190</xdr:colOff>
      <xdr:row>1812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58294F-A634-454F-8E12-8200A83BD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43281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2497</xdr:row>
      <xdr:rowOff>0</xdr:rowOff>
    </xdr:from>
    <xdr:to>
      <xdr:col>36</xdr:col>
      <xdr:colOff>151619</xdr:colOff>
      <xdr:row>2508</xdr:row>
      <xdr:rowOff>152119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54FC19-87BE-494B-B2E7-8FA9459DC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72249500"/>
          <a:ext cx="6247619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2399</xdr:row>
      <xdr:rowOff>0</xdr:rowOff>
    </xdr:from>
    <xdr:to>
      <xdr:col>36</xdr:col>
      <xdr:colOff>161143</xdr:colOff>
      <xdr:row>2414</xdr:row>
      <xdr:rowOff>94881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7CDC8A-9A5C-4F44-847F-35F19C9B3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57009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2399</xdr:row>
      <xdr:rowOff>0</xdr:rowOff>
    </xdr:from>
    <xdr:to>
      <xdr:col>71</xdr:col>
      <xdr:colOff>132548</xdr:colOff>
      <xdr:row>2411</xdr:row>
      <xdr:rowOff>142571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136E949-52DA-41FF-A220-92A8AE06B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39000" y="457009500"/>
          <a:ext cx="641904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1528</xdr:row>
      <xdr:rowOff>0</xdr:rowOff>
    </xdr:from>
    <xdr:ext cx="6266667" cy="8314286"/>
    <xdr:pic>
      <xdr:nvPicPr>
        <xdr:cNvPr id="52" name="Picture 51">
          <a:extLst>
            <a:ext uri="{FF2B5EF4-FFF2-40B4-BE49-F238E27FC236}">
              <a16:creationId xmlns:a16="http://schemas.microsoft.com/office/drawing/2014/main" id="{432B12C1-FF24-4A4A-B113-6349CA3D8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0233000"/>
          <a:ext cx="6266667" cy="8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1574</xdr:row>
      <xdr:rowOff>0</xdr:rowOff>
    </xdr:from>
    <xdr:ext cx="6247619" cy="2076190"/>
    <xdr:pic>
      <xdr:nvPicPr>
        <xdr:cNvPr id="53" name="Picture 52">
          <a:extLst>
            <a:ext uri="{FF2B5EF4-FFF2-40B4-BE49-F238E27FC236}">
              <a16:creationId xmlns:a16="http://schemas.microsoft.com/office/drawing/2014/main" id="{5188C56F-624F-453F-A4C6-BCAF21280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8996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1586</xdr:row>
      <xdr:rowOff>0</xdr:rowOff>
    </xdr:from>
    <xdr:ext cx="6266667" cy="5742857"/>
    <xdr:pic>
      <xdr:nvPicPr>
        <xdr:cNvPr id="54" name="Picture 53">
          <a:extLst>
            <a:ext uri="{FF2B5EF4-FFF2-40B4-BE49-F238E27FC236}">
              <a16:creationId xmlns:a16="http://schemas.microsoft.com/office/drawing/2014/main" id="{E97395DE-B654-4B81-90C7-1218ED1AF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51282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1664</xdr:row>
      <xdr:rowOff>0</xdr:rowOff>
    </xdr:from>
    <xdr:ext cx="6247619" cy="2723809"/>
    <xdr:pic>
      <xdr:nvPicPr>
        <xdr:cNvPr id="55" name="Picture 54">
          <a:extLst>
            <a:ext uri="{FF2B5EF4-FFF2-40B4-BE49-F238E27FC236}">
              <a16:creationId xmlns:a16="http://schemas.microsoft.com/office/drawing/2014/main" id="{68B58F5F-B4E0-4055-9484-AB8DB0C69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61410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85714" cy="4457143"/>
    <xdr:pic>
      <xdr:nvPicPr>
        <xdr:cNvPr id="56" name="Picture 55">
          <a:extLst>
            <a:ext uri="{FF2B5EF4-FFF2-40B4-BE49-F238E27FC236}">
              <a16:creationId xmlns:a16="http://schemas.microsoft.com/office/drawing/2014/main" id="{4AAFE13D-29C6-40EF-94CE-0CF718CF9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8998500"/>
          <a:ext cx="6285714" cy="44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1707</xdr:row>
      <xdr:rowOff>0</xdr:rowOff>
    </xdr:from>
    <xdr:ext cx="6266667" cy="2066667"/>
    <xdr:pic>
      <xdr:nvPicPr>
        <xdr:cNvPr id="57" name="Picture 56">
          <a:extLst>
            <a:ext uri="{FF2B5EF4-FFF2-40B4-BE49-F238E27FC236}">
              <a16:creationId xmlns:a16="http://schemas.microsoft.com/office/drawing/2014/main" id="{4908ED85-E570-4878-9A14-8573F5A5A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74332500"/>
          <a:ext cx="6266667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1786</xdr:row>
      <xdr:rowOff>0</xdr:rowOff>
    </xdr:from>
    <xdr:ext cx="6285714" cy="5342857"/>
    <xdr:pic>
      <xdr:nvPicPr>
        <xdr:cNvPr id="58" name="Picture 57">
          <a:extLst>
            <a:ext uri="{FF2B5EF4-FFF2-40B4-BE49-F238E27FC236}">
              <a16:creationId xmlns:a16="http://schemas.microsoft.com/office/drawing/2014/main" id="{0662DC3C-7D23-47AF-9620-75AA30B6B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5777500"/>
          <a:ext cx="6285714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1822</xdr:row>
      <xdr:rowOff>0</xdr:rowOff>
    </xdr:from>
    <xdr:ext cx="6266667" cy="5752381"/>
    <xdr:pic>
      <xdr:nvPicPr>
        <xdr:cNvPr id="59" name="Picture 58">
          <a:extLst>
            <a:ext uri="{FF2B5EF4-FFF2-40B4-BE49-F238E27FC236}">
              <a16:creationId xmlns:a16="http://schemas.microsoft.com/office/drawing/2014/main" id="{E5C81BB3-C8FA-4438-B10F-82EF05197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2635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2086</xdr:row>
      <xdr:rowOff>0</xdr:rowOff>
    </xdr:from>
    <xdr:to>
      <xdr:col>36</xdr:col>
      <xdr:colOff>151619</xdr:colOff>
      <xdr:row>2100</xdr:row>
      <xdr:rowOff>56809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9C8FD0F-C626-4A41-994C-C1DDB4468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6900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2180</xdr:row>
      <xdr:rowOff>0</xdr:rowOff>
    </xdr:from>
    <xdr:to>
      <xdr:col>21</xdr:col>
      <xdr:colOff>132929</xdr:colOff>
      <xdr:row>2184</xdr:row>
      <xdr:rowOff>85619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9142ABD-054C-45E8-B97A-547E044D9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1853500"/>
          <a:ext cx="3371429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2185</xdr:row>
      <xdr:rowOff>0</xdr:rowOff>
    </xdr:from>
    <xdr:to>
      <xdr:col>28</xdr:col>
      <xdr:colOff>170857</xdr:colOff>
      <xdr:row>2187</xdr:row>
      <xdr:rowOff>85667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2164D63-03FC-44F9-9116-3F2BDEB32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2806000"/>
          <a:ext cx="4742857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2191</xdr:row>
      <xdr:rowOff>0</xdr:rowOff>
    </xdr:from>
    <xdr:to>
      <xdr:col>54</xdr:col>
      <xdr:colOff>170762</xdr:colOff>
      <xdr:row>2193</xdr:row>
      <xdr:rowOff>171381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07ED31-12CE-47A0-A919-19B753ACE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53000" y="353949000"/>
          <a:ext cx="5504762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1740</xdr:row>
      <xdr:rowOff>0</xdr:rowOff>
    </xdr:from>
    <xdr:to>
      <xdr:col>36</xdr:col>
      <xdr:colOff>151619</xdr:colOff>
      <xdr:row>1753</xdr:row>
      <xdr:rowOff>75881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717A2250-3A63-4D73-9A2E-13070CDE3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16992000"/>
          <a:ext cx="624761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2126</xdr:row>
      <xdr:rowOff>0</xdr:rowOff>
    </xdr:from>
    <xdr:to>
      <xdr:col>36</xdr:col>
      <xdr:colOff>180190</xdr:colOff>
      <xdr:row>2139</xdr:row>
      <xdr:rowOff>75881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4C7DB2CF-6CAF-474C-9218-0A715B3D8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5985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2222</xdr:row>
      <xdr:rowOff>0</xdr:rowOff>
    </xdr:from>
    <xdr:to>
      <xdr:col>37</xdr:col>
      <xdr:colOff>8738</xdr:colOff>
      <xdr:row>2251</xdr:row>
      <xdr:rowOff>123119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E371F85-62FE-43CC-803B-8FA815A0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72999000"/>
          <a:ext cx="6295238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39</xdr:col>
      <xdr:colOff>170595</xdr:colOff>
      <xdr:row>2354</xdr:row>
      <xdr:rowOff>142381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D1E5229-1B85-4651-A623-843902E5A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89001000"/>
          <a:ext cx="6838095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1855</xdr:row>
      <xdr:rowOff>0</xdr:rowOff>
    </xdr:from>
    <xdr:to>
      <xdr:col>36</xdr:col>
      <xdr:colOff>170667</xdr:colOff>
      <xdr:row>1868</xdr:row>
      <xdr:rowOff>47309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AE39967D-ADD1-41D7-B6C0-16BFA4886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080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1754</xdr:row>
      <xdr:rowOff>0</xdr:rowOff>
    </xdr:from>
    <xdr:to>
      <xdr:col>36</xdr:col>
      <xdr:colOff>189714</xdr:colOff>
      <xdr:row>1775</xdr:row>
      <xdr:rowOff>132833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14B1E4D-F3E2-4B90-B027-D26465FD4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24993000"/>
          <a:ext cx="6285714" cy="4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2386</xdr:row>
      <xdr:rowOff>0</xdr:rowOff>
    </xdr:from>
    <xdr:ext cx="6266667" cy="5714286"/>
    <xdr:pic>
      <xdr:nvPicPr>
        <xdr:cNvPr id="81" name="Picture 80">
          <a:extLst>
            <a:ext uri="{FF2B5EF4-FFF2-40B4-BE49-F238E27FC236}">
              <a16:creationId xmlns:a16="http://schemas.microsoft.com/office/drawing/2014/main" id="{C645C508-48FD-4323-8F46-011AD1E7F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39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2419</xdr:row>
      <xdr:rowOff>0</xdr:rowOff>
    </xdr:from>
    <xdr:ext cx="6257143" cy="2971429"/>
    <xdr:pic>
      <xdr:nvPicPr>
        <xdr:cNvPr id="82" name="Picture 81">
          <a:extLst>
            <a:ext uri="{FF2B5EF4-FFF2-40B4-BE49-F238E27FC236}">
              <a16:creationId xmlns:a16="http://schemas.microsoft.com/office/drawing/2014/main" id="{F2E015DF-A904-4308-969D-39B0022DA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0228000"/>
          <a:ext cx="6257143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2436</xdr:row>
      <xdr:rowOff>0</xdr:rowOff>
    </xdr:from>
    <xdr:ext cx="6257143" cy="3885714"/>
    <xdr:pic>
      <xdr:nvPicPr>
        <xdr:cNvPr id="83" name="Picture 82">
          <a:extLst>
            <a:ext uri="{FF2B5EF4-FFF2-40B4-BE49-F238E27FC236}">
              <a16:creationId xmlns:a16="http://schemas.microsoft.com/office/drawing/2014/main" id="{CBA061C7-3CB5-4ABB-A1E4-F373EACF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03466500"/>
          <a:ext cx="6257143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85725</xdr:colOff>
      <xdr:row>2446</xdr:row>
      <xdr:rowOff>28575</xdr:rowOff>
    </xdr:from>
    <xdr:ext cx="9380952" cy="2219048"/>
    <xdr:pic>
      <xdr:nvPicPr>
        <xdr:cNvPr id="84" name="Picture 83">
          <a:extLst>
            <a:ext uri="{FF2B5EF4-FFF2-40B4-BE49-F238E27FC236}">
              <a16:creationId xmlns:a16="http://schemas.microsoft.com/office/drawing/2014/main" id="{3686EBA3-2C54-4D61-A54D-55D3087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28725" y="305400075"/>
          <a:ext cx="9380952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2459</xdr:row>
      <xdr:rowOff>0</xdr:rowOff>
    </xdr:from>
    <xdr:ext cx="6266667" cy="3114286"/>
    <xdr:pic>
      <xdr:nvPicPr>
        <xdr:cNvPr id="85" name="Picture 84">
          <a:extLst>
            <a:ext uri="{FF2B5EF4-FFF2-40B4-BE49-F238E27FC236}">
              <a16:creationId xmlns:a16="http://schemas.microsoft.com/office/drawing/2014/main" id="{203657F1-C12F-4E05-AEA6-C84415358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7848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2483</xdr:row>
      <xdr:rowOff>0</xdr:rowOff>
    </xdr:from>
    <xdr:ext cx="6276190" cy="5028571"/>
    <xdr:pic>
      <xdr:nvPicPr>
        <xdr:cNvPr id="86" name="Picture 85">
          <a:extLst>
            <a:ext uri="{FF2B5EF4-FFF2-40B4-BE49-F238E27FC236}">
              <a16:creationId xmlns:a16="http://schemas.microsoft.com/office/drawing/2014/main" id="{FC2294F8-134B-4C78-83B2-4A48A5575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12420000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2510</xdr:row>
      <xdr:rowOff>0</xdr:rowOff>
    </xdr:from>
    <xdr:ext cx="6276190" cy="2619048"/>
    <xdr:pic>
      <xdr:nvPicPr>
        <xdr:cNvPr id="88" name="Picture 87">
          <a:extLst>
            <a:ext uri="{FF2B5EF4-FFF2-40B4-BE49-F238E27FC236}">
              <a16:creationId xmlns:a16="http://schemas.microsoft.com/office/drawing/2014/main" id="{0BA4171B-DB52-40E3-97A9-4511E593D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60057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2525</xdr:row>
      <xdr:rowOff>0</xdr:rowOff>
    </xdr:from>
    <xdr:to>
      <xdr:col>36</xdr:col>
      <xdr:colOff>161143</xdr:colOff>
      <xdr:row>2554</xdr:row>
      <xdr:rowOff>151690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1DAE48FB-C694-4DEF-B01E-9EB99DBC6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62915000"/>
          <a:ext cx="6257143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2556</xdr:row>
      <xdr:rowOff>0</xdr:rowOff>
    </xdr:from>
    <xdr:to>
      <xdr:col>36</xdr:col>
      <xdr:colOff>161143</xdr:colOff>
      <xdr:row>2571</xdr:row>
      <xdr:rowOff>104405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BEBE2A75-009C-434F-9C56-E9656FBFD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688205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2572</xdr:row>
      <xdr:rowOff>0</xdr:rowOff>
    </xdr:from>
    <xdr:to>
      <xdr:col>36</xdr:col>
      <xdr:colOff>180190</xdr:colOff>
      <xdr:row>2585</xdr:row>
      <xdr:rowOff>56833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902DF30-95D7-4B7F-97FE-23CC0E9D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718685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2581</xdr:row>
      <xdr:rowOff>104775</xdr:rowOff>
    </xdr:from>
    <xdr:to>
      <xdr:col>54</xdr:col>
      <xdr:colOff>122637</xdr:colOff>
      <xdr:row>2584</xdr:row>
      <xdr:rowOff>9465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904D75A0-B149-4C50-AA14-161148E23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04875" y="473687775"/>
          <a:ext cx="9504762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2586</xdr:row>
      <xdr:rowOff>0</xdr:rowOff>
    </xdr:from>
    <xdr:to>
      <xdr:col>36</xdr:col>
      <xdr:colOff>189714</xdr:colOff>
      <xdr:row>2598</xdr:row>
      <xdr:rowOff>133048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97D0E7B6-3CC6-4103-A110-1F77797CE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474535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2599</xdr:row>
      <xdr:rowOff>0</xdr:rowOff>
    </xdr:from>
    <xdr:to>
      <xdr:col>36</xdr:col>
      <xdr:colOff>170667</xdr:colOff>
      <xdr:row>2612</xdr:row>
      <xdr:rowOff>56833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8CFB2492-3A3D-4D3A-AA49-8226CFE4D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477012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2608</xdr:row>
      <xdr:rowOff>9525</xdr:rowOff>
    </xdr:from>
    <xdr:to>
      <xdr:col>54</xdr:col>
      <xdr:colOff>27393</xdr:colOff>
      <xdr:row>2610</xdr:row>
      <xdr:rowOff>76144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6D73E120-AB98-4EF9-8614-CFD428FBD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478736025"/>
          <a:ext cx="9457143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2613</xdr:row>
      <xdr:rowOff>0</xdr:rowOff>
    </xdr:from>
    <xdr:to>
      <xdr:col>36</xdr:col>
      <xdr:colOff>180190</xdr:colOff>
      <xdr:row>2642</xdr:row>
      <xdr:rowOff>189786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3C86BC8A-6B01-4316-949C-5A7C3F25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47967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2254</xdr:row>
      <xdr:rowOff>0</xdr:rowOff>
    </xdr:from>
    <xdr:to>
      <xdr:col>36</xdr:col>
      <xdr:colOff>170667</xdr:colOff>
      <xdr:row>2269</xdr:row>
      <xdr:rowOff>132976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EE65910-419D-4E44-985D-7ABEF691B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415671000"/>
          <a:ext cx="6266667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2271</xdr:row>
      <xdr:rowOff>0</xdr:rowOff>
    </xdr:from>
    <xdr:to>
      <xdr:col>36</xdr:col>
      <xdr:colOff>151619</xdr:colOff>
      <xdr:row>2285</xdr:row>
      <xdr:rowOff>56809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A663638-2089-4474-B404-69C3992C3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418909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2280</xdr:row>
      <xdr:rowOff>0</xdr:rowOff>
    </xdr:from>
    <xdr:to>
      <xdr:col>54</xdr:col>
      <xdr:colOff>132170</xdr:colOff>
      <xdr:row>2283</xdr:row>
      <xdr:rowOff>171357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D56A12D-04A9-4FBD-BE43-47EC064F7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81075" y="420624000"/>
          <a:ext cx="9438095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2292</xdr:row>
      <xdr:rowOff>0</xdr:rowOff>
    </xdr:from>
    <xdr:to>
      <xdr:col>36</xdr:col>
      <xdr:colOff>170667</xdr:colOff>
      <xdr:row>2322</xdr:row>
      <xdr:rowOff>27857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7DD91F9-FF37-49DF-A76F-816E49B4A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2291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1873</xdr:row>
      <xdr:rowOff>0</xdr:rowOff>
    </xdr:from>
    <xdr:to>
      <xdr:col>36</xdr:col>
      <xdr:colOff>170667</xdr:colOff>
      <xdr:row>1884</xdr:row>
      <xdr:rowOff>152119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5C57DC-7EAB-4C91-871F-012C13640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56806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2144</xdr:row>
      <xdr:rowOff>0</xdr:rowOff>
    </xdr:from>
    <xdr:to>
      <xdr:col>36</xdr:col>
      <xdr:colOff>161143</xdr:colOff>
      <xdr:row>2155</xdr:row>
      <xdr:rowOff>152119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256061-190B-49AA-8BBA-75BC45B7F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4017645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1890</xdr:row>
      <xdr:rowOff>0</xdr:rowOff>
    </xdr:from>
    <xdr:to>
      <xdr:col>36</xdr:col>
      <xdr:colOff>151619</xdr:colOff>
      <xdr:row>1907</xdr:row>
      <xdr:rowOff>104357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32FFAC-506F-4641-A360-7160ADBA4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60045000"/>
          <a:ext cx="6247619" cy="33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1909</xdr:row>
      <xdr:rowOff>0</xdr:rowOff>
    </xdr:from>
    <xdr:to>
      <xdr:col>36</xdr:col>
      <xdr:colOff>180190</xdr:colOff>
      <xdr:row>1921</xdr:row>
      <xdr:rowOff>104476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791732-0E6E-4096-835F-B6A957107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63664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66</xdr:row>
      <xdr:rowOff>0</xdr:rowOff>
    </xdr:from>
    <xdr:ext cx="7571428" cy="2714286"/>
    <xdr:pic>
      <xdr:nvPicPr>
        <xdr:cNvPr id="2" name="Picture 1">
          <a:extLst>
            <a:ext uri="{FF2B5EF4-FFF2-40B4-BE49-F238E27FC236}">
              <a16:creationId xmlns:a16="http://schemas.microsoft.com/office/drawing/2014/main" id="{4113DBFC-84B8-4F4F-B631-FB227278F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049000"/>
          <a:ext cx="7571428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1731</xdr:row>
      <xdr:rowOff>0</xdr:rowOff>
    </xdr:from>
    <xdr:to>
      <xdr:col>25</xdr:col>
      <xdr:colOff>47119</xdr:colOff>
      <xdr:row>1738</xdr:row>
      <xdr:rowOff>37929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B063E07-5928-4D91-B838-F097D4018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8417000"/>
          <a:ext cx="4047619" cy="1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1621</xdr:row>
      <xdr:rowOff>0</xdr:rowOff>
    </xdr:from>
    <xdr:to>
      <xdr:col>36</xdr:col>
      <xdr:colOff>170667</xdr:colOff>
      <xdr:row>1633</xdr:row>
      <xdr:rowOff>190190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F2CCD6D-8C72-4669-AD22-3AFC108A9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2417500"/>
          <a:ext cx="6266667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36</xdr:col>
      <xdr:colOff>170667</xdr:colOff>
      <xdr:row>1727</xdr:row>
      <xdr:rowOff>171143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58C4F29-B45B-44C1-B89A-6CDDCD55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8323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1742</xdr:row>
      <xdr:rowOff>0</xdr:rowOff>
    </xdr:from>
    <xdr:to>
      <xdr:col>45</xdr:col>
      <xdr:colOff>94738</xdr:colOff>
      <xdr:row>1743</xdr:row>
      <xdr:rowOff>180929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7B237D5-3F40-4B35-AB8E-4B87B435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2000" y="302133000"/>
          <a:ext cx="40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1747</xdr:row>
      <xdr:rowOff>0</xdr:rowOff>
    </xdr:from>
    <xdr:to>
      <xdr:col>79</xdr:col>
      <xdr:colOff>17833</xdr:colOff>
      <xdr:row>1748</xdr:row>
      <xdr:rowOff>180929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161ECBD4-1BCA-4816-8475-3C9D2F4F5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303085500"/>
          <a:ext cx="97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1774</xdr:row>
      <xdr:rowOff>0</xdr:rowOff>
    </xdr:from>
    <xdr:to>
      <xdr:col>36</xdr:col>
      <xdr:colOff>161143</xdr:colOff>
      <xdr:row>1787</xdr:row>
      <xdr:rowOff>133024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18206BB-DA3C-48B3-918C-AA210A98B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08960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1995</xdr:row>
      <xdr:rowOff>0</xdr:rowOff>
    </xdr:from>
    <xdr:to>
      <xdr:col>36</xdr:col>
      <xdr:colOff>170667</xdr:colOff>
      <xdr:row>2025</xdr:row>
      <xdr:rowOff>46905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79EFF46-486D-48A8-A804-E80033A3A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5376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2005</xdr:row>
      <xdr:rowOff>76200</xdr:rowOff>
    </xdr:from>
    <xdr:to>
      <xdr:col>55</xdr:col>
      <xdr:colOff>17839</xdr:colOff>
      <xdr:row>2046</xdr:row>
      <xdr:rowOff>132367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D698E222-F429-4E3A-A350-E03F35A73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9625" y="347357700"/>
          <a:ext cx="9685714" cy="7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20</xdr:col>
      <xdr:colOff>75809</xdr:colOff>
      <xdr:row>2139</xdr:row>
      <xdr:rowOff>133238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D4056906-5CCC-4501-A44A-BFB2A034F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66331500"/>
          <a:ext cx="31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2147</xdr:row>
      <xdr:rowOff>0</xdr:rowOff>
    </xdr:from>
    <xdr:to>
      <xdr:col>36</xdr:col>
      <xdr:colOff>180190</xdr:colOff>
      <xdr:row>2149</xdr:row>
      <xdr:rowOff>19000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2D956CFA-C558-4B0B-A0A7-97C1BF26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8617500"/>
          <a:ext cx="6276190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2085</xdr:row>
      <xdr:rowOff>0</xdr:rowOff>
    </xdr:from>
    <xdr:to>
      <xdr:col>36</xdr:col>
      <xdr:colOff>170667</xdr:colOff>
      <xdr:row>2098</xdr:row>
      <xdr:rowOff>66357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E2EE8C6-67E9-4719-8B8D-626484C17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63283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2157</xdr:row>
      <xdr:rowOff>0</xdr:rowOff>
    </xdr:from>
    <xdr:to>
      <xdr:col>43</xdr:col>
      <xdr:colOff>46690</xdr:colOff>
      <xdr:row>2172</xdr:row>
      <xdr:rowOff>37738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2247F1CE-E5F4-42F2-98B7-0D7B9F0E5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69760500"/>
          <a:ext cx="74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2278</xdr:row>
      <xdr:rowOff>0</xdr:rowOff>
    </xdr:from>
    <xdr:to>
      <xdr:col>36</xdr:col>
      <xdr:colOff>170667</xdr:colOff>
      <xdr:row>2308</xdr:row>
      <xdr:rowOff>18333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81660E20-63F6-4F60-B17B-5D5176A5D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019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1665</xdr:row>
      <xdr:rowOff>0</xdr:rowOff>
    </xdr:from>
    <xdr:to>
      <xdr:col>36</xdr:col>
      <xdr:colOff>170667</xdr:colOff>
      <xdr:row>1677</xdr:row>
      <xdr:rowOff>133048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5B325F6-E908-4A29-A071-C5FBD407E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99466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2354</xdr:row>
      <xdr:rowOff>0</xdr:rowOff>
    </xdr:from>
    <xdr:to>
      <xdr:col>36</xdr:col>
      <xdr:colOff>151619</xdr:colOff>
      <xdr:row>2371</xdr:row>
      <xdr:rowOff>47214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A29249B-63AA-4644-A548-EFA3A58C0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3959000"/>
          <a:ext cx="6247619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1788</xdr:row>
      <xdr:rowOff>0</xdr:rowOff>
    </xdr:from>
    <xdr:to>
      <xdr:col>36</xdr:col>
      <xdr:colOff>170667</xdr:colOff>
      <xdr:row>1799</xdr:row>
      <xdr:rowOff>28310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96C9E8C-6275-4B46-8C04-089DBB2DF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35280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1682</xdr:row>
      <xdr:rowOff>0</xdr:rowOff>
    </xdr:from>
    <xdr:to>
      <xdr:col>36</xdr:col>
      <xdr:colOff>180190</xdr:colOff>
      <xdr:row>1693</xdr:row>
      <xdr:rowOff>9262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CD4EC3B-3844-4883-A786-9B89001C3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15087000"/>
          <a:ext cx="6276190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2103</xdr:row>
      <xdr:rowOff>0</xdr:rowOff>
    </xdr:from>
    <xdr:to>
      <xdr:col>36</xdr:col>
      <xdr:colOff>170667</xdr:colOff>
      <xdr:row>2114</xdr:row>
      <xdr:rowOff>142595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CB8EE2C-1C7A-49B1-B604-8A1494E1F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95287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36</xdr:col>
      <xdr:colOff>170667</xdr:colOff>
      <xdr:row>276</xdr:row>
      <xdr:rowOff>190262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792182B-26B6-48DC-8875-8D7DBB434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0863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2376</xdr:row>
      <xdr:rowOff>0</xdr:rowOff>
    </xdr:from>
    <xdr:to>
      <xdr:col>36</xdr:col>
      <xdr:colOff>170667</xdr:colOff>
      <xdr:row>2386</xdr:row>
      <xdr:rowOff>161667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C2D5F28-B83F-4BD0-AF2C-ADE7FDD04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52628000"/>
          <a:ext cx="6266667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272</xdr:row>
      <xdr:rowOff>0</xdr:rowOff>
    </xdr:from>
    <xdr:ext cx="6266667" cy="5390476"/>
    <xdr:pic>
      <xdr:nvPicPr>
        <xdr:cNvPr id="7" name="Picture 6">
          <a:extLst>
            <a:ext uri="{FF2B5EF4-FFF2-40B4-BE49-F238E27FC236}">
              <a16:creationId xmlns:a16="http://schemas.microsoft.com/office/drawing/2014/main" id="{AC1C9134-17B0-44E4-81A3-835123DD1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2699500"/>
          <a:ext cx="6266667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303</xdr:row>
      <xdr:rowOff>0</xdr:rowOff>
    </xdr:from>
    <xdr:ext cx="6247619" cy="1742857"/>
    <xdr:pic>
      <xdr:nvPicPr>
        <xdr:cNvPr id="8" name="Picture 7">
          <a:extLst>
            <a:ext uri="{FF2B5EF4-FFF2-40B4-BE49-F238E27FC236}">
              <a16:creationId xmlns:a16="http://schemas.microsoft.com/office/drawing/2014/main" id="{B2448415-F6B0-4A0A-AACC-6CEA975C9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8605000"/>
          <a:ext cx="6247619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76190" cy="4161905"/>
    <xdr:pic>
      <xdr:nvPicPr>
        <xdr:cNvPr id="9" name="Picture 8">
          <a:extLst>
            <a:ext uri="{FF2B5EF4-FFF2-40B4-BE49-F238E27FC236}">
              <a16:creationId xmlns:a16="http://schemas.microsoft.com/office/drawing/2014/main" id="{7D3592AF-FF8F-46A6-A1E0-9F4302D1B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0510000"/>
          <a:ext cx="6276190" cy="4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342</xdr:row>
      <xdr:rowOff>0</xdr:rowOff>
    </xdr:from>
    <xdr:ext cx="6247619" cy="5190476"/>
    <xdr:pic>
      <xdr:nvPicPr>
        <xdr:cNvPr id="10" name="Picture 9">
          <a:extLst>
            <a:ext uri="{FF2B5EF4-FFF2-40B4-BE49-F238E27FC236}">
              <a16:creationId xmlns:a16="http://schemas.microsoft.com/office/drawing/2014/main" id="{FC923E82-C4D1-47D0-A8D3-DB622376D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034500"/>
          <a:ext cx="624761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66667" cy="5238095"/>
    <xdr:pic>
      <xdr:nvPicPr>
        <xdr:cNvPr id="11" name="Picture 10">
          <a:extLst>
            <a:ext uri="{FF2B5EF4-FFF2-40B4-BE49-F238E27FC236}">
              <a16:creationId xmlns:a16="http://schemas.microsoft.com/office/drawing/2014/main" id="{F90A9121-4C0B-4EBA-8E8F-49AA25A4A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81368500"/>
          <a:ext cx="6266667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429</xdr:row>
      <xdr:rowOff>0</xdr:rowOff>
    </xdr:from>
    <xdr:ext cx="9304762" cy="5380952"/>
    <xdr:pic>
      <xdr:nvPicPr>
        <xdr:cNvPr id="12" name="Picture 11">
          <a:extLst>
            <a:ext uri="{FF2B5EF4-FFF2-40B4-BE49-F238E27FC236}">
              <a16:creationId xmlns:a16="http://schemas.microsoft.com/office/drawing/2014/main" id="{C0C3739A-4E20-49DE-B796-537B12472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72000" y="2916555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152400</xdr:colOff>
      <xdr:row>429</xdr:row>
      <xdr:rowOff>152400</xdr:rowOff>
    </xdr:from>
    <xdr:ext cx="9304762" cy="5380952"/>
    <xdr:pic>
      <xdr:nvPicPr>
        <xdr:cNvPr id="13" name="Picture 12">
          <a:extLst>
            <a:ext uri="{FF2B5EF4-FFF2-40B4-BE49-F238E27FC236}">
              <a16:creationId xmlns:a16="http://schemas.microsoft.com/office/drawing/2014/main" id="{5B9E8AD8-5284-4410-A68F-2EE50E856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24400" y="2918079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459</xdr:row>
      <xdr:rowOff>0</xdr:rowOff>
    </xdr:from>
    <xdr:ext cx="9390476" cy="1600000"/>
    <xdr:pic>
      <xdr:nvPicPr>
        <xdr:cNvPr id="14" name="Picture 13">
          <a:extLst>
            <a:ext uri="{FF2B5EF4-FFF2-40B4-BE49-F238E27FC236}">
              <a16:creationId xmlns:a16="http://schemas.microsoft.com/office/drawing/2014/main" id="{1DB42B2B-9F7D-4816-A1BE-7966A9BAA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973705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459</xdr:row>
      <xdr:rowOff>152400</xdr:rowOff>
    </xdr:from>
    <xdr:ext cx="9390476" cy="1600000"/>
    <xdr:pic>
      <xdr:nvPicPr>
        <xdr:cNvPr id="15" name="Picture 14">
          <a:extLst>
            <a:ext uri="{FF2B5EF4-FFF2-40B4-BE49-F238E27FC236}">
              <a16:creationId xmlns:a16="http://schemas.microsoft.com/office/drawing/2014/main" id="{236F1E9D-1914-4104-B74C-D536FD1BC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4400" y="2975229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525</xdr:row>
      <xdr:rowOff>0</xdr:rowOff>
    </xdr:from>
    <xdr:ext cx="6257143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A55336DD-D487-48DE-9FAF-48C1162B3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60426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473</xdr:row>
      <xdr:rowOff>0</xdr:rowOff>
    </xdr:from>
    <xdr:to>
      <xdr:col>36</xdr:col>
      <xdr:colOff>151619</xdr:colOff>
      <xdr:row>487</xdr:row>
      <xdr:rowOff>66333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539932-AC1D-48DF-920A-598277752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03910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488</xdr:row>
      <xdr:rowOff>0</xdr:rowOff>
    </xdr:from>
    <xdr:to>
      <xdr:col>36</xdr:col>
      <xdr:colOff>180190</xdr:colOff>
      <xdr:row>509</xdr:row>
      <xdr:rowOff>123309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AB4D259-33F1-4585-A2FA-0F2604B77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8011000"/>
          <a:ext cx="6276190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771</xdr:row>
      <xdr:rowOff>0</xdr:rowOff>
    </xdr:from>
    <xdr:ext cx="6295238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0310B64-8238-4A42-9FED-90AFCB55F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36994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783</xdr:row>
      <xdr:rowOff>47625</xdr:rowOff>
    </xdr:from>
    <xdr:ext cx="9200000" cy="7038095"/>
    <xdr:pic>
      <xdr:nvPicPr>
        <xdr:cNvPr id="24" name="Picture 23">
          <a:extLst>
            <a:ext uri="{FF2B5EF4-FFF2-40B4-BE49-F238E27FC236}">
              <a16:creationId xmlns:a16="http://schemas.microsoft.com/office/drawing/2014/main" id="{3F73184F-5237-48FD-863E-6151D4ACB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7250" y="339328125"/>
          <a:ext cx="9200000" cy="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4914286"/>
    <xdr:pic>
      <xdr:nvPicPr>
        <xdr:cNvPr id="25" name="Picture 24">
          <a:extLst>
            <a:ext uri="{FF2B5EF4-FFF2-40B4-BE49-F238E27FC236}">
              <a16:creationId xmlns:a16="http://schemas.microsoft.com/office/drawing/2014/main" id="{29F8A583-F59F-490D-B961-0990A00C4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51472500"/>
          <a:ext cx="6295238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877</xdr:row>
      <xdr:rowOff>0</xdr:rowOff>
    </xdr:from>
    <xdr:to>
      <xdr:col>36</xdr:col>
      <xdr:colOff>180190</xdr:colOff>
      <xdr:row>892</xdr:row>
      <xdr:rowOff>132976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F1DC419-AD37-43BC-8FF7-9623D4C67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9352000"/>
          <a:ext cx="6276190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142095</xdr:colOff>
      <xdr:row>922</xdr:row>
      <xdr:rowOff>75857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B88F909-80BA-46A4-8E2F-2966E70B2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5257500"/>
          <a:ext cx="6238095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584</xdr:row>
      <xdr:rowOff>0</xdr:rowOff>
    </xdr:from>
    <xdr:to>
      <xdr:col>72</xdr:col>
      <xdr:colOff>160762</xdr:colOff>
      <xdr:row>610</xdr:row>
      <xdr:rowOff>189857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EC50287-22A7-4CA1-A499-E6D6477AD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72000" y="107251500"/>
          <a:ext cx="9304762" cy="5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612</xdr:row>
      <xdr:rowOff>0</xdr:rowOff>
    </xdr:from>
    <xdr:to>
      <xdr:col>73</xdr:col>
      <xdr:colOff>8357</xdr:colOff>
      <xdr:row>623</xdr:row>
      <xdr:rowOff>152119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1FF0C3D-37DA-4F2E-86A9-B5663CEDC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572000" y="112585500"/>
          <a:ext cx="9342857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923</xdr:row>
      <xdr:rowOff>0</xdr:rowOff>
    </xdr:from>
    <xdr:to>
      <xdr:col>36</xdr:col>
      <xdr:colOff>180190</xdr:colOff>
      <xdr:row>935</xdr:row>
      <xdr:rowOff>152095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2CB396F-57A5-4689-A279-93A0E0C7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7640000"/>
          <a:ext cx="6276190" cy="2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170667</xdr:colOff>
      <xdr:row>951</xdr:row>
      <xdr:rowOff>66333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64A2414-A6DA-4EA6-A002-410CF5B04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0307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964</xdr:row>
      <xdr:rowOff>114000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DB5AFAE-14C8-40D3-BB66-8A588C16A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31645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971</xdr:row>
      <xdr:rowOff>0</xdr:rowOff>
    </xdr:from>
    <xdr:ext cx="4876190" cy="3942857"/>
    <xdr:pic>
      <xdr:nvPicPr>
        <xdr:cNvPr id="34" name="Picture 33">
          <a:extLst>
            <a:ext uri="{FF2B5EF4-FFF2-40B4-BE49-F238E27FC236}">
              <a16:creationId xmlns:a16="http://schemas.microsoft.com/office/drawing/2014/main" id="{4B8A95A3-F267-4576-8DEC-B6E4DFB2C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439483500"/>
          <a:ext cx="48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1058</xdr:row>
      <xdr:rowOff>0</xdr:rowOff>
    </xdr:from>
    <xdr:to>
      <xdr:col>36</xdr:col>
      <xdr:colOff>161143</xdr:colOff>
      <xdr:row>1082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953B6C4-7A36-49C7-98A6-0057DE35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42135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36</xdr:col>
      <xdr:colOff>170667</xdr:colOff>
      <xdr:row>639</xdr:row>
      <xdr:rowOff>75881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8B3B45C-D4AA-41B5-92A8-7487312B9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5252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1153</xdr:row>
      <xdr:rowOff>0</xdr:rowOff>
    </xdr:from>
    <xdr:to>
      <xdr:col>36</xdr:col>
      <xdr:colOff>189714</xdr:colOff>
      <xdr:row>1166</xdr:row>
      <xdr:rowOff>28262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2F80F27-3AE2-457C-8A42-0801234C8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25955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1169</xdr:row>
      <xdr:rowOff>0</xdr:rowOff>
    </xdr:from>
    <xdr:to>
      <xdr:col>36</xdr:col>
      <xdr:colOff>161143</xdr:colOff>
      <xdr:row>1182</xdr:row>
      <xdr:rowOff>152071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04FB15C-A4C2-4B22-9815-9A52D4447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5643500"/>
          <a:ext cx="6257143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1194</xdr:row>
      <xdr:rowOff>28381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482D4F4-6E5F-4A8D-8FB6-7A44B7131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8882000"/>
          <a:ext cx="6266667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41</xdr:col>
      <xdr:colOff>94357</xdr:colOff>
      <xdr:row>1001</xdr:row>
      <xdr:rowOff>180810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C261A95-ADFC-4042-8F32-A8EC908A1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1356000"/>
          <a:ext cx="7142857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1195</xdr:row>
      <xdr:rowOff>0</xdr:rowOff>
    </xdr:from>
    <xdr:to>
      <xdr:col>28</xdr:col>
      <xdr:colOff>180381</xdr:colOff>
      <xdr:row>1205</xdr:row>
      <xdr:rowOff>171190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5700B38-39B7-4C98-980F-C857D08E8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2501500"/>
          <a:ext cx="4752381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1103</xdr:row>
      <xdr:rowOff>0</xdr:rowOff>
    </xdr:from>
    <xdr:to>
      <xdr:col>36</xdr:col>
      <xdr:colOff>170667</xdr:colOff>
      <xdr:row>1115</xdr:row>
      <xdr:rowOff>114000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4EAD82A-2B3A-4751-834F-282993BD5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411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1265</xdr:row>
      <xdr:rowOff>0</xdr:rowOff>
    </xdr:from>
    <xdr:to>
      <xdr:col>37</xdr:col>
      <xdr:colOff>8738</xdr:colOff>
      <xdr:row>1282</xdr:row>
      <xdr:rowOff>151976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BBD4E40-AFB4-41F0-B971-CA4CF2DB6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3647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24</xdr:col>
      <xdr:colOff>142381</xdr:colOff>
      <xdr:row>1026</xdr:row>
      <xdr:rowOff>94809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14E301-6C37-4377-BE84-42F84F8BB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3832500"/>
          <a:ext cx="3952381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1327</xdr:row>
      <xdr:rowOff>0</xdr:rowOff>
    </xdr:from>
    <xdr:to>
      <xdr:col>36</xdr:col>
      <xdr:colOff>189714</xdr:colOff>
      <xdr:row>1343</xdr:row>
      <xdr:rowOff>18667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9248AC7-F23D-4180-B715-5DE0F77EB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37363000"/>
          <a:ext cx="6285714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1378</xdr:row>
      <xdr:rowOff>0</xdr:rowOff>
    </xdr:from>
    <xdr:to>
      <xdr:col>36</xdr:col>
      <xdr:colOff>170667</xdr:colOff>
      <xdr:row>1392</xdr:row>
      <xdr:rowOff>47286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7E916F8-0858-4237-B173-B5B863E26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47078500"/>
          <a:ext cx="6266667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161143</xdr:colOff>
      <xdr:row>655</xdr:row>
      <xdr:rowOff>171167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077CF1E-21F1-4322-AB6E-FF424EFF8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22682000"/>
          <a:ext cx="6257143" cy="22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1120</xdr:row>
      <xdr:rowOff>0</xdr:rowOff>
    </xdr:from>
    <xdr:to>
      <xdr:col>36</xdr:col>
      <xdr:colOff>170667</xdr:colOff>
      <xdr:row>1131</xdr:row>
      <xdr:rowOff>9262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38F7304-1765-446E-ADB2-83D80292F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133600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1287</xdr:row>
      <xdr:rowOff>0</xdr:rowOff>
    </xdr:from>
    <xdr:to>
      <xdr:col>36</xdr:col>
      <xdr:colOff>170667</xdr:colOff>
      <xdr:row>1297</xdr:row>
      <xdr:rowOff>190238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A23D24D-E0EF-40A2-8859-A9A8C9DC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45173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170667</xdr:colOff>
      <xdr:row>1407</xdr:row>
      <xdr:rowOff>171190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A1330D5-F518-43B2-819D-64E32E84E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6128500"/>
          <a:ext cx="6266667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14286" cy="3390476"/>
    <xdr:pic>
      <xdr:nvPicPr>
        <xdr:cNvPr id="2" name="Picture 1">
          <a:extLst>
            <a:ext uri="{FF2B5EF4-FFF2-40B4-BE49-F238E27FC236}">
              <a16:creationId xmlns:a16="http://schemas.microsoft.com/office/drawing/2014/main" id="{82BEB160-D8E6-4C50-A14A-BFFF61A4A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2603000"/>
          <a:ext cx="6314286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85</xdr:row>
      <xdr:rowOff>0</xdr:rowOff>
    </xdr:from>
    <xdr:to>
      <xdr:col>50</xdr:col>
      <xdr:colOff>8952</xdr:colOff>
      <xdr:row>86</xdr:row>
      <xdr:rowOff>180929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F41E55-197E-46FE-9A0C-04F830DD7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16192500"/>
          <a:ext cx="4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36</xdr:col>
      <xdr:colOff>189714</xdr:colOff>
      <xdr:row>130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626CFF7-4736-43FB-9741-E9F9E68E4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79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31</xdr:col>
      <xdr:colOff>123167</xdr:colOff>
      <xdr:row>401</xdr:row>
      <xdr:rowOff>142405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898B53D-CE9B-4DA7-BB67-9ADBABB0E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053000"/>
          <a:ext cx="52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57150</xdr:colOff>
      <xdr:row>390</xdr:row>
      <xdr:rowOff>180975</xdr:rowOff>
    </xdr:from>
    <xdr:to>
      <xdr:col>51</xdr:col>
      <xdr:colOff>180007</xdr:colOff>
      <xdr:row>403</xdr:row>
      <xdr:rowOff>94951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3951C75-218B-41F8-AAB2-E3C97781D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52650" y="47615475"/>
          <a:ext cx="774285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151619</xdr:colOff>
      <xdr:row>438</xdr:row>
      <xdr:rowOff>180405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60D83B7-2287-4C49-9C38-533EFCC62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1025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463</xdr:row>
      <xdr:rowOff>0</xdr:rowOff>
    </xdr:from>
    <xdr:to>
      <xdr:col>36</xdr:col>
      <xdr:colOff>161143</xdr:colOff>
      <xdr:row>476</xdr:row>
      <xdr:rowOff>37786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CA69A93-3513-4F61-84FC-E4773F65A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59130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36</xdr:col>
      <xdr:colOff>180190</xdr:colOff>
      <xdr:row>554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217D29E-5120-435A-98E7-D5B60B7FC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7343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560</xdr:row>
      <xdr:rowOff>0</xdr:rowOff>
    </xdr:from>
    <xdr:to>
      <xdr:col>73</xdr:col>
      <xdr:colOff>75190</xdr:colOff>
      <xdr:row>565</xdr:row>
      <xdr:rowOff>133214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8115930-8AB0-46B3-93F1-B2A6CA39E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05500" y="90487500"/>
          <a:ext cx="8076190" cy="1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180190</xdr:colOff>
      <xdr:row>599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C30F170-9776-425B-B615-91A970689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56310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36</xdr:col>
      <xdr:colOff>170667</xdr:colOff>
      <xdr:row>145</xdr:row>
      <xdr:rowOff>190238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FAA60A-28BF-4FC6-A6B8-F8E696B6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717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36</xdr:col>
      <xdr:colOff>180190</xdr:colOff>
      <xdr:row>492</xdr:row>
      <xdr:rowOff>114024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51AD1B-ABCF-4B02-AD4E-FFB50DEA2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1630500"/>
          <a:ext cx="6276190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614</xdr:row>
      <xdr:rowOff>180714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40A08A-7D8E-4A1F-B0D7-79199EBE7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5062000"/>
          <a:ext cx="6266667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1618285D-5587-4C11-A22C-378CE7EED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765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3276190" cy="4685714"/>
    <xdr:pic>
      <xdr:nvPicPr>
        <xdr:cNvPr id="3" name="Picture 2">
          <a:extLst>
            <a:ext uri="{FF2B5EF4-FFF2-40B4-BE49-F238E27FC236}">
              <a16:creationId xmlns:a16="http://schemas.microsoft.com/office/drawing/2014/main" id="{1BAA6AF8-0869-40CD-9F57-C04D2546B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5052000"/>
          <a:ext cx="3276190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21</xdr:col>
      <xdr:colOff>190499</xdr:colOff>
      <xdr:row>105</xdr:row>
      <xdr:rowOff>0</xdr:rowOff>
    </xdr:from>
    <xdr:ext cx="3718000" cy="4422000"/>
    <xdr:pic>
      <xdr:nvPicPr>
        <xdr:cNvPr id="4" name="Picture 3">
          <a:extLst>
            <a:ext uri="{FF2B5EF4-FFF2-40B4-BE49-F238E27FC236}">
              <a16:creationId xmlns:a16="http://schemas.microsoft.com/office/drawing/2014/main" id="{59BD7C03-3FE6-46E2-B9EA-6B179E9F2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0999" y="35052000"/>
          <a:ext cx="3718000" cy="442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3447619" cy="2400000"/>
    <xdr:pic>
      <xdr:nvPicPr>
        <xdr:cNvPr id="5" name="Picture 4">
          <a:extLst>
            <a:ext uri="{FF2B5EF4-FFF2-40B4-BE49-F238E27FC236}">
              <a16:creationId xmlns:a16="http://schemas.microsoft.com/office/drawing/2014/main" id="{A90C8F51-84BB-4F1E-A772-542B8AFDB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148000"/>
          <a:ext cx="34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9066667" cy="2609524"/>
    <xdr:pic>
      <xdr:nvPicPr>
        <xdr:cNvPr id="6" name="Picture 5">
          <a:extLst>
            <a:ext uri="{FF2B5EF4-FFF2-40B4-BE49-F238E27FC236}">
              <a16:creationId xmlns:a16="http://schemas.microsoft.com/office/drawing/2014/main" id="{8DDDBF8F-704C-4D4F-8B80-8865E6B48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4005500"/>
          <a:ext cx="906666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11952381" cy="1695238"/>
    <xdr:pic>
      <xdr:nvPicPr>
        <xdr:cNvPr id="7" name="Picture 6">
          <a:extLst>
            <a:ext uri="{FF2B5EF4-FFF2-40B4-BE49-F238E27FC236}">
              <a16:creationId xmlns:a16="http://schemas.microsoft.com/office/drawing/2014/main" id="{249965BD-A17F-47D1-A3FD-8B98B95D2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9339500"/>
          <a:ext cx="11952381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314286" cy="2590476"/>
    <xdr:pic>
      <xdr:nvPicPr>
        <xdr:cNvPr id="8" name="Picture 7">
          <a:extLst>
            <a:ext uri="{FF2B5EF4-FFF2-40B4-BE49-F238E27FC236}">
              <a16:creationId xmlns:a16="http://schemas.microsoft.com/office/drawing/2014/main" id="{487B8D19-7894-40A8-B262-713E313A4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340500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276190" cy="5647619"/>
    <xdr:pic>
      <xdr:nvPicPr>
        <xdr:cNvPr id="9" name="Picture 8">
          <a:extLst>
            <a:ext uri="{FF2B5EF4-FFF2-40B4-BE49-F238E27FC236}">
              <a16:creationId xmlns:a16="http://schemas.microsoft.com/office/drawing/2014/main" id="{07BD48B3-CC75-46E2-A498-97A083EB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276190" cy="564761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twoCellAnchor editAs="oneCell">
    <xdr:from>
      <xdr:col>4</xdr:col>
      <xdr:colOff>0</xdr:colOff>
      <xdr:row>396</xdr:row>
      <xdr:rowOff>0</xdr:rowOff>
    </xdr:from>
    <xdr:to>
      <xdr:col>32</xdr:col>
      <xdr:colOff>56476</xdr:colOff>
      <xdr:row>415</xdr:row>
      <xdr:rowOff>85262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27F1A92-43A3-466D-A8D2-8859556AE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2959000"/>
          <a:ext cx="5390476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180190</xdr:colOff>
      <xdr:row>299</xdr:row>
      <xdr:rowOff>171167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42BCD2F-52A4-4C93-9362-0BD5F1E71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102000"/>
          <a:ext cx="6276190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25</xdr:col>
      <xdr:colOff>170929</xdr:colOff>
      <xdr:row>434</xdr:row>
      <xdr:rowOff>152167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40E575-4F11-45F8-A8C9-1DCBEB269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5341500"/>
          <a:ext cx="417142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180190</xdr:colOff>
      <xdr:row>477</xdr:row>
      <xdr:rowOff>94667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C8769A-A010-4671-B030-03E1E4BD8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2470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36</xdr:col>
      <xdr:colOff>151619</xdr:colOff>
      <xdr:row>515</xdr:row>
      <xdr:rowOff>142571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5A44BAE-166A-4F9B-BEBD-9B9508FC5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200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36</xdr:col>
      <xdr:colOff>161143</xdr:colOff>
      <xdr:row>329</xdr:row>
      <xdr:rowOff>113619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A43CCCA-C897-48C1-AA20-9600977D0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578500"/>
          <a:ext cx="6257143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37</xdr:col>
      <xdr:colOff>18262</xdr:colOff>
      <xdr:row>543</xdr:row>
      <xdr:rowOff>56524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8746F92-5C89-48F5-9AE7-766ECE99F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8201500"/>
          <a:ext cx="6304762" cy="5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180190</xdr:colOff>
      <xdr:row>575</xdr:row>
      <xdr:rowOff>28310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A853444-C89D-44DB-A126-4A9577F12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7155000"/>
          <a:ext cx="6276190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36</xdr:col>
      <xdr:colOff>161143</xdr:colOff>
      <xdr:row>357</xdr:row>
      <xdr:rowOff>189833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C87C00D-0E7A-4FB3-A268-967BE9C76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2103000"/>
          <a:ext cx="6257143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36</xdr:col>
      <xdr:colOff>170667</xdr:colOff>
      <xdr:row>607</xdr:row>
      <xdr:rowOff>28190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D2BF14C-652B-49E7-B114-CE0B8D632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76325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189714</xdr:colOff>
      <xdr:row>709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CE839F5-B8F5-4BAC-8419-B189B5C31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7348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688</xdr:row>
      <xdr:rowOff>180975</xdr:rowOff>
    </xdr:from>
    <xdr:to>
      <xdr:col>52</xdr:col>
      <xdr:colOff>94113</xdr:colOff>
      <xdr:row>719</xdr:row>
      <xdr:rowOff>84999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9CCEC5F-F355-47AB-869B-7060FF6AF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4875" y="119243475"/>
          <a:ext cx="909523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180190</xdr:colOff>
      <xdr:row>1427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4605673-F78F-40BD-94F6-F38A60DF4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80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794</xdr:row>
      <xdr:rowOff>0</xdr:rowOff>
    </xdr:from>
    <xdr:ext cx="6276190" cy="6561905"/>
    <xdr:pic>
      <xdr:nvPicPr>
        <xdr:cNvPr id="27" name="Picture 26">
          <a:extLst>
            <a:ext uri="{FF2B5EF4-FFF2-40B4-BE49-F238E27FC236}">
              <a16:creationId xmlns:a16="http://schemas.microsoft.com/office/drawing/2014/main" id="{EDA8A6EA-B062-4FAE-A318-9FBA68A76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60579000"/>
          <a:ext cx="6276190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839</xdr:row>
      <xdr:rowOff>0</xdr:rowOff>
    </xdr:from>
    <xdr:ext cx="6257143" cy="3333333"/>
    <xdr:pic>
      <xdr:nvPicPr>
        <xdr:cNvPr id="28" name="Picture 27">
          <a:extLst>
            <a:ext uri="{FF2B5EF4-FFF2-40B4-BE49-F238E27FC236}">
              <a16:creationId xmlns:a16="http://schemas.microsoft.com/office/drawing/2014/main" id="{AED44EC6-F9DB-420B-9FF7-E7C89BC76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69151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857</xdr:row>
      <xdr:rowOff>0</xdr:rowOff>
    </xdr:from>
    <xdr:ext cx="6276190" cy="3028571"/>
    <xdr:pic>
      <xdr:nvPicPr>
        <xdr:cNvPr id="29" name="Picture 28">
          <a:extLst>
            <a:ext uri="{FF2B5EF4-FFF2-40B4-BE49-F238E27FC236}">
              <a16:creationId xmlns:a16="http://schemas.microsoft.com/office/drawing/2014/main" id="{77F2040F-A72A-42B8-979F-C59FD2B39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725805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874</xdr:row>
      <xdr:rowOff>0</xdr:rowOff>
    </xdr:from>
    <xdr:ext cx="6257143" cy="2780952"/>
    <xdr:pic>
      <xdr:nvPicPr>
        <xdr:cNvPr id="30" name="Picture 29">
          <a:extLst>
            <a:ext uri="{FF2B5EF4-FFF2-40B4-BE49-F238E27FC236}">
              <a16:creationId xmlns:a16="http://schemas.microsoft.com/office/drawing/2014/main" id="{865BC5AB-E7D4-4155-A01F-608CE433D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889</xdr:row>
      <xdr:rowOff>0</xdr:rowOff>
    </xdr:from>
    <xdr:ext cx="6266667" cy="1857143"/>
    <xdr:pic>
      <xdr:nvPicPr>
        <xdr:cNvPr id="31" name="Picture 30">
          <a:extLst>
            <a:ext uri="{FF2B5EF4-FFF2-40B4-BE49-F238E27FC236}">
              <a16:creationId xmlns:a16="http://schemas.microsoft.com/office/drawing/2014/main" id="{1245C263-EA01-48B3-A8E9-0AED32BCF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78676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899</xdr:row>
      <xdr:rowOff>0</xdr:rowOff>
    </xdr:from>
    <xdr:ext cx="6266667" cy="2790476"/>
    <xdr:pic>
      <xdr:nvPicPr>
        <xdr:cNvPr id="32" name="Picture 31">
          <a:extLst>
            <a:ext uri="{FF2B5EF4-FFF2-40B4-BE49-F238E27FC236}">
              <a16:creationId xmlns:a16="http://schemas.microsoft.com/office/drawing/2014/main" id="{EB4EDA07-399F-4537-83D5-65E900C89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80581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915</xdr:row>
      <xdr:rowOff>0</xdr:rowOff>
    </xdr:from>
    <xdr:ext cx="6276190" cy="2219048"/>
    <xdr:pic>
      <xdr:nvPicPr>
        <xdr:cNvPr id="33" name="Picture 32">
          <a:extLst>
            <a:ext uri="{FF2B5EF4-FFF2-40B4-BE49-F238E27FC236}">
              <a16:creationId xmlns:a16="http://schemas.microsoft.com/office/drawing/2014/main" id="{D052F024-A4D2-421D-B3BF-7E33EB134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83629500"/>
          <a:ext cx="6276190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927</xdr:row>
      <xdr:rowOff>0</xdr:rowOff>
    </xdr:from>
    <xdr:ext cx="6247619" cy="2761905"/>
    <xdr:pic>
      <xdr:nvPicPr>
        <xdr:cNvPr id="34" name="Picture 33">
          <a:extLst>
            <a:ext uri="{FF2B5EF4-FFF2-40B4-BE49-F238E27FC236}">
              <a16:creationId xmlns:a16="http://schemas.microsoft.com/office/drawing/2014/main" id="{65A7F02F-B5E2-4CC7-BC64-6E3EDE37A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85915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1054</xdr:row>
      <xdr:rowOff>0</xdr:rowOff>
    </xdr:from>
    <xdr:ext cx="6276190" cy="3495238"/>
    <xdr:pic>
      <xdr:nvPicPr>
        <xdr:cNvPr id="35" name="Picture 34">
          <a:extLst>
            <a:ext uri="{FF2B5EF4-FFF2-40B4-BE49-F238E27FC236}">
              <a16:creationId xmlns:a16="http://schemas.microsoft.com/office/drawing/2014/main" id="{991B4F10-48FD-42F7-BA79-5A2A2A7C5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10109000"/>
          <a:ext cx="62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1073</xdr:row>
      <xdr:rowOff>0</xdr:rowOff>
    </xdr:from>
    <xdr:ext cx="6285714" cy="5533333"/>
    <xdr:pic>
      <xdr:nvPicPr>
        <xdr:cNvPr id="36" name="Picture 35">
          <a:extLst>
            <a:ext uri="{FF2B5EF4-FFF2-40B4-BE49-F238E27FC236}">
              <a16:creationId xmlns:a16="http://schemas.microsoft.com/office/drawing/2014/main" id="{A9CA7DEA-E4D9-4D41-A0B2-96513DE5A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13728500"/>
          <a:ext cx="6285714" cy="5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1103</xdr:row>
      <xdr:rowOff>0</xdr:rowOff>
    </xdr:from>
    <xdr:ext cx="6257143" cy="1914286"/>
    <xdr:pic>
      <xdr:nvPicPr>
        <xdr:cNvPr id="37" name="Picture 36">
          <a:extLst>
            <a:ext uri="{FF2B5EF4-FFF2-40B4-BE49-F238E27FC236}">
              <a16:creationId xmlns:a16="http://schemas.microsoft.com/office/drawing/2014/main" id="{75C827F9-C732-45AB-B648-BBB7A174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94435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1114</xdr:row>
      <xdr:rowOff>0</xdr:rowOff>
    </xdr:from>
    <xdr:ext cx="6257143" cy="2961905"/>
    <xdr:pic>
      <xdr:nvPicPr>
        <xdr:cNvPr id="38" name="Picture 37">
          <a:extLst>
            <a:ext uri="{FF2B5EF4-FFF2-40B4-BE49-F238E27FC236}">
              <a16:creationId xmlns:a16="http://schemas.microsoft.com/office/drawing/2014/main" id="{49F06427-EB2D-4A63-B9AB-85B2515A6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215390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1130</xdr:row>
      <xdr:rowOff>0</xdr:rowOff>
    </xdr:from>
    <xdr:ext cx="6257143" cy="1876190"/>
    <xdr:pic>
      <xdr:nvPicPr>
        <xdr:cNvPr id="39" name="Picture 38">
          <a:extLst>
            <a:ext uri="{FF2B5EF4-FFF2-40B4-BE49-F238E27FC236}">
              <a16:creationId xmlns:a16="http://schemas.microsoft.com/office/drawing/2014/main" id="{F307C874-497D-4CD0-ADAE-8AFCCFA0D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4587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1172</xdr:row>
      <xdr:rowOff>0</xdr:rowOff>
    </xdr:from>
    <xdr:ext cx="6276190" cy="5057143"/>
    <xdr:pic>
      <xdr:nvPicPr>
        <xdr:cNvPr id="40" name="Picture 39">
          <a:extLst>
            <a:ext uri="{FF2B5EF4-FFF2-40B4-BE49-F238E27FC236}">
              <a16:creationId xmlns:a16="http://schemas.microsoft.com/office/drawing/2014/main" id="{46672D6C-2D25-4DE8-BAB8-736ED56A2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2588000"/>
          <a:ext cx="6276190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1203</xdr:row>
      <xdr:rowOff>0</xdr:rowOff>
    </xdr:from>
    <xdr:ext cx="6257143" cy="4057143"/>
    <xdr:pic>
      <xdr:nvPicPr>
        <xdr:cNvPr id="41" name="Picture 40">
          <a:extLst>
            <a:ext uri="{FF2B5EF4-FFF2-40B4-BE49-F238E27FC236}">
              <a16:creationId xmlns:a16="http://schemas.microsoft.com/office/drawing/2014/main" id="{25BA911F-CF6A-4D52-B3CB-F118AB279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38493500"/>
          <a:ext cx="6257143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1225</xdr:row>
      <xdr:rowOff>0</xdr:rowOff>
    </xdr:from>
    <xdr:ext cx="6276190" cy="3809524"/>
    <xdr:pic>
      <xdr:nvPicPr>
        <xdr:cNvPr id="42" name="Picture 41">
          <a:extLst>
            <a:ext uri="{FF2B5EF4-FFF2-40B4-BE49-F238E27FC236}">
              <a16:creationId xmlns:a16="http://schemas.microsoft.com/office/drawing/2014/main" id="{37609A22-090E-465D-B6E6-8E57F502E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26845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1246</xdr:row>
      <xdr:rowOff>0</xdr:rowOff>
    </xdr:from>
    <xdr:ext cx="6257143" cy="2238095"/>
    <xdr:pic>
      <xdr:nvPicPr>
        <xdr:cNvPr id="43" name="Picture 42">
          <a:extLst>
            <a:ext uri="{FF2B5EF4-FFF2-40B4-BE49-F238E27FC236}">
              <a16:creationId xmlns:a16="http://schemas.microsoft.com/office/drawing/2014/main" id="{EF6C8199-3704-4449-A150-1DC50DFB5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6685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1258</xdr:row>
      <xdr:rowOff>0</xdr:rowOff>
    </xdr:from>
    <xdr:ext cx="6247619" cy="2600000"/>
    <xdr:pic>
      <xdr:nvPicPr>
        <xdr:cNvPr id="44" name="Picture 43">
          <a:extLst>
            <a:ext uri="{FF2B5EF4-FFF2-40B4-BE49-F238E27FC236}">
              <a16:creationId xmlns:a16="http://schemas.microsoft.com/office/drawing/2014/main" id="{F111E7C9-0B23-4634-9F8A-5EC4F6A71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48971000"/>
          <a:ext cx="624761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1272</xdr:row>
      <xdr:rowOff>0</xdr:rowOff>
    </xdr:from>
    <xdr:ext cx="6247619" cy="2228571"/>
    <xdr:pic>
      <xdr:nvPicPr>
        <xdr:cNvPr id="45" name="Picture 44">
          <a:extLst>
            <a:ext uri="{FF2B5EF4-FFF2-40B4-BE49-F238E27FC236}">
              <a16:creationId xmlns:a16="http://schemas.microsoft.com/office/drawing/2014/main" id="{883A7FA7-D8BF-46C6-8446-0E3358666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516380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1288</xdr:row>
      <xdr:rowOff>0</xdr:rowOff>
    </xdr:from>
    <xdr:ext cx="6266667" cy="2047619"/>
    <xdr:pic>
      <xdr:nvPicPr>
        <xdr:cNvPr id="46" name="Picture 45">
          <a:extLst>
            <a:ext uri="{FF2B5EF4-FFF2-40B4-BE49-F238E27FC236}">
              <a16:creationId xmlns:a16="http://schemas.microsoft.com/office/drawing/2014/main" id="{A3DC1C90-189B-454D-B477-D05545ADF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54686000"/>
          <a:ext cx="6266667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1305</xdr:row>
      <xdr:rowOff>0</xdr:rowOff>
    </xdr:from>
    <xdr:ext cx="12552381" cy="2619048"/>
    <xdr:pic>
      <xdr:nvPicPr>
        <xdr:cNvPr id="47" name="Picture 46">
          <a:extLst>
            <a:ext uri="{FF2B5EF4-FFF2-40B4-BE49-F238E27FC236}">
              <a16:creationId xmlns:a16="http://schemas.microsoft.com/office/drawing/2014/main" id="{DD92B5D6-205C-43CE-9275-6D219455B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619500" y="1579245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152400</xdr:colOff>
      <xdr:row>1305</xdr:row>
      <xdr:rowOff>152400</xdr:rowOff>
    </xdr:from>
    <xdr:ext cx="12552381" cy="2619048"/>
    <xdr:pic>
      <xdr:nvPicPr>
        <xdr:cNvPr id="48" name="Picture 47">
          <a:extLst>
            <a:ext uri="{FF2B5EF4-FFF2-40B4-BE49-F238E27FC236}">
              <a16:creationId xmlns:a16="http://schemas.microsoft.com/office/drawing/2014/main" id="{57F3032E-EDA5-4837-9942-7B2F64F22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771900" y="1580769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1487</xdr:row>
      <xdr:rowOff>0</xdr:rowOff>
    </xdr:from>
    <xdr:ext cx="6276190" cy="5466667"/>
    <xdr:pic>
      <xdr:nvPicPr>
        <xdr:cNvPr id="49" name="Picture 48">
          <a:extLst>
            <a:ext uri="{FF2B5EF4-FFF2-40B4-BE49-F238E27FC236}">
              <a16:creationId xmlns:a16="http://schemas.microsoft.com/office/drawing/2014/main" id="{7F0A894E-DC60-4285-8A8D-6ED97E65C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23085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1521</xdr:row>
      <xdr:rowOff>0</xdr:rowOff>
    </xdr:from>
    <xdr:ext cx="6285714" cy="3133333"/>
    <xdr:pic>
      <xdr:nvPicPr>
        <xdr:cNvPr id="50" name="Picture 49">
          <a:extLst>
            <a:ext uri="{FF2B5EF4-FFF2-40B4-BE49-F238E27FC236}">
              <a16:creationId xmlns:a16="http://schemas.microsoft.com/office/drawing/2014/main" id="{5C862323-6B3E-4B01-ACC8-087BEE3CE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887855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1542</xdr:row>
      <xdr:rowOff>0</xdr:rowOff>
    </xdr:from>
    <xdr:ext cx="6295238" cy="3314286"/>
    <xdr:pic>
      <xdr:nvPicPr>
        <xdr:cNvPr id="51" name="Picture 50">
          <a:extLst>
            <a:ext uri="{FF2B5EF4-FFF2-40B4-BE49-F238E27FC236}">
              <a16:creationId xmlns:a16="http://schemas.microsoft.com/office/drawing/2014/main" id="{0BC478F2-C661-4503-BC40-2F210C726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52475" y="1927860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1560</xdr:row>
      <xdr:rowOff>0</xdr:rowOff>
    </xdr:from>
    <xdr:ext cx="6266667" cy="3104762"/>
    <xdr:pic>
      <xdr:nvPicPr>
        <xdr:cNvPr id="52" name="Picture 51">
          <a:extLst>
            <a:ext uri="{FF2B5EF4-FFF2-40B4-BE49-F238E27FC236}">
              <a16:creationId xmlns:a16="http://schemas.microsoft.com/office/drawing/2014/main" id="{7C5000DF-1F7F-41BC-B0F9-D8EF7AB3E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962150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1577</xdr:row>
      <xdr:rowOff>0</xdr:rowOff>
    </xdr:from>
    <xdr:ext cx="6257143" cy="2219048"/>
    <xdr:pic>
      <xdr:nvPicPr>
        <xdr:cNvPr id="53" name="Picture 52">
          <a:extLst>
            <a:ext uri="{FF2B5EF4-FFF2-40B4-BE49-F238E27FC236}">
              <a16:creationId xmlns:a16="http://schemas.microsoft.com/office/drawing/2014/main" id="{964040B5-3596-4437-9A98-31836CA64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994535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1591</xdr:row>
      <xdr:rowOff>0</xdr:rowOff>
    </xdr:from>
    <xdr:ext cx="6285714" cy="3104762"/>
    <xdr:pic>
      <xdr:nvPicPr>
        <xdr:cNvPr id="54" name="Picture 53">
          <a:extLst>
            <a:ext uri="{FF2B5EF4-FFF2-40B4-BE49-F238E27FC236}">
              <a16:creationId xmlns:a16="http://schemas.microsoft.com/office/drawing/2014/main" id="{EFE5BE49-9CE2-4CDB-8F70-9E6BF2B17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02120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1612</xdr:row>
      <xdr:rowOff>0</xdr:rowOff>
    </xdr:from>
    <xdr:ext cx="6257143" cy="3142857"/>
    <xdr:pic>
      <xdr:nvPicPr>
        <xdr:cNvPr id="55" name="Picture 54">
          <a:extLst>
            <a:ext uri="{FF2B5EF4-FFF2-40B4-BE49-F238E27FC236}">
              <a16:creationId xmlns:a16="http://schemas.microsoft.com/office/drawing/2014/main" id="{D078BF30-413E-4D02-8E79-47ABF5DED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061210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1629</xdr:row>
      <xdr:rowOff>0</xdr:rowOff>
    </xdr:from>
    <xdr:ext cx="6257143" cy="2238095"/>
    <xdr:pic>
      <xdr:nvPicPr>
        <xdr:cNvPr id="56" name="Picture 55">
          <a:extLst>
            <a:ext uri="{FF2B5EF4-FFF2-40B4-BE49-F238E27FC236}">
              <a16:creationId xmlns:a16="http://schemas.microsoft.com/office/drawing/2014/main" id="{E3655869-400C-4193-BFA1-083153840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09359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1642</xdr:row>
      <xdr:rowOff>0</xdr:rowOff>
    </xdr:from>
    <xdr:ext cx="6276190" cy="1885714"/>
    <xdr:pic>
      <xdr:nvPicPr>
        <xdr:cNvPr id="57" name="Picture 56">
          <a:extLst>
            <a:ext uri="{FF2B5EF4-FFF2-40B4-BE49-F238E27FC236}">
              <a16:creationId xmlns:a16="http://schemas.microsoft.com/office/drawing/2014/main" id="{6660D26F-07E0-45EE-97B4-B2AD4032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11836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1656</xdr:row>
      <xdr:rowOff>0</xdr:rowOff>
    </xdr:from>
    <xdr:ext cx="1790476" cy="533333"/>
    <xdr:pic>
      <xdr:nvPicPr>
        <xdr:cNvPr id="58" name="Picture 57">
          <a:extLst>
            <a:ext uri="{FF2B5EF4-FFF2-40B4-BE49-F238E27FC236}">
              <a16:creationId xmlns:a16="http://schemas.microsoft.com/office/drawing/2014/main" id="{1E96F593-ADCA-4EAD-9EBE-5BE8050D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145030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1663</xdr:row>
      <xdr:rowOff>0</xdr:rowOff>
    </xdr:from>
    <xdr:ext cx="1980952" cy="533333"/>
    <xdr:pic>
      <xdr:nvPicPr>
        <xdr:cNvPr id="59" name="Picture 58">
          <a:extLst>
            <a:ext uri="{FF2B5EF4-FFF2-40B4-BE49-F238E27FC236}">
              <a16:creationId xmlns:a16="http://schemas.microsoft.com/office/drawing/2014/main" id="{1428C173-5846-4C78-AE0F-56133966F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2158365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1670</xdr:row>
      <xdr:rowOff>0</xdr:rowOff>
    </xdr:from>
    <xdr:ext cx="2228571" cy="561905"/>
    <xdr:pic>
      <xdr:nvPicPr>
        <xdr:cNvPr id="60" name="Picture 59">
          <a:extLst>
            <a:ext uri="{FF2B5EF4-FFF2-40B4-BE49-F238E27FC236}">
              <a16:creationId xmlns:a16="http://schemas.microsoft.com/office/drawing/2014/main" id="{8CDFEBE9-5C93-44F2-AB98-4551B41DA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171700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1677</xdr:row>
      <xdr:rowOff>0</xdr:rowOff>
    </xdr:from>
    <xdr:ext cx="1942857" cy="523810"/>
    <xdr:pic>
      <xdr:nvPicPr>
        <xdr:cNvPr id="61" name="Picture 60">
          <a:extLst>
            <a:ext uri="{FF2B5EF4-FFF2-40B4-BE49-F238E27FC236}">
              <a16:creationId xmlns:a16="http://schemas.microsoft.com/office/drawing/2014/main" id="{958C01E5-226D-4B4E-A949-1DAA6AD1B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85035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1684</xdr:row>
      <xdr:rowOff>0</xdr:rowOff>
    </xdr:from>
    <xdr:ext cx="2095238" cy="561905"/>
    <xdr:pic>
      <xdr:nvPicPr>
        <xdr:cNvPr id="62" name="Picture 61">
          <a:extLst>
            <a:ext uri="{FF2B5EF4-FFF2-40B4-BE49-F238E27FC236}">
              <a16:creationId xmlns:a16="http://schemas.microsoft.com/office/drawing/2014/main" id="{9589C172-70E9-4359-8824-46AE0B3E5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198370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1691</xdr:row>
      <xdr:rowOff>0</xdr:rowOff>
    </xdr:from>
    <xdr:ext cx="1390476" cy="504762"/>
    <xdr:pic>
      <xdr:nvPicPr>
        <xdr:cNvPr id="63" name="Picture 62">
          <a:extLst>
            <a:ext uri="{FF2B5EF4-FFF2-40B4-BE49-F238E27FC236}">
              <a16:creationId xmlns:a16="http://schemas.microsoft.com/office/drawing/2014/main" id="{E20CE84D-3003-40DE-9206-3F70FB1D3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211705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1698</xdr:row>
      <xdr:rowOff>0</xdr:rowOff>
    </xdr:from>
    <xdr:ext cx="1666667" cy="523810"/>
    <xdr:pic>
      <xdr:nvPicPr>
        <xdr:cNvPr id="64" name="Picture 63">
          <a:extLst>
            <a:ext uri="{FF2B5EF4-FFF2-40B4-BE49-F238E27FC236}">
              <a16:creationId xmlns:a16="http://schemas.microsoft.com/office/drawing/2014/main" id="{C36E8A65-ACA4-4130-9306-7C62ED4D8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2225040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1733</xdr:row>
      <xdr:rowOff>0</xdr:rowOff>
    </xdr:from>
    <xdr:ext cx="6285714" cy="5590476"/>
    <xdr:pic>
      <xdr:nvPicPr>
        <xdr:cNvPr id="65" name="Picture 64">
          <a:extLst>
            <a:ext uri="{FF2B5EF4-FFF2-40B4-BE49-F238E27FC236}">
              <a16:creationId xmlns:a16="http://schemas.microsoft.com/office/drawing/2014/main" id="{01569A31-8035-42EC-81F4-43E67E978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229171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1782</xdr:row>
      <xdr:rowOff>0</xdr:rowOff>
    </xdr:from>
    <xdr:ext cx="6285714" cy="5257143"/>
    <xdr:pic>
      <xdr:nvPicPr>
        <xdr:cNvPr id="66" name="Picture 65">
          <a:extLst>
            <a:ext uri="{FF2B5EF4-FFF2-40B4-BE49-F238E27FC236}">
              <a16:creationId xmlns:a16="http://schemas.microsoft.com/office/drawing/2014/main" id="{4FE75F06-7518-4447-B4F3-D5E4C3B9B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2385060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1830</xdr:row>
      <xdr:rowOff>0</xdr:rowOff>
    </xdr:from>
    <xdr:ext cx="6285714" cy="5647619"/>
    <xdr:pic>
      <xdr:nvPicPr>
        <xdr:cNvPr id="67" name="Picture 66">
          <a:extLst>
            <a:ext uri="{FF2B5EF4-FFF2-40B4-BE49-F238E27FC236}">
              <a16:creationId xmlns:a16="http://schemas.microsoft.com/office/drawing/2014/main" id="{C46D7F0D-7AB7-46C0-93F7-06E6FADFF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2476500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1860</xdr:row>
      <xdr:rowOff>0</xdr:rowOff>
    </xdr:from>
    <xdr:ext cx="6266667" cy="2200000"/>
    <xdr:pic>
      <xdr:nvPicPr>
        <xdr:cNvPr id="68" name="Picture 67">
          <a:extLst>
            <a:ext uri="{FF2B5EF4-FFF2-40B4-BE49-F238E27FC236}">
              <a16:creationId xmlns:a16="http://schemas.microsoft.com/office/drawing/2014/main" id="{D854079A-ED2F-48F3-AE98-9BB241A03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2533650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1810</xdr:row>
      <xdr:rowOff>0</xdr:rowOff>
    </xdr:from>
    <xdr:ext cx="6285714" cy="3628571"/>
    <xdr:pic>
      <xdr:nvPicPr>
        <xdr:cNvPr id="69" name="Picture 68">
          <a:extLst>
            <a:ext uri="{FF2B5EF4-FFF2-40B4-BE49-F238E27FC236}">
              <a16:creationId xmlns:a16="http://schemas.microsoft.com/office/drawing/2014/main" id="{5CA37326-B368-41B2-B4BF-04470E899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2438400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1872</xdr:row>
      <xdr:rowOff>0</xdr:rowOff>
    </xdr:from>
    <xdr:ext cx="6276190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DCD3D92A-3903-4E4A-B88A-AB48BB77B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255651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1360</xdr:row>
      <xdr:rowOff>0</xdr:rowOff>
    </xdr:from>
    <xdr:ext cx="6257143" cy="4304762"/>
    <xdr:pic>
      <xdr:nvPicPr>
        <xdr:cNvPr id="71" name="Picture 70">
          <a:extLst>
            <a:ext uri="{FF2B5EF4-FFF2-40B4-BE49-F238E27FC236}">
              <a16:creationId xmlns:a16="http://schemas.microsoft.com/office/drawing/2014/main" id="{82E551C5-9E20-4CEA-96CD-2C501DD6E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62000" y="168402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1383</xdr:row>
      <xdr:rowOff>0</xdr:rowOff>
    </xdr:from>
    <xdr:ext cx="6266667" cy="1704762"/>
    <xdr:pic>
      <xdr:nvPicPr>
        <xdr:cNvPr id="72" name="Picture 71">
          <a:extLst>
            <a:ext uri="{FF2B5EF4-FFF2-40B4-BE49-F238E27FC236}">
              <a16:creationId xmlns:a16="http://schemas.microsoft.com/office/drawing/2014/main" id="{8FC3C956-A6C6-449B-9B78-7C72833C2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172783500"/>
          <a:ext cx="6266667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632</xdr:row>
      <xdr:rowOff>0</xdr:rowOff>
    </xdr:from>
    <xdr:to>
      <xdr:col>36</xdr:col>
      <xdr:colOff>161143</xdr:colOff>
      <xdr:row>644</xdr:row>
      <xdr:rowOff>123524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4784B211-9803-496E-8812-B6B744FA2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1154430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1452</xdr:row>
      <xdr:rowOff>0</xdr:rowOff>
    </xdr:from>
    <xdr:to>
      <xdr:col>36</xdr:col>
      <xdr:colOff>161143</xdr:colOff>
      <xdr:row>1465</xdr:row>
      <xdr:rowOff>56833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79788869-3722-4397-8C6E-31119AB44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" y="2687955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742</xdr:row>
      <xdr:rowOff>0</xdr:rowOff>
    </xdr:from>
    <xdr:to>
      <xdr:col>36</xdr:col>
      <xdr:colOff>170667</xdr:colOff>
      <xdr:row>755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48F3550-0D7A-4C28-8E3F-7A55C007F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62000" y="134683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170667</xdr:colOff>
      <xdr:row>781</xdr:row>
      <xdr:rowOff>104167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567A4458-1961-41F6-9601-270356524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62000" y="137350500"/>
          <a:ext cx="6266667" cy="48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2059</xdr:row>
      <xdr:rowOff>0</xdr:rowOff>
    </xdr:from>
    <xdr:to>
      <xdr:col>36</xdr:col>
      <xdr:colOff>180190</xdr:colOff>
      <xdr:row>2086</xdr:row>
      <xdr:rowOff>113643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D37328A8-41E0-4CEC-8451-8F5A69337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62000" y="3792855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36</xdr:col>
      <xdr:colOff>151619</xdr:colOff>
      <xdr:row>373</xdr:row>
      <xdr:rowOff>123571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9D8AE3-CC61-4446-99E1-5743753EF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62000" y="69151500"/>
          <a:ext cx="6247619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36</xdr:col>
      <xdr:colOff>180190</xdr:colOff>
      <xdr:row>660</xdr:row>
      <xdr:rowOff>18786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F65A64F-DFD3-4547-A39B-1388CA909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62000" y="123634500"/>
          <a:ext cx="6276190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1907</xdr:row>
      <xdr:rowOff>0</xdr:rowOff>
    </xdr:from>
    <xdr:to>
      <xdr:col>37</xdr:col>
      <xdr:colOff>8738</xdr:colOff>
      <xdr:row>1937</xdr:row>
      <xdr:rowOff>18333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55701B5-D4F9-40EE-97BB-84F646E0D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62000" y="363283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76190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84270E0E-8F88-47FD-8CA0-F230390DA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0235500"/>
          <a:ext cx="6276190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</xdr:row>
      <xdr:rowOff>0</xdr:rowOff>
    </xdr:from>
    <xdr:ext cx="6247619" cy="2561905"/>
    <xdr:pic>
      <xdr:nvPicPr>
        <xdr:cNvPr id="3" name="Picture 2">
          <a:extLst>
            <a:ext uri="{FF2B5EF4-FFF2-40B4-BE49-F238E27FC236}">
              <a16:creationId xmlns:a16="http://schemas.microsoft.com/office/drawing/2014/main" id="{84DBBBD7-7ED9-455E-BDBA-71F220665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585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212</xdr:row>
      <xdr:rowOff>0</xdr:rowOff>
    </xdr:from>
    <xdr:to>
      <xdr:col>36</xdr:col>
      <xdr:colOff>170667</xdr:colOff>
      <xdr:row>231</xdr:row>
      <xdr:rowOff>170976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2AE5EA-36F0-4FDE-B5D3-7407FC8B2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1950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170667</xdr:colOff>
      <xdr:row>182</xdr:row>
      <xdr:rowOff>56833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AA4C48-77D2-4B0E-BAF4-1969F892D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051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36</xdr:col>
      <xdr:colOff>170667</xdr:colOff>
      <xdr:row>268</xdr:row>
      <xdr:rowOff>18333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56D0686-3837-475D-8216-B9E4AE276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81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114301</xdr:colOff>
      <xdr:row>256</xdr:row>
      <xdr:rowOff>47625</xdr:rowOff>
    </xdr:from>
    <xdr:to>
      <xdr:col>50</xdr:col>
      <xdr:colOff>182730</xdr:colOff>
      <xdr:row>277</xdr:row>
      <xdr:rowOff>96173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AFFD81A-AF28-4778-9F29-8E76C57FD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1" y="47291625"/>
          <a:ext cx="8831429" cy="404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36</xdr:col>
      <xdr:colOff>180190</xdr:colOff>
      <xdr:row>310</xdr:row>
      <xdr:rowOff>27857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3A6D31-1A19-40AE-8326-0738FB7B9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8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36</xdr:col>
      <xdr:colOff>189714</xdr:colOff>
      <xdr:row>196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7F0AC7C-3776-49A3-99CC-F5E9AEB06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3718500"/>
          <a:ext cx="6285714" cy="25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36</xdr:col>
      <xdr:colOff>170667</xdr:colOff>
      <xdr:row>362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819BE2C-D50C-415B-8600-C469D0433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007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36</xdr:col>
      <xdr:colOff>161143</xdr:colOff>
      <xdr:row>451</xdr:row>
      <xdr:rowOff>189786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7F6D0C9-E30F-4D9E-8C1C-58F87F822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81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161143</xdr:colOff>
      <xdr:row>466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98877-DA21-4581-BCD1-68B880E2A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914000"/>
          <a:ext cx="6257143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42</xdr:col>
      <xdr:colOff>132428</xdr:colOff>
      <xdr:row>489</xdr:row>
      <xdr:rowOff>75809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E1B4201-40E2-4C39-92E8-FB1BCA0C3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058000"/>
          <a:ext cx="7371428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36</xdr:col>
      <xdr:colOff>161143</xdr:colOff>
      <xdr:row>378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2629B4E-429B-4608-9526-B35BB1FB2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9913500"/>
          <a:ext cx="6257143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67</xdr:row>
      <xdr:rowOff>0</xdr:rowOff>
    </xdr:from>
    <xdr:to>
      <xdr:col>36</xdr:col>
      <xdr:colOff>170667</xdr:colOff>
      <xdr:row>97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FB16EB-8CCC-4437-BCAC-601121A09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98</xdr:row>
      <xdr:rowOff>1</xdr:rowOff>
    </xdr:from>
    <xdr:to>
      <xdr:col>50</xdr:col>
      <xdr:colOff>31763</xdr:colOff>
      <xdr:row>119</xdr:row>
      <xdr:rowOff>11882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08DE6A-4675-4A06-9286-1D13D6F9A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1" y="17335501"/>
          <a:ext cx="8794762" cy="401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161143</xdr:colOff>
      <xdr:row>326</xdr:row>
      <xdr:rowOff>189786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AFECD1A-A064-4C7E-916F-1AB2DDCA2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241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36</xdr:col>
      <xdr:colOff>180190</xdr:colOff>
      <xdr:row>168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CB4094-674C-40DA-9B53-1D0E217BC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955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397</xdr:row>
      <xdr:rowOff>0</xdr:rowOff>
    </xdr:from>
    <xdr:ext cx="6276190" cy="3066667"/>
    <xdr:pic>
      <xdr:nvPicPr>
        <xdr:cNvPr id="7" name="Picture 6">
          <a:extLst>
            <a:ext uri="{FF2B5EF4-FFF2-40B4-BE49-F238E27FC236}">
              <a16:creationId xmlns:a16="http://schemas.microsoft.com/office/drawing/2014/main" id="{8D6E192A-1405-406F-83A0-31D705778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6393000"/>
          <a:ext cx="6276190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545</xdr:row>
      <xdr:rowOff>0</xdr:rowOff>
    </xdr:from>
    <xdr:to>
      <xdr:col>36</xdr:col>
      <xdr:colOff>189714</xdr:colOff>
      <xdr:row>575</xdr:row>
      <xdr:rowOff>37381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F27396B-9E5A-4A7D-8C86-AC8C0D807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7818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8738</xdr:colOff>
      <xdr:row>252</xdr:row>
      <xdr:rowOff>85405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DE08239-7109-4BB4-9775-1F1870224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529500"/>
          <a:ext cx="6295238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36</xdr:col>
      <xdr:colOff>170667</xdr:colOff>
      <xdr:row>346</xdr:row>
      <xdr:rowOff>37786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B61104F-87BA-4660-9595-E5B62AE5B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8293000"/>
          <a:ext cx="6266667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180190</xdr:colOff>
      <xdr:row>610</xdr:row>
      <xdr:rowOff>104476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2032A1-1512-48A0-BD70-64443B004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772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611</xdr:row>
      <xdr:rowOff>0</xdr:rowOff>
    </xdr:from>
    <xdr:to>
      <xdr:col>36</xdr:col>
      <xdr:colOff>151619</xdr:colOff>
      <xdr:row>617</xdr:row>
      <xdr:rowOff>133190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9EDC5BE-779D-4393-87D6-244C3389D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202500"/>
          <a:ext cx="6247619" cy="1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484</xdr:row>
      <xdr:rowOff>0</xdr:rowOff>
    </xdr:from>
    <xdr:to>
      <xdr:col>36</xdr:col>
      <xdr:colOff>170667</xdr:colOff>
      <xdr:row>496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5B3F068-0B25-4F17-96C9-D8A89023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677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180190</xdr:colOff>
      <xdr:row>277</xdr:row>
      <xdr:rowOff>37524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C4B5EA7-88C7-4F3F-968C-5EBDFB672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196500"/>
          <a:ext cx="6276190" cy="4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151619</xdr:colOff>
      <xdr:row>370</xdr:row>
      <xdr:rowOff>37548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1F3AE8-0F5C-4E59-AAFD-EF2E2BB41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103500"/>
          <a:ext cx="6247619" cy="4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36</xdr:col>
      <xdr:colOff>161143</xdr:colOff>
      <xdr:row>512</xdr:row>
      <xdr:rowOff>75952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0CD440-5C16-4EB5-9126-6AFDFE3B4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5631000"/>
          <a:ext cx="6257143" cy="198095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170667</xdr:colOff>
      <xdr:row>90</xdr:row>
      <xdr:rowOff>18333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02AF7F-4800-449D-8404-59C293268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72</xdr:row>
      <xdr:rowOff>0</xdr:rowOff>
    </xdr:from>
    <xdr:to>
      <xdr:col>44</xdr:col>
      <xdr:colOff>94303</xdr:colOff>
      <xdr:row>102</xdr:row>
      <xdr:rowOff>85000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E4EC59-3402-4162-8BB5-0581331AE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3716000"/>
          <a:ext cx="7571428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122</xdr:row>
      <xdr:rowOff>0</xdr:rowOff>
    </xdr:from>
    <xdr:ext cx="4752381" cy="4657143"/>
    <xdr:pic>
      <xdr:nvPicPr>
        <xdr:cNvPr id="9" name="Picture 8">
          <a:extLst>
            <a:ext uri="{FF2B5EF4-FFF2-40B4-BE49-F238E27FC236}">
              <a16:creationId xmlns:a16="http://schemas.microsoft.com/office/drawing/2014/main" id="{531A4BBE-3CE1-4C7E-B692-A1C0A060D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7635000"/>
          <a:ext cx="4752381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257143" cy="3619048"/>
    <xdr:pic>
      <xdr:nvPicPr>
        <xdr:cNvPr id="10" name="Picture 9">
          <a:extLst>
            <a:ext uri="{FF2B5EF4-FFF2-40B4-BE49-F238E27FC236}">
              <a16:creationId xmlns:a16="http://schemas.microsoft.com/office/drawing/2014/main" id="{807BC3DD-9731-461F-A41E-77B4D6E9A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3350000"/>
          <a:ext cx="6257143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85714" cy="2580952"/>
    <xdr:pic>
      <xdr:nvPicPr>
        <xdr:cNvPr id="11" name="Picture 10">
          <a:extLst>
            <a:ext uri="{FF2B5EF4-FFF2-40B4-BE49-F238E27FC236}">
              <a16:creationId xmlns:a16="http://schemas.microsoft.com/office/drawing/2014/main" id="{DDCAC478-AAE7-40C8-BD93-096BB5A8E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15415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66667" cy="3114286"/>
    <xdr:pic>
      <xdr:nvPicPr>
        <xdr:cNvPr id="14" name="Picture 13">
          <a:extLst>
            <a:ext uri="{FF2B5EF4-FFF2-40B4-BE49-F238E27FC236}">
              <a16:creationId xmlns:a16="http://schemas.microsoft.com/office/drawing/2014/main" id="{7FB35F10-114B-456A-ACEA-B71269B19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95425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504</xdr:row>
      <xdr:rowOff>0</xdr:rowOff>
    </xdr:from>
    <xdr:to>
      <xdr:col>36</xdr:col>
      <xdr:colOff>180190</xdr:colOff>
      <xdr:row>520</xdr:row>
      <xdr:rowOff>37714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488F6F3-6688-45FD-AD26-C508308D9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63930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36</xdr:col>
      <xdr:colOff>180190</xdr:colOff>
      <xdr:row>665</xdr:row>
      <xdr:rowOff>8809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F1D352C-4D09-4588-9838-7236FE08A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267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668</xdr:row>
      <xdr:rowOff>0</xdr:rowOff>
    </xdr:from>
    <xdr:to>
      <xdr:col>36</xdr:col>
      <xdr:colOff>189714</xdr:colOff>
      <xdr:row>683</xdr:row>
      <xdr:rowOff>132976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A50C4F5-0517-4B06-9DDD-8E61FF948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8966000"/>
          <a:ext cx="6285714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891</xdr:row>
      <xdr:rowOff>0</xdr:rowOff>
    </xdr:from>
    <xdr:to>
      <xdr:col>36</xdr:col>
      <xdr:colOff>180190</xdr:colOff>
      <xdr:row>921</xdr:row>
      <xdr:rowOff>8809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BAAB3D5-B3E1-4453-8F19-F88C6FAD6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9535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902</xdr:row>
      <xdr:rowOff>161925</xdr:rowOff>
    </xdr:from>
    <xdr:to>
      <xdr:col>52</xdr:col>
      <xdr:colOff>141721</xdr:colOff>
      <xdr:row>940</xdr:row>
      <xdr:rowOff>18163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A5024CD-1F88-44F3-8CB3-DC6505BB0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9150" y="91792425"/>
          <a:ext cx="9228571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1024</xdr:row>
      <xdr:rowOff>0</xdr:rowOff>
    </xdr:from>
    <xdr:to>
      <xdr:col>36</xdr:col>
      <xdr:colOff>170667</xdr:colOff>
      <xdr:row>1052</xdr:row>
      <xdr:rowOff>8857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83779F5-5390-41E1-915E-4EC40E267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1346000"/>
          <a:ext cx="6266667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955</xdr:row>
      <xdr:rowOff>0</xdr:rowOff>
    </xdr:from>
    <xdr:to>
      <xdr:col>36</xdr:col>
      <xdr:colOff>180190</xdr:colOff>
      <xdr:row>985</xdr:row>
      <xdr:rowOff>27857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E017A92-F437-45F2-A249-BB5AB6761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1917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966</xdr:row>
      <xdr:rowOff>171450</xdr:rowOff>
    </xdr:from>
    <xdr:to>
      <xdr:col>52</xdr:col>
      <xdr:colOff>141720</xdr:colOff>
      <xdr:row>1004</xdr:row>
      <xdr:rowOff>46736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DBD3FE-EF66-432A-B8BF-7D25C6619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9625" y="104184450"/>
          <a:ext cx="9238095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36</xdr:col>
      <xdr:colOff>142095</xdr:colOff>
      <xdr:row>700</xdr:row>
      <xdr:rowOff>37738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DF47721-068C-487D-B4D9-1A9377AF2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6296500"/>
          <a:ext cx="6238095" cy="2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1567</xdr:row>
      <xdr:rowOff>0</xdr:rowOff>
    </xdr:from>
    <xdr:ext cx="6276190" cy="2847619"/>
    <xdr:pic>
      <xdr:nvPicPr>
        <xdr:cNvPr id="37" name="Picture 36">
          <a:extLst>
            <a:ext uri="{FF2B5EF4-FFF2-40B4-BE49-F238E27FC236}">
              <a16:creationId xmlns:a16="http://schemas.microsoft.com/office/drawing/2014/main" id="{928E4640-7FE9-40B2-9998-35D8135D5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2110500"/>
          <a:ext cx="6276190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1587</xdr:row>
      <xdr:rowOff>0</xdr:rowOff>
    </xdr:from>
    <xdr:to>
      <xdr:col>37</xdr:col>
      <xdr:colOff>27786</xdr:colOff>
      <xdr:row>1599</xdr:row>
      <xdr:rowOff>66381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3672F54-532B-4042-8E6A-101ED2234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5930500"/>
          <a:ext cx="6314286" cy="2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1683</xdr:row>
      <xdr:rowOff>0</xdr:rowOff>
    </xdr:from>
    <xdr:to>
      <xdr:col>36</xdr:col>
      <xdr:colOff>161143</xdr:colOff>
      <xdr:row>1695</xdr:row>
      <xdr:rowOff>114000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BBA6F4C-0D68-45E1-8F61-2271CF987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084070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36</xdr:col>
      <xdr:colOff>180190</xdr:colOff>
      <xdr:row>715</xdr:row>
      <xdr:rowOff>75857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EDFA0F3-8D5F-462C-BD6C-05524913E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9250500"/>
          <a:ext cx="6276190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709</xdr:row>
      <xdr:rowOff>57150</xdr:rowOff>
    </xdr:from>
    <xdr:to>
      <xdr:col>48</xdr:col>
      <xdr:colOff>56123</xdr:colOff>
      <xdr:row>712</xdr:row>
      <xdr:rowOff>180888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548EBE5-F196-4B0A-8169-BAEB62E41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81075" y="100831650"/>
          <a:ext cx="821904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716</xdr:row>
      <xdr:rowOff>0</xdr:rowOff>
    </xdr:from>
    <xdr:to>
      <xdr:col>36</xdr:col>
      <xdr:colOff>180190</xdr:colOff>
      <xdr:row>743</xdr:row>
      <xdr:rowOff>46976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AF44811-B1A2-4179-83D2-EFE15842E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108000"/>
          <a:ext cx="6276190" cy="51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36</xdr:col>
      <xdr:colOff>170667</xdr:colOff>
      <xdr:row>754</xdr:row>
      <xdr:rowOff>133095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5F6F29F-4805-4B16-93CC-A7A14797C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7442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189714</xdr:colOff>
      <xdr:row>776</xdr:row>
      <xdr:rowOff>190000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A719944-2959-43E6-9639-7F4D29F04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9728000"/>
          <a:ext cx="6285714" cy="40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9524</xdr:colOff>
      <xdr:row>768</xdr:row>
      <xdr:rowOff>38100</xdr:rowOff>
    </xdr:from>
    <xdr:to>
      <xdr:col>44</xdr:col>
      <xdr:colOff>64810</xdr:colOff>
      <xdr:row>771</xdr:row>
      <xdr:rowOff>79743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2B0D42-D290-4C11-91A5-09EEB2946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52524" y="110909100"/>
          <a:ext cx="7294286" cy="613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778</xdr:row>
      <xdr:rowOff>0</xdr:rowOff>
    </xdr:from>
    <xdr:to>
      <xdr:col>36</xdr:col>
      <xdr:colOff>161143</xdr:colOff>
      <xdr:row>790</xdr:row>
      <xdr:rowOff>142571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3ECFEF2-8C64-4ABD-A0DE-48985E1F6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27760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521</xdr:row>
      <xdr:rowOff>0</xdr:rowOff>
    </xdr:from>
    <xdr:to>
      <xdr:col>33</xdr:col>
      <xdr:colOff>161214</xdr:colOff>
      <xdr:row>540</xdr:row>
      <xdr:rowOff>18595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9C86699-9170-455B-B8A5-7DF5397BA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9154000"/>
          <a:ext cx="5685714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792</xdr:row>
      <xdr:rowOff>0</xdr:rowOff>
    </xdr:from>
    <xdr:to>
      <xdr:col>36</xdr:col>
      <xdr:colOff>189714</xdr:colOff>
      <xdr:row>802</xdr:row>
      <xdr:rowOff>180714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4239D26-F029-4B93-AE34-02E3D0EA4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7444500"/>
          <a:ext cx="6285714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804</xdr:row>
      <xdr:rowOff>0</xdr:rowOff>
    </xdr:from>
    <xdr:to>
      <xdr:col>36</xdr:col>
      <xdr:colOff>170667</xdr:colOff>
      <xdr:row>822</xdr:row>
      <xdr:rowOff>142429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AD61443-C4DE-4EFB-8345-E63A25D70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9730500"/>
          <a:ext cx="6266667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521</xdr:row>
      <xdr:rowOff>0</xdr:rowOff>
    </xdr:from>
    <xdr:to>
      <xdr:col>67</xdr:col>
      <xdr:colOff>189714</xdr:colOff>
      <xdr:row>542</xdr:row>
      <xdr:rowOff>9024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85856FD-A9AB-4189-9C9B-404F0CD28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0" y="89154000"/>
          <a:ext cx="628571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824</xdr:row>
      <xdr:rowOff>0</xdr:rowOff>
    </xdr:from>
    <xdr:to>
      <xdr:col>36</xdr:col>
      <xdr:colOff>170667</xdr:colOff>
      <xdr:row>838</xdr:row>
      <xdr:rowOff>56809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70EE6FA-2579-48C7-BB6F-96BC18C22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5826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832</xdr:row>
      <xdr:rowOff>85725</xdr:rowOff>
    </xdr:from>
    <xdr:to>
      <xdr:col>48</xdr:col>
      <xdr:colOff>46595</xdr:colOff>
      <xdr:row>835</xdr:row>
      <xdr:rowOff>180892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16B9B56E-8244-4509-B5E1-72339E09E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52500" y="137436225"/>
          <a:ext cx="8238095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839</xdr:row>
      <xdr:rowOff>0</xdr:rowOff>
    </xdr:from>
    <xdr:to>
      <xdr:col>50</xdr:col>
      <xdr:colOff>142048</xdr:colOff>
      <xdr:row>843</xdr:row>
      <xdr:rowOff>66571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C332419-5944-4131-A9CD-BA7D3A4A8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048000" y="138684000"/>
          <a:ext cx="6619048" cy="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544</xdr:row>
      <xdr:rowOff>0</xdr:rowOff>
    </xdr:from>
    <xdr:to>
      <xdr:col>43</xdr:col>
      <xdr:colOff>132809</xdr:colOff>
      <xdr:row>548</xdr:row>
      <xdr:rowOff>152286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A78F866-7A04-4DCD-A1C8-32098AE1B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000500" y="93535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180190</xdr:colOff>
      <xdr:row>452</xdr:row>
      <xdr:rowOff>123524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8AE9A91-ACC9-4C5A-ABE6-0876E79C0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78486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850</xdr:row>
      <xdr:rowOff>0</xdr:rowOff>
    </xdr:from>
    <xdr:to>
      <xdr:col>36</xdr:col>
      <xdr:colOff>180190</xdr:colOff>
      <xdr:row>866</xdr:row>
      <xdr:rowOff>28190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96A4961-9898-43B6-91ED-EF989746A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47066000"/>
          <a:ext cx="6276190" cy="30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36</xdr:col>
      <xdr:colOff>189714</xdr:colOff>
      <xdr:row>588</xdr:row>
      <xdr:rowOff>114000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22059F-CF00-4204-8A5C-03F7CE003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00012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151619</xdr:colOff>
      <xdr:row>223</xdr:row>
      <xdr:rowOff>47381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30BA6E5-F50C-494D-ADF8-5CF6ED6E7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0576500"/>
          <a:ext cx="6247619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457</xdr:row>
      <xdr:rowOff>0</xdr:rowOff>
    </xdr:from>
    <xdr:to>
      <xdr:col>36</xdr:col>
      <xdr:colOff>170667</xdr:colOff>
      <xdr:row>467</xdr:row>
      <xdr:rowOff>75952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49FAE43-212A-4CE2-9CCB-8BD6B71E9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87058500"/>
          <a:ext cx="6266667" cy="198095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593</xdr:row>
      <xdr:rowOff>0</xdr:rowOff>
    </xdr:from>
    <xdr:to>
      <xdr:col>36</xdr:col>
      <xdr:colOff>170667</xdr:colOff>
      <xdr:row>603</xdr:row>
      <xdr:rowOff>28333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04BCA4B-B56E-4B6D-A5C8-E072147B3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129665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66667" cy="3095238"/>
    <xdr:pic>
      <xdr:nvPicPr>
        <xdr:cNvPr id="2" name="Picture 1">
          <a:extLst>
            <a:ext uri="{FF2B5EF4-FFF2-40B4-BE49-F238E27FC236}">
              <a16:creationId xmlns:a16="http://schemas.microsoft.com/office/drawing/2014/main" id="{640E97C4-ECDE-4659-B400-C00E34D61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8315500"/>
          <a:ext cx="6266667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</xdr:row>
      <xdr:rowOff>0</xdr:rowOff>
    </xdr:from>
    <xdr:ext cx="6276190" cy="3819048"/>
    <xdr:pic>
      <xdr:nvPicPr>
        <xdr:cNvPr id="3" name="Picture 2">
          <a:extLst>
            <a:ext uri="{FF2B5EF4-FFF2-40B4-BE49-F238E27FC236}">
              <a16:creationId xmlns:a16="http://schemas.microsoft.com/office/drawing/2014/main" id="{3481954B-2625-40DE-8EE0-2BC39A987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1549000"/>
          <a:ext cx="6276190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202</xdr:row>
      <xdr:rowOff>0</xdr:rowOff>
    </xdr:from>
    <xdr:ext cx="6257143" cy="2933333"/>
    <xdr:pic>
      <xdr:nvPicPr>
        <xdr:cNvPr id="4" name="Picture 3">
          <a:extLst>
            <a:ext uri="{FF2B5EF4-FFF2-40B4-BE49-F238E27FC236}">
              <a16:creationId xmlns:a16="http://schemas.microsoft.com/office/drawing/2014/main" id="{16C46A68-7D41-474B-BFC4-F5FC47D9C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930500"/>
          <a:ext cx="62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247619" cy="3304762"/>
    <xdr:pic>
      <xdr:nvPicPr>
        <xdr:cNvPr id="5" name="Picture 4">
          <a:extLst>
            <a:ext uri="{FF2B5EF4-FFF2-40B4-BE49-F238E27FC236}">
              <a16:creationId xmlns:a16="http://schemas.microsoft.com/office/drawing/2014/main" id="{7799D31A-494D-4E28-A309-735DC1772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9740500"/>
          <a:ext cx="6247619" cy="33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120</xdr:row>
      <xdr:rowOff>0</xdr:rowOff>
    </xdr:from>
    <xdr:to>
      <xdr:col>36</xdr:col>
      <xdr:colOff>170667</xdr:colOff>
      <xdr:row>132</xdr:row>
      <xdr:rowOff>104476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B4F6FD-42AF-47EE-A000-0A6D01350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145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189714</xdr:colOff>
      <xdr:row>253</xdr:row>
      <xdr:rowOff>161595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3A0D14-4BA5-42EA-94BA-F4225E2CE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052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248</xdr:row>
      <xdr:rowOff>171450</xdr:rowOff>
    </xdr:from>
    <xdr:to>
      <xdr:col>53</xdr:col>
      <xdr:colOff>141709</xdr:colOff>
      <xdr:row>252</xdr:row>
      <xdr:rowOff>38021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34D186F-57BF-4A59-B519-995209699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40747950"/>
          <a:ext cx="932380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36</xdr:col>
      <xdr:colOff>180190</xdr:colOff>
      <xdr:row>289</xdr:row>
      <xdr:rowOff>37381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02B10B-298C-4DD2-BE8C-08CF7600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2672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290</xdr:row>
      <xdr:rowOff>0</xdr:rowOff>
    </xdr:from>
    <xdr:to>
      <xdr:col>36</xdr:col>
      <xdr:colOff>170667</xdr:colOff>
      <xdr:row>307</xdr:row>
      <xdr:rowOff>18643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4DA765F-430F-4C7F-8E9F-E3D830935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8577500"/>
          <a:ext cx="6266667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189714</xdr:colOff>
      <xdr:row>340</xdr:row>
      <xdr:rowOff>94809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C3458FD-696E-40BF-A182-952998236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483000"/>
          <a:ext cx="6285714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36</xdr:col>
      <xdr:colOff>189714</xdr:colOff>
      <xdr:row>375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ACA14FF-2829-47B6-83D5-5FC01EF61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2484000"/>
          <a:ext cx="6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36</xdr:col>
      <xdr:colOff>180190</xdr:colOff>
      <xdr:row>446</xdr:row>
      <xdr:rowOff>18357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609C798-95D6-455C-A5D7-B5DBD7B0C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7437000"/>
          <a:ext cx="6276190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36</xdr:col>
      <xdr:colOff>161143</xdr:colOff>
      <xdr:row>463</xdr:row>
      <xdr:rowOff>171095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74C80B9-011E-40B7-A808-E6A2E477F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3533000"/>
          <a:ext cx="62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36</xdr:col>
      <xdr:colOff>170667</xdr:colOff>
      <xdr:row>476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22E5337-0D9F-411C-A549-9AFBA7FAD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6962000"/>
          <a:ext cx="6266667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36</xdr:col>
      <xdr:colOff>170667</xdr:colOff>
      <xdr:row>492</xdr:row>
      <xdr:rowOff>152024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DDBE6F0-0C1E-42F3-97A6-2C3C55C2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9248000"/>
          <a:ext cx="6266667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36</xdr:col>
      <xdr:colOff>151619</xdr:colOff>
      <xdr:row>504</xdr:row>
      <xdr:rowOff>123571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E3D5DF5-9B52-46A2-A040-FA4DBBEA6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3820000"/>
          <a:ext cx="6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505</xdr:row>
      <xdr:rowOff>0</xdr:rowOff>
    </xdr:from>
    <xdr:to>
      <xdr:col>36</xdr:col>
      <xdr:colOff>170667</xdr:colOff>
      <xdr:row>517</xdr:row>
      <xdr:rowOff>161619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DE69AF5-5239-4888-9DB0-4EEA2931E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5915500"/>
          <a:ext cx="6266667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9525</xdr:colOff>
      <xdr:row>678</xdr:row>
      <xdr:rowOff>28575</xdr:rowOff>
    </xdr:from>
    <xdr:ext cx="6257143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158E22C-411B-452F-9B5C-526C0DA6C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71525" y="188623575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691</xdr:row>
      <xdr:rowOff>9525</xdr:rowOff>
    </xdr:from>
    <xdr:ext cx="9257143" cy="7257143"/>
    <xdr:pic>
      <xdr:nvPicPr>
        <xdr:cNvPr id="24" name="Picture 23">
          <a:extLst>
            <a:ext uri="{FF2B5EF4-FFF2-40B4-BE49-F238E27FC236}">
              <a16:creationId xmlns:a16="http://schemas.microsoft.com/office/drawing/2014/main" id="{1A87062C-CFA2-4DCA-ACFA-DFDFD6069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85825" y="191081025"/>
          <a:ext cx="9257143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845</xdr:row>
      <xdr:rowOff>0</xdr:rowOff>
    </xdr:from>
    <xdr:to>
      <xdr:col>43</xdr:col>
      <xdr:colOff>37167</xdr:colOff>
      <xdr:row>859</xdr:row>
      <xdr:rowOff>9190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F72E125-697E-4860-8712-78D510BA7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9065000"/>
          <a:ext cx="7466667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973</xdr:row>
      <xdr:rowOff>0</xdr:rowOff>
    </xdr:from>
    <xdr:to>
      <xdr:col>36</xdr:col>
      <xdr:colOff>189714</xdr:colOff>
      <xdr:row>1001</xdr:row>
      <xdr:rowOff>113619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BFAC4F0-E6CF-484A-844D-0EEAB0B1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3449000"/>
          <a:ext cx="6285714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180190</xdr:colOff>
      <xdr:row>1017</xdr:row>
      <xdr:rowOff>113929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F50917C-3CCC-4180-9C8B-1AF85A595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8973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1018</xdr:row>
      <xdr:rowOff>0</xdr:rowOff>
    </xdr:from>
    <xdr:to>
      <xdr:col>36</xdr:col>
      <xdr:colOff>161143</xdr:colOff>
      <xdr:row>1037</xdr:row>
      <xdr:rowOff>170976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B042BF2-3652-44F7-8448-9DA2CE3BA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2021500"/>
          <a:ext cx="6257143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85725</xdr:colOff>
      <xdr:row>1027</xdr:row>
      <xdr:rowOff>9525</xdr:rowOff>
    </xdr:from>
    <xdr:to>
      <xdr:col>58</xdr:col>
      <xdr:colOff>122653</xdr:colOff>
      <xdr:row>1039</xdr:row>
      <xdr:rowOff>66382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93EB51D-90BF-4671-8304-1AD92DC18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00225" y="173745525"/>
          <a:ext cx="9371428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36</xdr:col>
      <xdr:colOff>161143</xdr:colOff>
      <xdr:row>774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08CAD39-A388-426E-9BAF-56352381B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8968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1044</xdr:row>
      <xdr:rowOff>0</xdr:rowOff>
    </xdr:from>
    <xdr:to>
      <xdr:col>36</xdr:col>
      <xdr:colOff>170667</xdr:colOff>
      <xdr:row>1059</xdr:row>
      <xdr:rowOff>123452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9E2CEE3-DE6B-4135-91ED-37ABFAD0D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689000"/>
          <a:ext cx="6266667" cy="2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146</xdr:row>
      <xdr:rowOff>190262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95FBEC-8AC3-46BB-B92F-10EC7F763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6098500"/>
          <a:ext cx="6304762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779</xdr:row>
      <xdr:rowOff>0</xdr:rowOff>
    </xdr:from>
    <xdr:to>
      <xdr:col>36</xdr:col>
      <xdr:colOff>151619</xdr:colOff>
      <xdr:row>789</xdr:row>
      <xdr:rowOff>190238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15A91F4-7FA0-438E-AC38-7F22D9E60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48399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36</xdr:col>
      <xdr:colOff>170667</xdr:colOff>
      <xdr:row>391</xdr:row>
      <xdr:rowOff>28310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FE0D262-54AA-42F0-B59C-936A61D06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72390000"/>
          <a:ext cx="6266667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98</xdr:row>
      <xdr:rowOff>0</xdr:rowOff>
    </xdr:from>
    <xdr:ext cx="6266667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6A961D41-5335-49E5-9947-E930B9323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5166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108</xdr:row>
      <xdr:rowOff>0</xdr:rowOff>
    </xdr:from>
    <xdr:ext cx="7714286" cy="7171428"/>
    <xdr:pic>
      <xdr:nvPicPr>
        <xdr:cNvPr id="3" name="Picture 2">
          <a:extLst>
            <a:ext uri="{FF2B5EF4-FFF2-40B4-BE49-F238E27FC236}">
              <a16:creationId xmlns:a16="http://schemas.microsoft.com/office/drawing/2014/main" id="{C80A8115-8762-4AF8-A747-146001DEA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87071000"/>
          <a:ext cx="7714286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</xdr:row>
      <xdr:rowOff>0</xdr:rowOff>
    </xdr:from>
    <xdr:ext cx="6276190" cy="5761905"/>
    <xdr:pic>
      <xdr:nvPicPr>
        <xdr:cNvPr id="4" name="Picture 3">
          <a:extLst>
            <a:ext uri="{FF2B5EF4-FFF2-40B4-BE49-F238E27FC236}">
              <a16:creationId xmlns:a16="http://schemas.microsoft.com/office/drawing/2014/main" id="{290B3BB1-1708-4E46-86A1-F7AC78812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88795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4B487BFB-565E-4519-B775-5CA3008D2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4691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47625</xdr:colOff>
      <xdr:row>156</xdr:row>
      <xdr:rowOff>171450</xdr:rowOff>
    </xdr:from>
    <xdr:ext cx="8285714" cy="4980952"/>
    <xdr:pic>
      <xdr:nvPicPr>
        <xdr:cNvPr id="6" name="Picture 5">
          <a:extLst>
            <a:ext uri="{FF2B5EF4-FFF2-40B4-BE49-F238E27FC236}">
              <a16:creationId xmlns:a16="http://schemas.microsoft.com/office/drawing/2014/main" id="{C744E08A-004A-48F9-9398-614986673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0125" y="196386450"/>
          <a:ext cx="8285714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189</xdr:row>
      <xdr:rowOff>0</xdr:rowOff>
    </xdr:from>
    <xdr:ext cx="6276190" cy="5504762"/>
    <xdr:pic>
      <xdr:nvPicPr>
        <xdr:cNvPr id="7" name="Picture 6">
          <a:extLst>
            <a:ext uri="{FF2B5EF4-FFF2-40B4-BE49-F238E27FC236}">
              <a16:creationId xmlns:a16="http://schemas.microsoft.com/office/drawing/2014/main" id="{99381110-B0C5-4FC7-BB96-BFDB196E8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2501500"/>
          <a:ext cx="6276190" cy="55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223</xdr:row>
      <xdr:rowOff>0</xdr:rowOff>
    </xdr:from>
    <xdr:ext cx="6276190" cy="5466667"/>
    <xdr:pic>
      <xdr:nvPicPr>
        <xdr:cNvPr id="8" name="Picture 7">
          <a:extLst>
            <a:ext uri="{FF2B5EF4-FFF2-40B4-BE49-F238E27FC236}">
              <a16:creationId xmlns:a16="http://schemas.microsoft.com/office/drawing/2014/main" id="{ED351B82-2A31-459A-A2AB-82A95E6B8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8978500"/>
          <a:ext cx="6276190" cy="54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57143" cy="3323809"/>
    <xdr:pic>
      <xdr:nvPicPr>
        <xdr:cNvPr id="9" name="Picture 8">
          <a:extLst>
            <a:ext uri="{FF2B5EF4-FFF2-40B4-BE49-F238E27FC236}">
              <a16:creationId xmlns:a16="http://schemas.microsoft.com/office/drawing/2014/main" id="{CB61D6A0-E006-493D-9A43-CF1E069C3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4693500"/>
          <a:ext cx="6257143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262</xdr:row>
      <xdr:rowOff>171450</xdr:rowOff>
    </xdr:from>
    <xdr:ext cx="9380952" cy="2161905"/>
    <xdr:pic>
      <xdr:nvPicPr>
        <xdr:cNvPr id="10" name="Picture 9">
          <a:extLst>
            <a:ext uri="{FF2B5EF4-FFF2-40B4-BE49-F238E27FC236}">
              <a16:creationId xmlns:a16="http://schemas.microsoft.com/office/drawing/2014/main" id="{BDCD2707-215C-4062-9FD1-F1E160EAC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216579450"/>
          <a:ext cx="9380952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283</xdr:row>
      <xdr:rowOff>0</xdr:rowOff>
    </xdr:from>
    <xdr:to>
      <xdr:col>36</xdr:col>
      <xdr:colOff>170667</xdr:colOff>
      <xdr:row>313</xdr:row>
      <xdr:rowOff>18333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3B4B8E7-DE91-47AA-B1A2-1302C52D2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23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438</xdr:row>
      <xdr:rowOff>0</xdr:rowOff>
    </xdr:from>
    <xdr:ext cx="6257143" cy="5733333"/>
    <xdr:pic>
      <xdr:nvPicPr>
        <xdr:cNvPr id="12" name="Picture 11">
          <a:extLst>
            <a:ext uri="{FF2B5EF4-FFF2-40B4-BE49-F238E27FC236}">
              <a16:creationId xmlns:a16="http://schemas.microsoft.com/office/drawing/2014/main" id="{E7941CD2-3D32-467B-864A-5466D7D68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34886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450</xdr:row>
      <xdr:rowOff>95250</xdr:rowOff>
    </xdr:from>
    <xdr:ext cx="9685714" cy="8580952"/>
    <xdr:pic>
      <xdr:nvPicPr>
        <xdr:cNvPr id="13" name="Picture 12">
          <a:extLst>
            <a:ext uri="{FF2B5EF4-FFF2-40B4-BE49-F238E27FC236}">
              <a16:creationId xmlns:a16="http://schemas.microsoft.com/office/drawing/2014/main" id="{54DACCA4-611B-4D56-8633-4FDBEA8B8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4875" y="237267750"/>
          <a:ext cx="9685714" cy="8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314</xdr:row>
      <xdr:rowOff>0</xdr:rowOff>
    </xdr:from>
    <xdr:to>
      <xdr:col>36</xdr:col>
      <xdr:colOff>161143</xdr:colOff>
      <xdr:row>344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AE2AF1-3F1D-48D8-A46E-5EF5CB394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674000"/>
          <a:ext cx="625714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170667</xdr:colOff>
      <xdr:row>377</xdr:row>
      <xdr:rowOff>37381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2772C53-873D-421C-A81D-706D0B50E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4579500"/>
          <a:ext cx="6266667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36</xdr:col>
      <xdr:colOff>189714</xdr:colOff>
      <xdr:row>403</xdr:row>
      <xdr:rowOff>123214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E26446D-A1F0-4620-82CE-B7FB24AD1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0866000"/>
          <a:ext cx="6285714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170667</xdr:colOff>
      <xdr:row>421</xdr:row>
      <xdr:rowOff>85333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900F9ED-2BBA-485B-A16E-A194A0D37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6009500"/>
          <a:ext cx="6266667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523</xdr:row>
      <xdr:rowOff>0</xdr:rowOff>
    </xdr:from>
    <xdr:to>
      <xdr:col>36</xdr:col>
      <xdr:colOff>170667</xdr:colOff>
      <xdr:row>536</xdr:row>
      <xdr:rowOff>142548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143B877-6BDA-4F2E-8D86-3CA910224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9631500"/>
          <a:ext cx="6266667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36</xdr:col>
      <xdr:colOff>161143</xdr:colOff>
      <xdr:row>556</xdr:row>
      <xdr:rowOff>94809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F5D259B-9946-4CA9-9BD9-AC437669D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489000"/>
          <a:ext cx="6257143" cy="3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142095</xdr:colOff>
      <xdr:row>566</xdr:row>
      <xdr:rowOff>95024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47AC763-F6DD-4E47-B2AC-C8C9DAEDB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6108500"/>
          <a:ext cx="6238095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567</xdr:row>
      <xdr:rowOff>0</xdr:rowOff>
    </xdr:from>
    <xdr:to>
      <xdr:col>36</xdr:col>
      <xdr:colOff>170667</xdr:colOff>
      <xdr:row>596</xdr:row>
      <xdr:rowOff>180262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6DDBE11-AE20-4EA8-8F75-8458BDD41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80135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161143</xdr:colOff>
      <xdr:row>614</xdr:row>
      <xdr:rowOff>113905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E45C839-D99B-4D1C-82E3-EF7776B5D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3919000"/>
          <a:ext cx="6257143" cy="31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719</xdr:row>
      <xdr:rowOff>0</xdr:rowOff>
    </xdr:from>
    <xdr:ext cx="6257143" cy="2152381"/>
    <xdr:pic>
      <xdr:nvPicPr>
        <xdr:cNvPr id="33" name="Picture 32">
          <a:extLst>
            <a:ext uri="{FF2B5EF4-FFF2-40B4-BE49-F238E27FC236}">
              <a16:creationId xmlns:a16="http://schemas.microsoft.com/office/drawing/2014/main" id="{55F491F2-6653-42A9-A56A-CE8596D5D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5636000"/>
          <a:ext cx="6257143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735</xdr:row>
      <xdr:rowOff>0</xdr:rowOff>
    </xdr:from>
    <xdr:to>
      <xdr:col>36</xdr:col>
      <xdr:colOff>151619</xdr:colOff>
      <xdr:row>747</xdr:row>
      <xdr:rowOff>142571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930A426-C6F6-4BC3-9492-33975F0AB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0017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170667</xdr:colOff>
      <xdr:row>761</xdr:row>
      <xdr:rowOff>47405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D61C1B7-4984-41CA-B7BB-34C380AC4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3256000"/>
          <a:ext cx="6266667" cy="1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785</xdr:row>
      <xdr:rowOff>0</xdr:rowOff>
    </xdr:from>
    <xdr:to>
      <xdr:col>21</xdr:col>
      <xdr:colOff>171024</xdr:colOff>
      <xdr:row>792</xdr:row>
      <xdr:rowOff>28405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8107BC9-A9C4-4D2A-BEAE-223F982A3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9728000"/>
          <a:ext cx="3409524" cy="1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26</xdr:col>
      <xdr:colOff>18524</xdr:colOff>
      <xdr:row>805</xdr:row>
      <xdr:rowOff>76071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4B2C6BD-6B54-4666-A059-6D987CB77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585500"/>
          <a:ext cx="4209524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36</xdr:col>
      <xdr:colOff>180190</xdr:colOff>
      <xdr:row>1066</xdr:row>
      <xdr:rowOff>8809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23256FC-C317-4149-9B8A-B4B34548E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1069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1047</xdr:row>
      <xdr:rowOff>180975</xdr:rowOff>
    </xdr:from>
    <xdr:to>
      <xdr:col>44</xdr:col>
      <xdr:colOff>46681</xdr:colOff>
      <xdr:row>1082</xdr:row>
      <xdr:rowOff>8713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AC6CE1B-DDED-468D-8C97-D90B853B7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173345475"/>
          <a:ext cx="7552381" cy="6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1329</xdr:row>
      <xdr:rowOff>0</xdr:rowOff>
    </xdr:from>
    <xdr:to>
      <xdr:col>36</xdr:col>
      <xdr:colOff>161143</xdr:colOff>
      <xdr:row>1359</xdr:row>
      <xdr:rowOff>8809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BC150FA-F199-41AA-AAE7-8A169365F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1264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1339</xdr:row>
      <xdr:rowOff>161925</xdr:rowOff>
    </xdr:from>
    <xdr:to>
      <xdr:col>44</xdr:col>
      <xdr:colOff>160974</xdr:colOff>
      <xdr:row>1366</xdr:row>
      <xdr:rowOff>27949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5F8911B-E8B4-41B7-AE6B-A06357E64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3450" y="213521925"/>
          <a:ext cx="7609524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1390</xdr:row>
      <xdr:rowOff>0</xdr:rowOff>
    </xdr:from>
    <xdr:to>
      <xdr:col>36</xdr:col>
      <xdr:colOff>170667</xdr:colOff>
      <xdr:row>1420</xdr:row>
      <xdr:rowOff>18333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AA4E6B5-3D0D-44D1-983D-BCED19318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31838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1402</xdr:row>
      <xdr:rowOff>66675</xdr:rowOff>
    </xdr:from>
    <xdr:to>
      <xdr:col>53</xdr:col>
      <xdr:colOff>55989</xdr:colOff>
      <xdr:row>1439</xdr:row>
      <xdr:rowOff>113413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711CE58-DC32-436E-8F11-AF36A335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6775" y="234191175"/>
          <a:ext cx="9285714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800</xdr:row>
      <xdr:rowOff>0</xdr:rowOff>
    </xdr:from>
    <xdr:to>
      <xdr:col>43</xdr:col>
      <xdr:colOff>85333</xdr:colOff>
      <xdr:row>805</xdr:row>
      <xdr:rowOff>37976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AB7AAB9-59A3-4392-A54D-0ABD4C907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43500" y="135064500"/>
          <a:ext cx="3133333" cy="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1519</xdr:row>
      <xdr:rowOff>0</xdr:rowOff>
    </xdr:from>
    <xdr:to>
      <xdr:col>28</xdr:col>
      <xdr:colOff>47048</xdr:colOff>
      <xdr:row>1526</xdr:row>
      <xdr:rowOff>9357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9944038-8617-4879-BEE0-CA3B44FD1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9080000"/>
          <a:ext cx="4619048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1087</xdr:row>
      <xdr:rowOff>0</xdr:rowOff>
    </xdr:from>
    <xdr:to>
      <xdr:col>36</xdr:col>
      <xdr:colOff>132571</xdr:colOff>
      <xdr:row>1103</xdr:row>
      <xdr:rowOff>171048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953C8F-D215-41B6-8CD2-C819549BF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7073500"/>
          <a:ext cx="6228571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132571</xdr:colOff>
      <xdr:row>1124</xdr:row>
      <xdr:rowOff>113929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A73878A-A161-4B94-BC2C-F4397E78E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10502500"/>
          <a:ext cx="6228571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7BED0EF1-0616-4790-A969-78F3423B2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73</xdr:row>
      <xdr:rowOff>161925</xdr:rowOff>
    </xdr:from>
    <xdr:ext cx="9238095" cy="7057143"/>
    <xdr:pic>
      <xdr:nvPicPr>
        <xdr:cNvPr id="3" name="Picture 2">
          <a:extLst>
            <a:ext uri="{FF2B5EF4-FFF2-40B4-BE49-F238E27FC236}">
              <a16:creationId xmlns:a16="http://schemas.microsoft.com/office/drawing/2014/main" id="{741CCFF5-3426-4C51-B9E9-E803C9B57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4068425"/>
          <a:ext cx="9238095" cy="7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23</xdr:col>
      <xdr:colOff>0</xdr:colOff>
      <xdr:row>116</xdr:row>
      <xdr:rowOff>0</xdr:rowOff>
    </xdr:from>
    <xdr:ext cx="7066667" cy="371429"/>
    <xdr:pic>
      <xdr:nvPicPr>
        <xdr:cNvPr id="4" name="Picture 3">
          <a:extLst>
            <a:ext uri="{FF2B5EF4-FFF2-40B4-BE49-F238E27FC236}">
              <a16:creationId xmlns:a16="http://schemas.microsoft.com/office/drawing/2014/main" id="{A087F606-BA4A-4FB4-898C-D27D0340A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1500" y="22098000"/>
          <a:ext cx="7066667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225</xdr:row>
      <xdr:rowOff>0</xdr:rowOff>
    </xdr:from>
    <xdr:ext cx="6276190" cy="3657143"/>
    <xdr:pic>
      <xdr:nvPicPr>
        <xdr:cNvPr id="5" name="Picture 4">
          <a:extLst>
            <a:ext uri="{FF2B5EF4-FFF2-40B4-BE49-F238E27FC236}">
              <a16:creationId xmlns:a16="http://schemas.microsoft.com/office/drawing/2014/main" id="{02F3DC71-30CF-42CC-A7C4-B2A889E40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8107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364</xdr:row>
      <xdr:rowOff>0</xdr:rowOff>
    </xdr:from>
    <xdr:ext cx="6257143" cy="5723809"/>
    <xdr:pic>
      <xdr:nvPicPr>
        <xdr:cNvPr id="6" name="Picture 5">
          <a:extLst>
            <a:ext uri="{FF2B5EF4-FFF2-40B4-BE49-F238E27FC236}">
              <a16:creationId xmlns:a16="http://schemas.microsoft.com/office/drawing/2014/main" id="{1AA428BE-CCFC-4010-BAB3-B177E6C17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9253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397</xdr:row>
      <xdr:rowOff>0</xdr:rowOff>
    </xdr:from>
    <xdr:ext cx="6257143" cy="2104762"/>
    <xdr:pic>
      <xdr:nvPicPr>
        <xdr:cNvPr id="7" name="Picture 6">
          <a:extLst>
            <a:ext uri="{FF2B5EF4-FFF2-40B4-BE49-F238E27FC236}">
              <a16:creationId xmlns:a16="http://schemas.microsoft.com/office/drawing/2014/main" id="{80C1AF87-AB32-42C8-810D-6AA40EEB3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5539500"/>
          <a:ext cx="625714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409</xdr:row>
      <xdr:rowOff>0</xdr:rowOff>
    </xdr:from>
    <xdr:ext cx="6276190" cy="5552381"/>
    <xdr:pic>
      <xdr:nvPicPr>
        <xdr:cNvPr id="8" name="Picture 7">
          <a:extLst>
            <a:ext uri="{FF2B5EF4-FFF2-40B4-BE49-F238E27FC236}">
              <a16:creationId xmlns:a16="http://schemas.microsoft.com/office/drawing/2014/main" id="{CD29B039-4337-414D-A411-FDFAC455B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7825500"/>
          <a:ext cx="6276190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439</xdr:row>
      <xdr:rowOff>0</xdr:rowOff>
    </xdr:from>
    <xdr:ext cx="6266667" cy="2057143"/>
    <xdr:pic>
      <xdr:nvPicPr>
        <xdr:cNvPr id="9" name="Picture 8">
          <a:extLst>
            <a:ext uri="{FF2B5EF4-FFF2-40B4-BE49-F238E27FC236}">
              <a16:creationId xmlns:a16="http://schemas.microsoft.com/office/drawing/2014/main" id="{8638B3A6-A34D-44C7-8F3E-EA816761F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3540500"/>
          <a:ext cx="6266667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451</xdr:row>
      <xdr:rowOff>0</xdr:rowOff>
    </xdr:from>
    <xdr:ext cx="6266667" cy="2228571"/>
    <xdr:pic>
      <xdr:nvPicPr>
        <xdr:cNvPr id="10" name="Picture 9">
          <a:extLst>
            <a:ext uri="{FF2B5EF4-FFF2-40B4-BE49-F238E27FC236}">
              <a16:creationId xmlns:a16="http://schemas.microsoft.com/office/drawing/2014/main" id="{01701F1F-768B-449F-BF27-7B0A825A9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5826500"/>
          <a:ext cx="6266667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464</xdr:row>
      <xdr:rowOff>0</xdr:rowOff>
    </xdr:from>
    <xdr:ext cx="6257143" cy="3495238"/>
    <xdr:pic>
      <xdr:nvPicPr>
        <xdr:cNvPr id="11" name="Picture 10">
          <a:extLst>
            <a:ext uri="{FF2B5EF4-FFF2-40B4-BE49-F238E27FC236}">
              <a16:creationId xmlns:a16="http://schemas.microsoft.com/office/drawing/2014/main" id="{BDE78A80-81DF-444F-87B6-4FE8CD84B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8303000"/>
          <a:ext cx="6257143" cy="34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483</xdr:row>
      <xdr:rowOff>0</xdr:rowOff>
    </xdr:from>
    <xdr:ext cx="6257143" cy="1876190"/>
    <xdr:pic>
      <xdr:nvPicPr>
        <xdr:cNvPr id="12" name="Picture 11">
          <a:extLst>
            <a:ext uri="{FF2B5EF4-FFF2-40B4-BE49-F238E27FC236}">
              <a16:creationId xmlns:a16="http://schemas.microsoft.com/office/drawing/2014/main" id="{8FDD7A1C-DD9B-4E3A-990B-06CCA8E2D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419225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883</xdr:row>
      <xdr:rowOff>0</xdr:rowOff>
    </xdr:from>
    <xdr:ext cx="6257143" cy="5685714"/>
    <xdr:pic>
      <xdr:nvPicPr>
        <xdr:cNvPr id="17" name="Picture 16">
          <a:extLst>
            <a:ext uri="{FF2B5EF4-FFF2-40B4-BE49-F238E27FC236}">
              <a16:creationId xmlns:a16="http://schemas.microsoft.com/office/drawing/2014/main" id="{99422988-2BF9-4421-9010-E80CADF86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4604500"/>
          <a:ext cx="6257143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935</xdr:row>
      <xdr:rowOff>0</xdr:rowOff>
    </xdr:from>
    <xdr:ext cx="6266667" cy="5714286"/>
    <xdr:pic>
      <xdr:nvPicPr>
        <xdr:cNvPr id="18" name="Picture 17">
          <a:extLst>
            <a:ext uri="{FF2B5EF4-FFF2-40B4-BE49-F238E27FC236}">
              <a16:creationId xmlns:a16="http://schemas.microsoft.com/office/drawing/2014/main" id="{4E89464C-8846-4029-A65F-19FB6CDC2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53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990</xdr:row>
      <xdr:rowOff>0</xdr:rowOff>
    </xdr:from>
    <xdr:ext cx="6276190" cy="2971429"/>
    <xdr:pic>
      <xdr:nvPicPr>
        <xdr:cNvPr id="19" name="Picture 18">
          <a:extLst>
            <a:ext uri="{FF2B5EF4-FFF2-40B4-BE49-F238E27FC236}">
              <a16:creationId xmlns:a16="http://schemas.microsoft.com/office/drawing/2014/main" id="{BB171293-40A3-4CF0-AC56-FE281BEBE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819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1010</xdr:row>
      <xdr:rowOff>0</xdr:rowOff>
    </xdr:from>
    <xdr:ext cx="6266667" cy="2752381"/>
    <xdr:pic>
      <xdr:nvPicPr>
        <xdr:cNvPr id="20" name="Picture 19">
          <a:extLst>
            <a:ext uri="{FF2B5EF4-FFF2-40B4-BE49-F238E27FC236}">
              <a16:creationId xmlns:a16="http://schemas.microsoft.com/office/drawing/2014/main" id="{368A3F9A-38BC-4003-B488-27AF4DF02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3629500"/>
          <a:ext cx="6266667" cy="2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1025</xdr:row>
      <xdr:rowOff>0</xdr:rowOff>
    </xdr:from>
    <xdr:ext cx="6276190" cy="3152381"/>
    <xdr:pic>
      <xdr:nvPicPr>
        <xdr:cNvPr id="21" name="Picture 20">
          <a:extLst>
            <a:ext uri="{FF2B5EF4-FFF2-40B4-BE49-F238E27FC236}">
              <a16:creationId xmlns:a16="http://schemas.microsoft.com/office/drawing/2014/main" id="{DADBDA61-BC85-41E0-B754-717D81A9C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6487000"/>
          <a:ext cx="6276190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1236</xdr:row>
      <xdr:rowOff>0</xdr:rowOff>
    </xdr:from>
    <xdr:ext cx="5952381" cy="3333333"/>
    <xdr:pic>
      <xdr:nvPicPr>
        <xdr:cNvPr id="22" name="Picture 21">
          <a:extLst>
            <a:ext uri="{FF2B5EF4-FFF2-40B4-BE49-F238E27FC236}">
              <a16:creationId xmlns:a16="http://schemas.microsoft.com/office/drawing/2014/main" id="{6072EAC7-0114-48EF-9F25-692D53EE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3152000"/>
          <a:ext cx="5952381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1147</xdr:row>
      <xdr:rowOff>0</xdr:rowOff>
    </xdr:from>
    <xdr:to>
      <xdr:col>27</xdr:col>
      <xdr:colOff>56595</xdr:colOff>
      <xdr:row>1158</xdr:row>
      <xdr:rowOff>104500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B03A804-05B2-421F-8182-8BDB937F4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1259500"/>
          <a:ext cx="4438095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114300</xdr:colOff>
      <xdr:row>1214</xdr:row>
      <xdr:rowOff>66675</xdr:rowOff>
    </xdr:from>
    <xdr:to>
      <xdr:col>62</xdr:col>
      <xdr:colOff>170395</xdr:colOff>
      <xdr:row>1231</xdr:row>
      <xdr:rowOff>47223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0B7661E-F937-4FCA-948A-49E44417B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543300" y="168278175"/>
          <a:ext cx="8438095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1908</xdr:row>
      <xdr:rowOff>0</xdr:rowOff>
    </xdr:from>
    <xdr:to>
      <xdr:col>36</xdr:col>
      <xdr:colOff>189714</xdr:colOff>
      <xdr:row>1938</xdr:row>
      <xdr:rowOff>18333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7D4FFEA-D45C-4FF7-8874-A45E4AE34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3926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1144</xdr:row>
      <xdr:rowOff>0</xdr:rowOff>
    </xdr:from>
    <xdr:ext cx="6276190" cy="5771429"/>
    <xdr:pic>
      <xdr:nvPicPr>
        <xdr:cNvPr id="30" name="Picture 29">
          <a:extLst>
            <a:ext uri="{FF2B5EF4-FFF2-40B4-BE49-F238E27FC236}">
              <a16:creationId xmlns:a16="http://schemas.microsoft.com/office/drawing/2014/main" id="{043B21C6-06E4-40E3-B604-78B2F5C0A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0386000"/>
          <a:ext cx="6276190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1180</xdr:row>
      <xdr:rowOff>0</xdr:rowOff>
    </xdr:from>
    <xdr:ext cx="6266667" cy="3152381"/>
    <xdr:pic>
      <xdr:nvPicPr>
        <xdr:cNvPr id="31" name="Picture 30">
          <a:extLst>
            <a:ext uri="{FF2B5EF4-FFF2-40B4-BE49-F238E27FC236}">
              <a16:creationId xmlns:a16="http://schemas.microsoft.com/office/drawing/2014/main" id="{21F66E47-CA52-4B40-A396-8A2C24565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7244000"/>
          <a:ext cx="6266667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1217</xdr:row>
      <xdr:rowOff>0</xdr:rowOff>
    </xdr:from>
    <xdr:ext cx="6266667" cy="3180952"/>
    <xdr:pic>
      <xdr:nvPicPr>
        <xdr:cNvPr id="34" name="Picture 33">
          <a:extLst>
            <a:ext uri="{FF2B5EF4-FFF2-40B4-BE49-F238E27FC236}">
              <a16:creationId xmlns:a16="http://schemas.microsoft.com/office/drawing/2014/main" id="{5C7A1DAE-D094-4902-A3D4-795818A67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4292500"/>
          <a:ext cx="6266667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1451</xdr:row>
      <xdr:rowOff>0</xdr:rowOff>
    </xdr:from>
    <xdr:to>
      <xdr:col>36</xdr:col>
      <xdr:colOff>151619</xdr:colOff>
      <xdr:row>1471</xdr:row>
      <xdr:rowOff>132857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FD318BD-2C00-4442-A531-1D157F0B4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4406500"/>
          <a:ext cx="6247619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1794</xdr:row>
      <xdr:rowOff>9525</xdr:rowOff>
    </xdr:from>
    <xdr:to>
      <xdr:col>44</xdr:col>
      <xdr:colOff>46677</xdr:colOff>
      <xdr:row>1821</xdr:row>
      <xdr:rowOff>161263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A938452-3DEB-41EC-B38B-6329D6A30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47725" y="238896525"/>
          <a:ext cx="758095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501</xdr:row>
      <xdr:rowOff>0</xdr:rowOff>
    </xdr:from>
    <xdr:to>
      <xdr:col>36</xdr:col>
      <xdr:colOff>180190</xdr:colOff>
      <xdr:row>530</xdr:row>
      <xdr:rowOff>46929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30464A0-165F-49F9-906D-66AED7857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7820500"/>
          <a:ext cx="6276190" cy="5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2100</xdr:row>
      <xdr:rowOff>0</xdr:rowOff>
    </xdr:from>
    <xdr:to>
      <xdr:col>43</xdr:col>
      <xdr:colOff>141928</xdr:colOff>
      <xdr:row>2108</xdr:row>
      <xdr:rowOff>85524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BE60230-2617-404E-BCA5-DFBF7CA2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99275500"/>
          <a:ext cx="7571428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2249</xdr:row>
      <xdr:rowOff>0</xdr:rowOff>
    </xdr:from>
    <xdr:to>
      <xdr:col>36</xdr:col>
      <xdr:colOff>189714</xdr:colOff>
      <xdr:row>2279</xdr:row>
      <xdr:rowOff>27857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27FAFC3-2EC5-4EBB-9C8A-67CAB698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04419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36</xdr:col>
      <xdr:colOff>180190</xdr:colOff>
      <xdr:row>541</xdr:row>
      <xdr:rowOff>123571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DC19772-4B84-4F70-A2DB-FAB93439D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935355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36</xdr:col>
      <xdr:colOff>142095</xdr:colOff>
      <xdr:row>182</xdr:row>
      <xdr:rowOff>161619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5F3BE99-F1C1-4EE6-94DA-5CC72AADD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2385000"/>
          <a:ext cx="6238095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36</xdr:col>
      <xdr:colOff>180190</xdr:colOff>
      <xdr:row>317</xdr:row>
      <xdr:rowOff>123500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83B4E60-090B-4F20-B419-6DAB72EAB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55626000"/>
          <a:ext cx="6276190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76200</xdr:colOff>
      <xdr:row>2401</xdr:row>
      <xdr:rowOff>38100</xdr:rowOff>
    </xdr:from>
    <xdr:to>
      <xdr:col>67</xdr:col>
      <xdr:colOff>161033</xdr:colOff>
      <xdr:row>2425</xdr:row>
      <xdr:rowOff>151814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723F0217-808C-4A61-B500-C77FF8C47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791200" y="352844100"/>
          <a:ext cx="7133333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1787</xdr:row>
      <xdr:rowOff>0</xdr:rowOff>
    </xdr:from>
    <xdr:to>
      <xdr:col>36</xdr:col>
      <xdr:colOff>170667</xdr:colOff>
      <xdr:row>1797</xdr:row>
      <xdr:rowOff>133095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129C94E-3170-4F48-A7C5-6102079D0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312420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2111</xdr:row>
      <xdr:rowOff>0</xdr:rowOff>
    </xdr:from>
    <xdr:ext cx="6257143" cy="5733333"/>
    <xdr:pic>
      <xdr:nvPicPr>
        <xdr:cNvPr id="61" name="Picture 60">
          <a:extLst>
            <a:ext uri="{FF2B5EF4-FFF2-40B4-BE49-F238E27FC236}">
              <a16:creationId xmlns:a16="http://schemas.microsoft.com/office/drawing/2014/main" id="{09C02C14-301F-4B29-BE3E-C039879FD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0121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2122</xdr:row>
      <xdr:rowOff>171450</xdr:rowOff>
    </xdr:from>
    <xdr:ext cx="7580952" cy="6638095"/>
    <xdr:pic>
      <xdr:nvPicPr>
        <xdr:cNvPr id="62" name="Picture 61">
          <a:extLst>
            <a:ext uri="{FF2B5EF4-FFF2-40B4-BE49-F238E27FC236}">
              <a16:creationId xmlns:a16="http://schemas.microsoft.com/office/drawing/2014/main" id="{45AA13B3-6C1B-4730-A78B-F8583938A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04875" y="212388450"/>
          <a:ext cx="7580952" cy="6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2228</xdr:row>
      <xdr:rowOff>0</xdr:rowOff>
    </xdr:from>
    <xdr:ext cx="6285714" cy="5723809"/>
    <xdr:pic>
      <xdr:nvPicPr>
        <xdr:cNvPr id="63" name="Picture 62">
          <a:extLst>
            <a:ext uri="{FF2B5EF4-FFF2-40B4-BE49-F238E27FC236}">
              <a16:creationId xmlns:a16="http://schemas.microsoft.com/office/drawing/2014/main" id="{0EF8AF89-D59F-4E5B-8983-3A946FA40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32410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2239</xdr:row>
      <xdr:rowOff>161925</xdr:rowOff>
    </xdr:from>
    <xdr:ext cx="7571428" cy="5780952"/>
    <xdr:pic>
      <xdr:nvPicPr>
        <xdr:cNvPr id="64" name="Picture 63">
          <a:extLst>
            <a:ext uri="{FF2B5EF4-FFF2-40B4-BE49-F238E27FC236}">
              <a16:creationId xmlns:a16="http://schemas.microsoft.com/office/drawing/2014/main" id="{7D51912C-8249-40F5-82A9-16902084A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23925" y="234667425"/>
          <a:ext cx="7571428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2162</xdr:row>
      <xdr:rowOff>0</xdr:rowOff>
    </xdr:from>
    <xdr:ext cx="6257143" cy="3238095"/>
    <xdr:pic>
      <xdr:nvPicPr>
        <xdr:cNvPr id="65" name="Picture 64">
          <a:extLst>
            <a:ext uri="{FF2B5EF4-FFF2-40B4-BE49-F238E27FC236}">
              <a16:creationId xmlns:a16="http://schemas.microsoft.com/office/drawing/2014/main" id="{23AB892D-77BC-4E6F-AC63-18F7C5E39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19837000"/>
          <a:ext cx="6257143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2180</xdr:row>
      <xdr:rowOff>0</xdr:rowOff>
    </xdr:from>
    <xdr:ext cx="6285714" cy="2942857"/>
    <xdr:pic>
      <xdr:nvPicPr>
        <xdr:cNvPr id="66" name="Picture 65">
          <a:extLst>
            <a:ext uri="{FF2B5EF4-FFF2-40B4-BE49-F238E27FC236}">
              <a16:creationId xmlns:a16="http://schemas.microsoft.com/office/drawing/2014/main" id="{675D964D-EC64-41B0-B4B7-92A01527B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23266000"/>
          <a:ext cx="6285714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1280</xdr:row>
      <xdr:rowOff>0</xdr:rowOff>
    </xdr:from>
    <xdr:to>
      <xdr:col>36</xdr:col>
      <xdr:colOff>189714</xdr:colOff>
      <xdr:row>1296</xdr:row>
      <xdr:rowOff>123429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7B11921-FEC5-49E0-9B84-11D2FBB2C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20408500"/>
          <a:ext cx="6285714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36</xdr:col>
      <xdr:colOff>189714</xdr:colOff>
      <xdr:row>567</xdr:row>
      <xdr:rowOff>104286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9F94E973-CF2F-4AF5-BEDD-D9D4A7CF8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96583500"/>
          <a:ext cx="6285714" cy="39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36</xdr:col>
      <xdr:colOff>180190</xdr:colOff>
      <xdr:row>579</xdr:row>
      <xdr:rowOff>152119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FD088BD-A16E-41B1-A080-52E31707D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00584000"/>
          <a:ext cx="6276190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581</xdr:row>
      <xdr:rowOff>0</xdr:rowOff>
    </xdr:from>
    <xdr:to>
      <xdr:col>36</xdr:col>
      <xdr:colOff>161143</xdr:colOff>
      <xdr:row>604</xdr:row>
      <xdr:rowOff>37548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51ABF9A-89C7-4A4C-A1A1-4633385FC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03060500"/>
          <a:ext cx="6257143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36</xdr:col>
      <xdr:colOff>180190</xdr:colOff>
      <xdr:row>615</xdr:row>
      <xdr:rowOff>171190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C044042-D40E-4214-A138-726E049D2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07632500"/>
          <a:ext cx="6276190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36</xdr:col>
      <xdr:colOff>151619</xdr:colOff>
      <xdr:row>631</xdr:row>
      <xdr:rowOff>66333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885C2A91-392D-45D9-BA3E-3F2AC1B65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099185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36</xdr:col>
      <xdr:colOff>161143</xdr:colOff>
      <xdr:row>642</xdr:row>
      <xdr:rowOff>133095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8168848F-7A0E-47F9-85FF-1BB7F1C54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12776000"/>
          <a:ext cx="6257143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1807</xdr:row>
      <xdr:rowOff>0</xdr:rowOff>
    </xdr:from>
    <xdr:to>
      <xdr:col>36</xdr:col>
      <xdr:colOff>161143</xdr:colOff>
      <xdr:row>1836</xdr:row>
      <xdr:rowOff>85024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FFD55AA6-6DBB-43F6-845C-158785E31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31851000"/>
          <a:ext cx="6257143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1753</xdr:row>
      <xdr:rowOff>0</xdr:rowOff>
    </xdr:from>
    <xdr:ext cx="6314286" cy="3914286"/>
    <xdr:pic>
      <xdr:nvPicPr>
        <xdr:cNvPr id="76" name="Picture 75">
          <a:extLst>
            <a:ext uri="{FF2B5EF4-FFF2-40B4-BE49-F238E27FC236}">
              <a16:creationId xmlns:a16="http://schemas.microsoft.com/office/drawing/2014/main" id="{817EE3FB-99D5-4FFD-8B91-1FBD49F81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21564000"/>
          <a:ext cx="6314286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1044</xdr:row>
      <xdr:rowOff>0</xdr:rowOff>
    </xdr:from>
    <xdr:to>
      <xdr:col>31</xdr:col>
      <xdr:colOff>123167</xdr:colOff>
      <xdr:row>1063</xdr:row>
      <xdr:rowOff>66214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6B1879E9-6CED-4B0F-9773-5565D22D4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91262000"/>
          <a:ext cx="5266667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38</xdr:col>
      <xdr:colOff>0</xdr:colOff>
      <xdr:row>1044</xdr:row>
      <xdr:rowOff>0</xdr:rowOff>
    </xdr:from>
    <xdr:ext cx="5723809" cy="3952381"/>
    <xdr:pic>
      <xdr:nvPicPr>
        <xdr:cNvPr id="79" name="Picture 78">
          <a:extLst>
            <a:ext uri="{FF2B5EF4-FFF2-40B4-BE49-F238E27FC236}">
              <a16:creationId xmlns:a16="http://schemas.microsoft.com/office/drawing/2014/main" id="{9F27A2BD-78D9-4410-8D50-7E3AB6F77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239000" y="191262000"/>
          <a:ext cx="5723809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48</xdr:col>
      <xdr:colOff>0</xdr:colOff>
      <xdr:row>1069</xdr:row>
      <xdr:rowOff>0</xdr:rowOff>
    </xdr:from>
    <xdr:ext cx="6409524" cy="5209524"/>
    <xdr:pic>
      <xdr:nvPicPr>
        <xdr:cNvPr id="80" name="Picture 79">
          <a:extLst>
            <a:ext uri="{FF2B5EF4-FFF2-40B4-BE49-F238E27FC236}">
              <a16:creationId xmlns:a16="http://schemas.microsoft.com/office/drawing/2014/main" id="{67CF1010-D49F-49C6-8C5A-E1555FE0B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144000" y="196024500"/>
          <a:ext cx="6409524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1201</xdr:row>
      <xdr:rowOff>0</xdr:rowOff>
    </xdr:from>
    <xdr:ext cx="6266667" cy="2800000"/>
    <xdr:pic>
      <xdr:nvPicPr>
        <xdr:cNvPr id="81" name="Picture 80">
          <a:extLst>
            <a:ext uri="{FF2B5EF4-FFF2-40B4-BE49-F238E27FC236}">
              <a16:creationId xmlns:a16="http://schemas.microsoft.com/office/drawing/2014/main" id="{FB979751-1668-466C-A0F9-20A68667D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21170500"/>
          <a:ext cx="6266667" cy="28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187</xdr:row>
      <xdr:rowOff>0</xdr:rowOff>
    </xdr:from>
    <xdr:to>
      <xdr:col>36</xdr:col>
      <xdr:colOff>161143</xdr:colOff>
      <xdr:row>197</xdr:row>
      <xdr:rowOff>28333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A490FA-F3F1-428F-AAE6-083783298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5623500"/>
          <a:ext cx="6257143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180190</xdr:colOff>
      <xdr:row>332</xdr:row>
      <xdr:rowOff>142619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7620A2-24B9-4A03-BCF2-479A952F0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61341000"/>
          <a:ext cx="6276190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76190" cy="5580952"/>
    <xdr:pic>
      <xdr:nvPicPr>
        <xdr:cNvPr id="2" name="Picture 1">
          <a:extLst>
            <a:ext uri="{FF2B5EF4-FFF2-40B4-BE49-F238E27FC236}">
              <a16:creationId xmlns:a16="http://schemas.microsoft.com/office/drawing/2014/main" id="{0EBA161E-C3E6-489F-8E3B-896442160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76190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247619" cy="2971429"/>
    <xdr:pic>
      <xdr:nvPicPr>
        <xdr:cNvPr id="3" name="Picture 2">
          <a:extLst>
            <a:ext uri="{FF2B5EF4-FFF2-40B4-BE49-F238E27FC236}">
              <a16:creationId xmlns:a16="http://schemas.microsoft.com/office/drawing/2014/main" id="{4BA24FE8-61E1-4617-9E8C-EC4B21499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6247619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76190" cy="5571429"/>
    <xdr:pic>
      <xdr:nvPicPr>
        <xdr:cNvPr id="4" name="Picture 3">
          <a:extLst>
            <a:ext uri="{FF2B5EF4-FFF2-40B4-BE49-F238E27FC236}">
              <a16:creationId xmlns:a16="http://schemas.microsoft.com/office/drawing/2014/main" id="{87997787-9D89-4BE7-8830-A7EC9CD73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764500"/>
          <a:ext cx="6276190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118</xdr:row>
      <xdr:rowOff>47625</xdr:rowOff>
    </xdr:from>
    <xdr:ext cx="7942857" cy="5009524"/>
    <xdr:pic>
      <xdr:nvPicPr>
        <xdr:cNvPr id="5" name="Picture 4">
          <a:extLst>
            <a:ext uri="{FF2B5EF4-FFF2-40B4-BE49-F238E27FC236}">
              <a16:creationId xmlns:a16="http://schemas.microsoft.com/office/drawing/2014/main" id="{295E39A0-6E9F-4BC1-B560-6B31D02CC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" y="22526625"/>
          <a:ext cx="7942857" cy="5009524"/>
        </a:xfrm>
        <a:prstGeom prst="rect">
          <a:avLst/>
        </a:prstGeom>
        <a:effectLst>
          <a:outerShdw blurRad="63500" algn="ctr" rotWithShape="0">
            <a:srgbClr val="000000">
              <a:alpha val="96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95238" cy="5619048"/>
    <xdr:pic>
      <xdr:nvPicPr>
        <xdr:cNvPr id="6" name="Picture 5">
          <a:extLst>
            <a:ext uri="{FF2B5EF4-FFF2-40B4-BE49-F238E27FC236}">
              <a16:creationId xmlns:a16="http://schemas.microsoft.com/office/drawing/2014/main" id="{8B2EBA7B-5CFF-47F5-84F9-5DA69FDF6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7147500"/>
          <a:ext cx="6295238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205</xdr:row>
      <xdr:rowOff>9525</xdr:rowOff>
    </xdr:from>
    <xdr:ext cx="7580952" cy="5295238"/>
    <xdr:pic>
      <xdr:nvPicPr>
        <xdr:cNvPr id="7" name="Picture 6">
          <a:extLst>
            <a:ext uri="{FF2B5EF4-FFF2-40B4-BE49-F238E27FC236}">
              <a16:creationId xmlns:a16="http://schemas.microsoft.com/office/drawing/2014/main" id="{D63D20C0-2A87-4F64-B78A-664119438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5825" y="39062025"/>
          <a:ext cx="758095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300</xdr:row>
      <xdr:rowOff>0</xdr:rowOff>
    </xdr:from>
    <xdr:ext cx="6276190" cy="5714286"/>
    <xdr:pic>
      <xdr:nvPicPr>
        <xdr:cNvPr id="8" name="Picture 7">
          <a:extLst>
            <a:ext uri="{FF2B5EF4-FFF2-40B4-BE49-F238E27FC236}">
              <a16:creationId xmlns:a16="http://schemas.microsoft.com/office/drawing/2014/main" id="{7C3D2671-0BFD-4D1D-BDC4-2AEB7A80E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150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337</xdr:row>
      <xdr:rowOff>0</xdr:rowOff>
    </xdr:from>
    <xdr:ext cx="6266667" cy="2038095"/>
    <xdr:pic>
      <xdr:nvPicPr>
        <xdr:cNvPr id="9" name="Picture 8">
          <a:extLst>
            <a:ext uri="{FF2B5EF4-FFF2-40B4-BE49-F238E27FC236}">
              <a16:creationId xmlns:a16="http://schemas.microsoft.com/office/drawing/2014/main" id="{C5DE7CAC-7E79-4405-BF0A-113531D60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41985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353</xdr:row>
      <xdr:rowOff>0</xdr:rowOff>
    </xdr:from>
    <xdr:ext cx="6266667" cy="5723809"/>
    <xdr:pic>
      <xdr:nvPicPr>
        <xdr:cNvPr id="10" name="Picture 9">
          <a:extLst>
            <a:ext uri="{FF2B5EF4-FFF2-40B4-BE49-F238E27FC236}">
              <a16:creationId xmlns:a16="http://schemas.microsoft.com/office/drawing/2014/main" id="{BE3A6617-BE9B-4BC4-BB21-70B7BC5C9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246500"/>
          <a:ext cx="6266667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384</xdr:row>
      <xdr:rowOff>0</xdr:rowOff>
    </xdr:from>
    <xdr:ext cx="6266667" cy="1876190"/>
    <xdr:pic>
      <xdr:nvPicPr>
        <xdr:cNvPr id="11" name="Picture 10">
          <a:extLst>
            <a:ext uri="{FF2B5EF4-FFF2-40B4-BE49-F238E27FC236}">
              <a16:creationId xmlns:a16="http://schemas.microsoft.com/office/drawing/2014/main" id="{FF6B9A29-EF1D-46FC-836D-F3D88A206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31520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459</xdr:row>
      <xdr:rowOff>0</xdr:rowOff>
    </xdr:from>
    <xdr:ext cx="6257143" cy="5742857"/>
    <xdr:pic>
      <xdr:nvPicPr>
        <xdr:cNvPr id="12" name="Picture 11">
          <a:extLst>
            <a:ext uri="{FF2B5EF4-FFF2-40B4-BE49-F238E27FC236}">
              <a16:creationId xmlns:a16="http://schemas.microsoft.com/office/drawing/2014/main" id="{56DB38F6-640B-4F3A-8E3C-0FBC766B5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74395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502</xdr:row>
      <xdr:rowOff>0</xdr:rowOff>
    </xdr:from>
    <xdr:ext cx="6276190" cy="5733333"/>
    <xdr:pic>
      <xdr:nvPicPr>
        <xdr:cNvPr id="13" name="Picture 12">
          <a:extLst>
            <a:ext uri="{FF2B5EF4-FFF2-40B4-BE49-F238E27FC236}">
              <a16:creationId xmlns:a16="http://schemas.microsoft.com/office/drawing/2014/main" id="{A9C2176F-FD61-49C7-B941-FE022CEF0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563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</xdr:row>
      <xdr:rowOff>0</xdr:rowOff>
    </xdr:from>
    <xdr:ext cx="6257143" cy="3152381"/>
    <xdr:pic>
      <xdr:nvPicPr>
        <xdr:cNvPr id="14" name="Picture 13">
          <a:extLst>
            <a:ext uri="{FF2B5EF4-FFF2-40B4-BE49-F238E27FC236}">
              <a16:creationId xmlns:a16="http://schemas.microsoft.com/office/drawing/2014/main" id="{EB9EC850-DAFC-4BA0-9E6B-21EFE2295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7622500"/>
          <a:ext cx="6257143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6266667" cy="2761905"/>
    <xdr:pic>
      <xdr:nvPicPr>
        <xdr:cNvPr id="15" name="Picture 14">
          <a:extLst>
            <a:ext uri="{FF2B5EF4-FFF2-40B4-BE49-F238E27FC236}">
              <a16:creationId xmlns:a16="http://schemas.microsoft.com/office/drawing/2014/main" id="{2C1D45CF-667F-4C42-AEDA-1109DA470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1623000"/>
          <a:ext cx="6266667" cy="2761905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oneCellAnchor>
    <xdr:from>
      <xdr:col>4</xdr:col>
      <xdr:colOff>0</xdr:colOff>
      <xdr:row>538</xdr:row>
      <xdr:rowOff>0</xdr:rowOff>
    </xdr:from>
    <xdr:ext cx="6276190" cy="4476190"/>
    <xdr:pic>
      <xdr:nvPicPr>
        <xdr:cNvPr id="16" name="Picture 15">
          <a:extLst>
            <a:ext uri="{FF2B5EF4-FFF2-40B4-BE49-F238E27FC236}">
              <a16:creationId xmlns:a16="http://schemas.microsoft.com/office/drawing/2014/main" id="{BD066731-75DE-4608-A64A-B90926790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2489000"/>
          <a:ext cx="6276190" cy="4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547</xdr:row>
      <xdr:rowOff>114300</xdr:rowOff>
    </xdr:from>
    <xdr:ext cx="9409524" cy="3238095"/>
    <xdr:pic>
      <xdr:nvPicPr>
        <xdr:cNvPr id="17" name="Picture 16">
          <a:extLst>
            <a:ext uri="{FF2B5EF4-FFF2-40B4-BE49-F238E27FC236}">
              <a16:creationId xmlns:a16="http://schemas.microsoft.com/office/drawing/2014/main" id="{30E415F3-1561-4466-91A4-7E3C4E50D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66775" y="104317800"/>
          <a:ext cx="9409524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613</xdr:row>
      <xdr:rowOff>0</xdr:rowOff>
    </xdr:from>
    <xdr:ext cx="6238095" cy="5552381"/>
    <xdr:pic>
      <xdr:nvPicPr>
        <xdr:cNvPr id="18" name="Picture 17">
          <a:extLst>
            <a:ext uri="{FF2B5EF4-FFF2-40B4-BE49-F238E27FC236}">
              <a16:creationId xmlns:a16="http://schemas.microsoft.com/office/drawing/2014/main" id="{FA32D15E-8CA2-4D0A-9E14-C1C2BE332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6776500"/>
          <a:ext cx="6238095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853</xdr:row>
      <xdr:rowOff>0</xdr:rowOff>
    </xdr:from>
    <xdr:ext cx="6266667" cy="3933333"/>
    <xdr:pic>
      <xdr:nvPicPr>
        <xdr:cNvPr id="19" name="Picture 18">
          <a:extLst>
            <a:ext uri="{FF2B5EF4-FFF2-40B4-BE49-F238E27FC236}">
              <a16:creationId xmlns:a16="http://schemas.microsoft.com/office/drawing/2014/main" id="{ED55673C-341A-4A67-8489-DF596CDDE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2496500"/>
          <a:ext cx="6266667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959</xdr:row>
      <xdr:rowOff>0</xdr:rowOff>
    </xdr:from>
    <xdr:ext cx="6285714" cy="5742857"/>
    <xdr:pic>
      <xdr:nvPicPr>
        <xdr:cNvPr id="20" name="Picture 19">
          <a:extLst>
            <a:ext uri="{FF2B5EF4-FFF2-40B4-BE49-F238E27FC236}">
              <a16:creationId xmlns:a16="http://schemas.microsoft.com/office/drawing/2014/main" id="{9B205499-B09B-4B03-B965-DE27B339F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26895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924</xdr:row>
      <xdr:rowOff>0</xdr:rowOff>
    </xdr:from>
    <xdr:ext cx="6266667" cy="5723809"/>
    <xdr:pic>
      <xdr:nvPicPr>
        <xdr:cNvPr id="21" name="Picture 20">
          <a:extLst>
            <a:ext uri="{FF2B5EF4-FFF2-40B4-BE49-F238E27FC236}">
              <a16:creationId xmlns:a16="http://schemas.microsoft.com/office/drawing/2014/main" id="{8BE1DA10-F5FA-42EE-9F7B-D8D83C852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6022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990</xdr:row>
      <xdr:rowOff>0</xdr:rowOff>
    </xdr:from>
    <xdr:ext cx="6276190" cy="2838095"/>
    <xdr:pic>
      <xdr:nvPicPr>
        <xdr:cNvPr id="22" name="Picture 21">
          <a:extLst>
            <a:ext uri="{FF2B5EF4-FFF2-40B4-BE49-F238E27FC236}">
              <a16:creationId xmlns:a16="http://schemas.microsoft.com/office/drawing/2014/main" id="{546024F9-87D1-4B47-B445-D329E0655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8595000"/>
          <a:ext cx="6276190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1006</xdr:row>
      <xdr:rowOff>0</xdr:rowOff>
    </xdr:from>
    <xdr:ext cx="6295238" cy="5619048"/>
    <xdr:pic>
      <xdr:nvPicPr>
        <xdr:cNvPr id="23" name="Picture 22">
          <a:extLst>
            <a:ext uri="{FF2B5EF4-FFF2-40B4-BE49-F238E27FC236}">
              <a16:creationId xmlns:a16="http://schemas.microsoft.com/office/drawing/2014/main" id="{14382E1E-B07F-4A89-94FA-F81334BFA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1643000"/>
          <a:ext cx="6295238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1014</xdr:row>
      <xdr:rowOff>85725</xdr:rowOff>
    </xdr:from>
    <xdr:ext cx="7914286" cy="2895238"/>
    <xdr:pic>
      <xdr:nvPicPr>
        <xdr:cNvPr id="24" name="Picture 23">
          <a:extLst>
            <a:ext uri="{FF2B5EF4-FFF2-40B4-BE49-F238E27FC236}">
              <a16:creationId xmlns:a16="http://schemas.microsoft.com/office/drawing/2014/main" id="{6C1B6E7C-2BFF-49EB-B516-6A2863AFD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71550" y="193252725"/>
          <a:ext cx="7914286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28575</xdr:colOff>
      <xdr:row>1030</xdr:row>
      <xdr:rowOff>57150</xdr:rowOff>
    </xdr:from>
    <xdr:ext cx="7971428" cy="2876190"/>
    <xdr:pic>
      <xdr:nvPicPr>
        <xdr:cNvPr id="25" name="Picture 24">
          <a:extLst>
            <a:ext uri="{FF2B5EF4-FFF2-40B4-BE49-F238E27FC236}">
              <a16:creationId xmlns:a16="http://schemas.microsoft.com/office/drawing/2014/main" id="{55F36190-555C-4038-B169-AB3DA0A1E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81075" y="196272150"/>
          <a:ext cx="797142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1076</xdr:row>
      <xdr:rowOff>0</xdr:rowOff>
    </xdr:from>
    <xdr:ext cx="6276190" cy="5723809"/>
    <xdr:pic>
      <xdr:nvPicPr>
        <xdr:cNvPr id="26" name="Picture 25">
          <a:extLst>
            <a:ext uri="{FF2B5EF4-FFF2-40B4-BE49-F238E27FC236}">
              <a16:creationId xmlns:a16="http://schemas.microsoft.com/office/drawing/2014/main" id="{B0C80B9F-D567-4374-9359-35BF920C8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4978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1107</xdr:row>
      <xdr:rowOff>0</xdr:rowOff>
    </xdr:from>
    <xdr:ext cx="6247619" cy="2685714"/>
    <xdr:pic>
      <xdr:nvPicPr>
        <xdr:cNvPr id="27" name="Picture 26">
          <a:extLst>
            <a:ext uri="{FF2B5EF4-FFF2-40B4-BE49-F238E27FC236}">
              <a16:creationId xmlns:a16="http://schemas.microsoft.com/office/drawing/2014/main" id="{FA15A756-8D29-429A-A18C-5D29C2B24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0883500"/>
          <a:ext cx="6247619" cy="26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1223</xdr:row>
      <xdr:rowOff>0</xdr:rowOff>
    </xdr:from>
    <xdr:ext cx="6276190" cy="5733333"/>
    <xdr:pic>
      <xdr:nvPicPr>
        <xdr:cNvPr id="28" name="Picture 27">
          <a:extLst>
            <a:ext uri="{FF2B5EF4-FFF2-40B4-BE49-F238E27FC236}">
              <a16:creationId xmlns:a16="http://schemas.microsoft.com/office/drawing/2014/main" id="{FA8054C7-3177-444D-93E1-0D7A90E85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32981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104775</xdr:colOff>
      <xdr:row>1234</xdr:row>
      <xdr:rowOff>0</xdr:rowOff>
    </xdr:from>
    <xdr:to>
      <xdr:col>60</xdr:col>
      <xdr:colOff>68730</xdr:colOff>
      <xdr:row>1259</xdr:row>
      <xdr:rowOff>47344</xdr:rowOff>
    </xdr:to>
    <xdr:pic>
      <xdr:nvPicPr>
        <xdr:cNvPr id="29" name="Picture 28" descr="image002">
          <a:extLst>
            <a:ext uri="{FF2B5EF4-FFF2-40B4-BE49-F238E27FC236}">
              <a16:creationId xmlns:a16="http://schemas.microsoft.com/office/drawing/2014/main" id="{35284D6C-B243-43A0-982D-7CAD2CFF8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" y="235077000"/>
          <a:ext cx="10631955" cy="4809844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1368</xdr:row>
      <xdr:rowOff>0</xdr:rowOff>
    </xdr:from>
    <xdr:ext cx="6247619" cy="5723809"/>
    <xdr:pic>
      <xdr:nvPicPr>
        <xdr:cNvPr id="30" name="Picture 29">
          <a:extLst>
            <a:ext uri="{FF2B5EF4-FFF2-40B4-BE49-F238E27FC236}">
              <a16:creationId xmlns:a16="http://schemas.microsoft.com/office/drawing/2014/main" id="{B897AEB8-DA61-47E4-96B4-895F8F9CF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606040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1412</xdr:row>
      <xdr:rowOff>0</xdr:rowOff>
    </xdr:from>
    <xdr:ext cx="6285714" cy="5190476"/>
    <xdr:pic>
      <xdr:nvPicPr>
        <xdr:cNvPr id="31" name="Picture 30">
          <a:extLst>
            <a:ext uri="{FF2B5EF4-FFF2-40B4-BE49-F238E27FC236}">
              <a16:creationId xmlns:a16="http://schemas.microsoft.com/office/drawing/2014/main" id="{FE443EFE-0FE9-4568-9B1B-D88B86880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68986000"/>
          <a:ext cx="6285714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1310</xdr:row>
      <xdr:rowOff>0</xdr:rowOff>
    </xdr:from>
    <xdr:ext cx="6266667" cy="2590476"/>
    <xdr:pic>
      <xdr:nvPicPr>
        <xdr:cNvPr id="32" name="Picture 31">
          <a:extLst>
            <a:ext uri="{FF2B5EF4-FFF2-40B4-BE49-F238E27FC236}">
              <a16:creationId xmlns:a16="http://schemas.microsoft.com/office/drawing/2014/main" id="{D2A22168-E9B6-488B-A7AD-931A35F4C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49555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1473</xdr:row>
      <xdr:rowOff>0</xdr:rowOff>
    </xdr:from>
    <xdr:ext cx="9361905" cy="5371429"/>
    <xdr:pic>
      <xdr:nvPicPr>
        <xdr:cNvPr id="33" name="Picture 32">
          <a:extLst>
            <a:ext uri="{FF2B5EF4-FFF2-40B4-BE49-F238E27FC236}">
              <a16:creationId xmlns:a16="http://schemas.microsoft.com/office/drawing/2014/main" id="{63BF4508-88BC-42D0-AC52-6CD447C11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572000" y="280606500"/>
          <a:ext cx="9361905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1513</xdr:row>
      <xdr:rowOff>0</xdr:rowOff>
    </xdr:from>
    <xdr:ext cx="6285714" cy="2400000"/>
    <xdr:pic>
      <xdr:nvPicPr>
        <xdr:cNvPr id="34" name="Picture 33">
          <a:extLst>
            <a:ext uri="{FF2B5EF4-FFF2-40B4-BE49-F238E27FC236}">
              <a16:creationId xmlns:a16="http://schemas.microsoft.com/office/drawing/2014/main" id="{1516F0AB-BFD2-4D06-9B47-5FC280CFB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88226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1502</xdr:row>
      <xdr:rowOff>0</xdr:rowOff>
    </xdr:from>
    <xdr:ext cx="9342857" cy="1495238"/>
    <xdr:pic>
      <xdr:nvPicPr>
        <xdr:cNvPr id="35" name="Picture 34">
          <a:extLst>
            <a:ext uri="{FF2B5EF4-FFF2-40B4-BE49-F238E27FC236}">
              <a16:creationId xmlns:a16="http://schemas.microsoft.com/office/drawing/2014/main" id="{3523AED8-A9D2-4111-A7B4-2CAB0ED60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86131000"/>
          <a:ext cx="9342857" cy="1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1570</xdr:row>
      <xdr:rowOff>0</xdr:rowOff>
    </xdr:from>
    <xdr:ext cx="6266667" cy="5485714"/>
    <xdr:pic>
      <xdr:nvPicPr>
        <xdr:cNvPr id="36" name="Picture 35">
          <a:extLst>
            <a:ext uri="{FF2B5EF4-FFF2-40B4-BE49-F238E27FC236}">
              <a16:creationId xmlns:a16="http://schemas.microsoft.com/office/drawing/2014/main" id="{5C41CD36-347E-4A41-BDA5-8456F44FB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99085000"/>
          <a:ext cx="6266667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1601</xdr:row>
      <xdr:rowOff>0</xdr:rowOff>
    </xdr:from>
    <xdr:ext cx="6266667" cy="2790476"/>
    <xdr:pic>
      <xdr:nvPicPr>
        <xdr:cNvPr id="37" name="Picture 36">
          <a:extLst>
            <a:ext uri="{FF2B5EF4-FFF2-40B4-BE49-F238E27FC236}">
              <a16:creationId xmlns:a16="http://schemas.microsoft.com/office/drawing/2014/main" id="{22C6F0F6-84A6-40E9-BF66-C635A1C59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304990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1610</xdr:row>
      <xdr:rowOff>28575</xdr:rowOff>
    </xdr:from>
    <xdr:ext cx="9390476" cy="819048"/>
    <xdr:pic>
      <xdr:nvPicPr>
        <xdr:cNvPr id="38" name="Picture 37">
          <a:extLst>
            <a:ext uri="{FF2B5EF4-FFF2-40B4-BE49-F238E27FC236}">
              <a16:creationId xmlns:a16="http://schemas.microsoft.com/office/drawing/2014/main" id="{89E544B0-646E-41B2-AA36-2F62458DD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76300" y="306733575"/>
          <a:ext cx="9390476" cy="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1621</xdr:row>
      <xdr:rowOff>0</xdr:rowOff>
    </xdr:from>
    <xdr:ext cx="6276190" cy="5704762"/>
    <xdr:pic>
      <xdr:nvPicPr>
        <xdr:cNvPr id="39" name="Picture 38">
          <a:extLst>
            <a:ext uri="{FF2B5EF4-FFF2-40B4-BE49-F238E27FC236}">
              <a16:creationId xmlns:a16="http://schemas.microsoft.com/office/drawing/2014/main" id="{E3DBEB5D-D9D5-48AC-A769-364B112A9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08800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1678</xdr:row>
      <xdr:rowOff>0</xdr:rowOff>
    </xdr:from>
    <xdr:ext cx="6304762" cy="5580952"/>
    <xdr:pic>
      <xdr:nvPicPr>
        <xdr:cNvPr id="40" name="Picture 39">
          <a:extLst>
            <a:ext uri="{FF2B5EF4-FFF2-40B4-BE49-F238E27FC236}">
              <a16:creationId xmlns:a16="http://schemas.microsoft.com/office/drawing/2014/main" id="{20AAA28A-3026-4260-B026-A20238A2E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319659000"/>
          <a:ext cx="6304762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1710</xdr:row>
      <xdr:rowOff>0</xdr:rowOff>
    </xdr:from>
    <xdr:ext cx="6276190" cy="2971429"/>
    <xdr:pic>
      <xdr:nvPicPr>
        <xdr:cNvPr id="41" name="Picture 40">
          <a:extLst>
            <a:ext uri="{FF2B5EF4-FFF2-40B4-BE49-F238E27FC236}">
              <a16:creationId xmlns:a16="http://schemas.microsoft.com/office/drawing/2014/main" id="{5AF285A9-CB4D-43DF-B04C-40DBF421A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257550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1726</xdr:row>
      <xdr:rowOff>0</xdr:rowOff>
    </xdr:from>
    <xdr:ext cx="6257143" cy="3200000"/>
    <xdr:pic>
      <xdr:nvPicPr>
        <xdr:cNvPr id="42" name="Picture 41">
          <a:extLst>
            <a:ext uri="{FF2B5EF4-FFF2-40B4-BE49-F238E27FC236}">
              <a16:creationId xmlns:a16="http://schemas.microsoft.com/office/drawing/2014/main" id="{E670BBFB-5953-46BC-A6C1-748A47A2E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28803000"/>
          <a:ext cx="6257143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76200</xdr:colOff>
      <xdr:row>1734</xdr:row>
      <xdr:rowOff>171450</xdr:rowOff>
    </xdr:from>
    <xdr:ext cx="9342857" cy="1438095"/>
    <xdr:pic>
      <xdr:nvPicPr>
        <xdr:cNvPr id="43" name="Picture 42">
          <a:extLst>
            <a:ext uri="{FF2B5EF4-FFF2-40B4-BE49-F238E27FC236}">
              <a16:creationId xmlns:a16="http://schemas.microsoft.com/office/drawing/2014/main" id="{E681E869-34EC-4077-A349-0E2F28B64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28700" y="330498450"/>
          <a:ext cx="9342857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0</xdr:colOff>
      <xdr:row>1751</xdr:row>
      <xdr:rowOff>0</xdr:rowOff>
    </xdr:from>
    <xdr:ext cx="7838095" cy="1276190"/>
    <xdr:pic>
      <xdr:nvPicPr>
        <xdr:cNvPr id="44" name="Picture 43">
          <a:extLst>
            <a:ext uri="{FF2B5EF4-FFF2-40B4-BE49-F238E27FC236}">
              <a16:creationId xmlns:a16="http://schemas.microsoft.com/office/drawing/2014/main" id="{3CC20E3E-EE78-4AFD-8144-340102028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953000" y="333565500"/>
          <a:ext cx="7838095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1766</xdr:row>
      <xdr:rowOff>0</xdr:rowOff>
    </xdr:from>
    <xdr:ext cx="6266667" cy="5723809"/>
    <xdr:pic>
      <xdr:nvPicPr>
        <xdr:cNvPr id="45" name="Picture 44">
          <a:extLst>
            <a:ext uri="{FF2B5EF4-FFF2-40B4-BE49-F238E27FC236}">
              <a16:creationId xmlns:a16="http://schemas.microsoft.com/office/drawing/2014/main" id="{BAF6DEE6-45BB-4FA0-9CEA-140ECFAFF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36423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1797</xdr:row>
      <xdr:rowOff>0</xdr:rowOff>
    </xdr:from>
    <xdr:ext cx="6285714" cy="5028571"/>
    <xdr:pic>
      <xdr:nvPicPr>
        <xdr:cNvPr id="46" name="Picture 45">
          <a:extLst>
            <a:ext uri="{FF2B5EF4-FFF2-40B4-BE49-F238E27FC236}">
              <a16:creationId xmlns:a16="http://schemas.microsoft.com/office/drawing/2014/main" id="{8CD1CED7-D871-458E-A478-8C855952E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42328500"/>
          <a:ext cx="6285714" cy="50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1530</xdr:row>
      <xdr:rowOff>0</xdr:rowOff>
    </xdr:from>
    <xdr:ext cx="6266667" cy="4819048"/>
    <xdr:pic>
      <xdr:nvPicPr>
        <xdr:cNvPr id="47" name="Picture 46">
          <a:extLst>
            <a:ext uri="{FF2B5EF4-FFF2-40B4-BE49-F238E27FC236}">
              <a16:creationId xmlns:a16="http://schemas.microsoft.com/office/drawing/2014/main" id="{D8D1667E-D009-4B0C-A512-94AC8454F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91465000"/>
          <a:ext cx="6266667" cy="48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1328</xdr:row>
      <xdr:rowOff>0</xdr:rowOff>
    </xdr:from>
    <xdr:ext cx="6295238" cy="4409524"/>
    <xdr:pic>
      <xdr:nvPicPr>
        <xdr:cNvPr id="48" name="Picture 47">
          <a:extLst>
            <a:ext uri="{FF2B5EF4-FFF2-40B4-BE49-F238E27FC236}">
              <a16:creationId xmlns:a16="http://schemas.microsoft.com/office/drawing/2014/main" id="{12997A47-98E6-4066-938A-C96F8ACE7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2984000"/>
          <a:ext cx="6295238" cy="4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65</xdr:row>
      <xdr:rowOff>0</xdr:rowOff>
    </xdr:from>
    <xdr:ext cx="6266667" cy="2723809"/>
    <xdr:pic>
      <xdr:nvPicPr>
        <xdr:cNvPr id="2" name="Picture 1">
          <a:extLst>
            <a:ext uri="{FF2B5EF4-FFF2-40B4-BE49-F238E27FC236}">
              <a16:creationId xmlns:a16="http://schemas.microsoft.com/office/drawing/2014/main" id="{B3D2B900-EA6B-4838-BA20-5ACA45BE9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1947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</xdr:row>
      <xdr:rowOff>0</xdr:rowOff>
    </xdr:from>
    <xdr:ext cx="4200000" cy="1447619"/>
    <xdr:pic>
      <xdr:nvPicPr>
        <xdr:cNvPr id="3" name="Picture 2">
          <a:extLst>
            <a:ext uri="{FF2B5EF4-FFF2-40B4-BE49-F238E27FC236}">
              <a16:creationId xmlns:a16="http://schemas.microsoft.com/office/drawing/2014/main" id="{A1DBA6A3-EA7A-47A4-ABF5-CC95F0398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5757500"/>
          <a:ext cx="4200000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171</xdr:row>
      <xdr:rowOff>0</xdr:rowOff>
    </xdr:from>
    <xdr:ext cx="6276190" cy="5314286"/>
    <xdr:pic>
      <xdr:nvPicPr>
        <xdr:cNvPr id="4" name="Picture 3">
          <a:extLst>
            <a:ext uri="{FF2B5EF4-FFF2-40B4-BE49-F238E27FC236}">
              <a16:creationId xmlns:a16="http://schemas.microsoft.com/office/drawing/2014/main" id="{DB822B62-8526-4D81-B8E4-52F2CD488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6672500"/>
          <a:ext cx="627619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113</xdr:row>
      <xdr:rowOff>0</xdr:rowOff>
    </xdr:from>
    <xdr:to>
      <xdr:col>36</xdr:col>
      <xdr:colOff>161143</xdr:colOff>
      <xdr:row>126</xdr:row>
      <xdr:rowOff>104452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34EDDE-ABB9-48F6-909D-F6B89BC87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1526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36</xdr:col>
      <xdr:colOff>161143</xdr:colOff>
      <xdr:row>234</xdr:row>
      <xdr:rowOff>113762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989C78E-25C7-46CA-AF4F-8BA369303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5052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476</xdr:row>
      <xdr:rowOff>0</xdr:rowOff>
    </xdr:from>
    <xdr:to>
      <xdr:col>36</xdr:col>
      <xdr:colOff>170667</xdr:colOff>
      <xdr:row>506</xdr:row>
      <xdr:rowOff>8809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419BD3-7793-42EE-85A7-3FCF07BF2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2296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531</xdr:row>
      <xdr:rowOff>0</xdr:rowOff>
    </xdr:from>
    <xdr:to>
      <xdr:col>62</xdr:col>
      <xdr:colOff>151619</xdr:colOff>
      <xdr:row>532</xdr:row>
      <xdr:rowOff>180929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5FA0F3-B052-4F6B-B554-5248206A6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0" y="90106500"/>
          <a:ext cx="6247619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189714</xdr:colOff>
      <xdr:row>633</xdr:row>
      <xdr:rowOff>189786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3B6EB4-932B-45B2-8BB9-3F505BC87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100774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1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614</xdr:row>
      <xdr:rowOff>19050</xdr:rowOff>
    </xdr:from>
    <xdr:to>
      <xdr:col>55</xdr:col>
      <xdr:colOff>170238</xdr:colOff>
      <xdr:row>654</xdr:row>
      <xdr:rowOff>160955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F0BD8BA-2D14-4D23-B06C-07CAF775D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2698550"/>
          <a:ext cx="9695238" cy="7761905"/>
        </a:xfrm>
        <a:prstGeom prst="rect">
          <a:avLst/>
        </a:prstGeom>
        <a:effectLst>
          <a:outerShdw blurRad="63500" algn="ctr" rotWithShape="0">
            <a:srgbClr val="000000">
              <a:alpha val="91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487</xdr:row>
      <xdr:rowOff>171450</xdr:rowOff>
    </xdr:from>
    <xdr:to>
      <xdr:col>53</xdr:col>
      <xdr:colOff>8373</xdr:colOff>
      <xdr:row>525</xdr:row>
      <xdr:rowOff>8640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F2DE65F-952F-4656-9307-FF83ABFA0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" y="85515450"/>
          <a:ext cx="9219048" cy="7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189714</xdr:colOff>
      <xdr:row>570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C750D9C-9E96-4339-8C30-F688E6EBF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86790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141</xdr:row>
      <xdr:rowOff>152143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6AFBC36-C09C-4A6B-9F57-4A3382109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9555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575</xdr:row>
      <xdr:rowOff>0</xdr:rowOff>
    </xdr:from>
    <xdr:to>
      <xdr:col>36</xdr:col>
      <xdr:colOff>151619</xdr:colOff>
      <xdr:row>585</xdr:row>
      <xdr:rowOff>171190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19483A0-7272-413C-B5DC-3EDEA3938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9537500"/>
          <a:ext cx="6247619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66667" cy="3742857"/>
    <xdr:pic>
      <xdr:nvPicPr>
        <xdr:cNvPr id="2" name="Picture 1">
          <a:extLst>
            <a:ext uri="{FF2B5EF4-FFF2-40B4-BE49-F238E27FC236}">
              <a16:creationId xmlns:a16="http://schemas.microsoft.com/office/drawing/2014/main" id="{6A65BF35-BD6B-447C-9BC1-84D9D7A9A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9817000"/>
          <a:ext cx="6266667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66667" cy="2400000"/>
    <xdr:pic>
      <xdr:nvPicPr>
        <xdr:cNvPr id="3" name="Picture 2">
          <a:extLst>
            <a:ext uri="{FF2B5EF4-FFF2-40B4-BE49-F238E27FC236}">
              <a16:creationId xmlns:a16="http://schemas.microsoft.com/office/drawing/2014/main" id="{E8DCE4AF-3919-4260-900A-30E12EA41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2580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</xdr:row>
      <xdr:rowOff>0</xdr:rowOff>
    </xdr:from>
    <xdr:ext cx="8457143" cy="2838095"/>
    <xdr:pic>
      <xdr:nvPicPr>
        <xdr:cNvPr id="4" name="Picture 3">
          <a:extLst>
            <a:ext uri="{FF2B5EF4-FFF2-40B4-BE49-F238E27FC236}">
              <a16:creationId xmlns:a16="http://schemas.microsoft.com/office/drawing/2014/main" id="{80B97088-908A-4D30-94B1-A68210CB8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5438000"/>
          <a:ext cx="84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277</xdr:row>
      <xdr:rowOff>0</xdr:rowOff>
    </xdr:from>
    <xdr:ext cx="6276190" cy="4933333"/>
    <xdr:pic>
      <xdr:nvPicPr>
        <xdr:cNvPr id="5" name="Picture 4">
          <a:extLst>
            <a:ext uri="{FF2B5EF4-FFF2-40B4-BE49-F238E27FC236}">
              <a16:creationId xmlns:a16="http://schemas.microsoft.com/office/drawing/2014/main" id="{75C42702-FAB0-4D1E-A7D9-6B07ACBD4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8491000"/>
          <a:ext cx="6276190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6257143" cy="1933333"/>
    <xdr:pic>
      <xdr:nvPicPr>
        <xdr:cNvPr id="6" name="Picture 5">
          <a:extLst>
            <a:ext uri="{FF2B5EF4-FFF2-40B4-BE49-F238E27FC236}">
              <a16:creationId xmlns:a16="http://schemas.microsoft.com/office/drawing/2014/main" id="{F13A3CE0-316D-4129-8895-7E9A5888A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4015500"/>
          <a:ext cx="6257143" cy="19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317</xdr:row>
      <xdr:rowOff>0</xdr:rowOff>
    </xdr:from>
    <xdr:ext cx="6247619" cy="2076190"/>
    <xdr:pic>
      <xdr:nvPicPr>
        <xdr:cNvPr id="7" name="Picture 6">
          <a:extLst>
            <a:ext uri="{FF2B5EF4-FFF2-40B4-BE49-F238E27FC236}">
              <a16:creationId xmlns:a16="http://schemas.microsoft.com/office/drawing/2014/main" id="{03E1F98C-CA4F-47FE-A381-DBCFE41BF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6111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329</xdr:row>
      <xdr:rowOff>0</xdr:rowOff>
    </xdr:from>
    <xdr:ext cx="6295238" cy="5514286"/>
    <xdr:pic>
      <xdr:nvPicPr>
        <xdr:cNvPr id="8" name="Picture 7">
          <a:extLst>
            <a:ext uri="{FF2B5EF4-FFF2-40B4-BE49-F238E27FC236}">
              <a16:creationId xmlns:a16="http://schemas.microsoft.com/office/drawing/2014/main" id="{14BF2442-B5DD-48BF-AAD1-7EBD1BB6D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8397000"/>
          <a:ext cx="6295238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338</xdr:row>
      <xdr:rowOff>76200</xdr:rowOff>
    </xdr:from>
    <xdr:ext cx="12552381" cy="6514286"/>
    <xdr:pic>
      <xdr:nvPicPr>
        <xdr:cNvPr id="9" name="Picture 8">
          <a:extLst>
            <a:ext uri="{FF2B5EF4-FFF2-40B4-BE49-F238E27FC236}">
              <a16:creationId xmlns:a16="http://schemas.microsoft.com/office/drawing/2014/main" id="{46E08555-6D21-4364-994F-CF7A48C0E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2025" y="130187700"/>
          <a:ext cx="12552381" cy="6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378</xdr:row>
      <xdr:rowOff>0</xdr:rowOff>
    </xdr:from>
    <xdr:to>
      <xdr:col>55</xdr:col>
      <xdr:colOff>104071</xdr:colOff>
      <xdr:row>379</xdr:row>
      <xdr:rowOff>180929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9744065-DE69-42A3-B833-58BFCF2D4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53000" y="55816500"/>
          <a:ext cx="562857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36</xdr:col>
      <xdr:colOff>161143</xdr:colOff>
      <xdr:row>411</xdr:row>
      <xdr:rowOff>56833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F253683-1855-49A6-8B36-ECF2CA603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0198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151619</xdr:colOff>
      <xdr:row>421</xdr:row>
      <xdr:rowOff>161690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F7AB87B-A9D3-4911-98ED-3572E298B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198500"/>
          <a:ext cx="6247619" cy="18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437</xdr:row>
      <xdr:rowOff>0</xdr:rowOff>
    </xdr:from>
    <xdr:ext cx="6276190" cy="2438095"/>
    <xdr:pic>
      <xdr:nvPicPr>
        <xdr:cNvPr id="13" name="Picture 12">
          <a:extLst>
            <a:ext uri="{FF2B5EF4-FFF2-40B4-BE49-F238E27FC236}">
              <a16:creationId xmlns:a16="http://schemas.microsoft.com/office/drawing/2014/main" id="{53DA6B73-1437-4EBC-AB75-787006E63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92555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6266667" cy="2114286"/>
    <xdr:pic>
      <xdr:nvPicPr>
        <xdr:cNvPr id="14" name="Picture 13">
          <a:extLst>
            <a:ext uri="{FF2B5EF4-FFF2-40B4-BE49-F238E27FC236}">
              <a16:creationId xmlns:a16="http://schemas.microsoft.com/office/drawing/2014/main" id="{956437E7-8E58-42DC-9E0B-79528D9EB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2684500"/>
          <a:ext cx="6266667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467</xdr:row>
      <xdr:rowOff>0</xdr:rowOff>
    </xdr:from>
    <xdr:ext cx="6257143" cy="2276190"/>
    <xdr:pic>
      <xdr:nvPicPr>
        <xdr:cNvPr id="15" name="Picture 14">
          <a:extLst>
            <a:ext uri="{FF2B5EF4-FFF2-40B4-BE49-F238E27FC236}">
              <a16:creationId xmlns:a16="http://schemas.microsoft.com/office/drawing/2014/main" id="{FB581C41-66C3-4B79-A8BC-E46ABE957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44970500"/>
          <a:ext cx="6257143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503</xdr:row>
      <xdr:rowOff>0</xdr:rowOff>
    </xdr:from>
    <xdr:to>
      <xdr:col>36</xdr:col>
      <xdr:colOff>151619</xdr:colOff>
      <xdr:row>515</xdr:row>
      <xdr:rowOff>123524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71DD31-810E-4FAB-BB4C-E2FACA952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1534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36</xdr:col>
      <xdr:colOff>151619</xdr:colOff>
      <xdr:row>238</xdr:row>
      <xdr:rowOff>152095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624B7D9-6EA2-4C83-BF35-0EF4B1F5E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053000"/>
          <a:ext cx="624761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39</xdr:col>
      <xdr:colOff>113452</xdr:colOff>
      <xdr:row>565</xdr:row>
      <xdr:rowOff>85309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370FB08-BE7C-4F3A-875D-C0CC3CE88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8488500"/>
          <a:ext cx="6780952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59</xdr:col>
      <xdr:colOff>97166</xdr:colOff>
      <xdr:row>591</xdr:row>
      <xdr:rowOff>48167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2CA2631-13F7-441C-BA51-4F47A8343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1917500"/>
          <a:ext cx="10574666" cy="4810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189714</xdr:colOff>
      <xdr:row>673</xdr:row>
      <xdr:rowOff>189786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D52408-5054-4909-A6A6-1A6FCE18A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677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709</xdr:row>
      <xdr:rowOff>189786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E29FF61-191E-457E-9BA7-BB0ED7B19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7063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170667</xdr:colOff>
      <xdr:row>770</xdr:row>
      <xdr:rowOff>66333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F443B09-2010-4E73-B9CB-DDB056EB8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1125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27</xdr:col>
      <xdr:colOff>123262</xdr:colOff>
      <xdr:row>822</xdr:row>
      <xdr:rowOff>171286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F0BBAC3-4D68-4813-97A0-B7CFBB952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2875000"/>
          <a:ext cx="4504762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36</xdr:col>
      <xdr:colOff>180190</xdr:colOff>
      <xdr:row>876</xdr:row>
      <xdr:rowOff>47119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3DB0942-E511-4A58-BA6E-1D3AC29A3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0304500"/>
          <a:ext cx="6276190" cy="4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879</xdr:row>
      <xdr:rowOff>0</xdr:rowOff>
    </xdr:from>
    <xdr:to>
      <xdr:col>36</xdr:col>
      <xdr:colOff>180190</xdr:colOff>
      <xdr:row>887</xdr:row>
      <xdr:rowOff>47429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FF09CAC-59C6-42D2-AD3F-81222007C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4876500"/>
          <a:ext cx="6276190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888</xdr:row>
      <xdr:rowOff>0</xdr:rowOff>
    </xdr:from>
    <xdr:to>
      <xdr:col>36</xdr:col>
      <xdr:colOff>170667</xdr:colOff>
      <xdr:row>899</xdr:row>
      <xdr:rowOff>171167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F437E1C-DF09-4381-934C-D050DB6C6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6591000"/>
          <a:ext cx="6266667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901</xdr:row>
      <xdr:rowOff>0</xdr:rowOff>
    </xdr:from>
    <xdr:to>
      <xdr:col>36</xdr:col>
      <xdr:colOff>180190</xdr:colOff>
      <xdr:row>912</xdr:row>
      <xdr:rowOff>28310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09E441B-2977-474E-AF27-F22DBC9AE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9067500"/>
          <a:ext cx="6276190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963</xdr:row>
      <xdr:rowOff>0</xdr:rowOff>
    </xdr:from>
    <xdr:to>
      <xdr:col>36</xdr:col>
      <xdr:colOff>170667</xdr:colOff>
      <xdr:row>976</xdr:row>
      <xdr:rowOff>66357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D5E03F2-FDC9-4AA4-9BE5-F057FD8C3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99260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161143</xdr:colOff>
      <xdr:row>254</xdr:row>
      <xdr:rowOff>142524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8499149-46DF-48D8-9BA7-E441C4CDC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5720000"/>
          <a:ext cx="6257143" cy="28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1019</xdr:row>
      <xdr:rowOff>0</xdr:rowOff>
    </xdr:from>
    <xdr:ext cx="6295238" cy="5723809"/>
    <xdr:pic>
      <xdr:nvPicPr>
        <xdr:cNvPr id="33" name="Picture 32">
          <a:extLst>
            <a:ext uri="{FF2B5EF4-FFF2-40B4-BE49-F238E27FC236}">
              <a16:creationId xmlns:a16="http://schemas.microsoft.com/office/drawing/2014/main" id="{D6F558A0-1272-4874-AD06-09CCE0CBA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5730000"/>
          <a:ext cx="6295238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171450</xdr:colOff>
      <xdr:row>1032</xdr:row>
      <xdr:rowOff>9525</xdr:rowOff>
    </xdr:from>
    <xdr:to>
      <xdr:col>73</xdr:col>
      <xdr:colOff>38100</xdr:colOff>
      <xdr:row>1070</xdr:row>
      <xdr:rowOff>85725</xdr:rowOff>
    </xdr:to>
    <xdr:pic>
      <xdr:nvPicPr>
        <xdr:cNvPr id="34" name="Picture 1" descr="image001">
          <a:extLst>
            <a:ext uri="{FF2B5EF4-FFF2-40B4-BE49-F238E27FC236}">
              <a16:creationId xmlns:a16="http://schemas.microsoft.com/office/drawing/2014/main" id="{E0957729-17C9-4B2C-9D61-5CB416417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128216025"/>
          <a:ext cx="13011150" cy="731520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1100</xdr:row>
      <xdr:rowOff>0</xdr:rowOff>
    </xdr:from>
    <xdr:ext cx="6257143" cy="3704762"/>
    <xdr:pic>
      <xdr:nvPicPr>
        <xdr:cNvPr id="35" name="Picture 34">
          <a:extLst>
            <a:ext uri="{FF2B5EF4-FFF2-40B4-BE49-F238E27FC236}">
              <a16:creationId xmlns:a16="http://schemas.microsoft.com/office/drawing/2014/main" id="{022A4F92-959A-4298-AFF6-B14A73092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41160500"/>
          <a:ext cx="6257143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1124</xdr:row>
      <xdr:rowOff>0</xdr:rowOff>
    </xdr:from>
    <xdr:ext cx="6247619" cy="3904762"/>
    <xdr:pic>
      <xdr:nvPicPr>
        <xdr:cNvPr id="36" name="Picture 35">
          <a:extLst>
            <a:ext uri="{FF2B5EF4-FFF2-40B4-BE49-F238E27FC236}">
              <a16:creationId xmlns:a16="http://schemas.microsoft.com/office/drawing/2014/main" id="{3DC512A2-1271-40A8-93C5-1C621EB99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45732500"/>
          <a:ext cx="624761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1170</xdr:row>
      <xdr:rowOff>0</xdr:rowOff>
    </xdr:from>
    <xdr:ext cx="6285714" cy="2619048"/>
    <xdr:pic>
      <xdr:nvPicPr>
        <xdr:cNvPr id="37" name="Picture 36">
          <a:extLst>
            <a:ext uri="{FF2B5EF4-FFF2-40B4-BE49-F238E27FC236}">
              <a16:creationId xmlns:a16="http://schemas.microsoft.com/office/drawing/2014/main" id="{BBFFCE0C-B082-4718-867F-27AA39D17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4495500"/>
          <a:ext cx="6285714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1211</xdr:row>
      <xdr:rowOff>0</xdr:rowOff>
    </xdr:from>
    <xdr:to>
      <xdr:col>36</xdr:col>
      <xdr:colOff>170667</xdr:colOff>
      <xdr:row>1224</xdr:row>
      <xdr:rowOff>161595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3D0525B-EDB9-4422-A487-2E5691471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7551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1226</xdr:row>
      <xdr:rowOff>0</xdr:rowOff>
    </xdr:from>
    <xdr:to>
      <xdr:col>36</xdr:col>
      <xdr:colOff>151619</xdr:colOff>
      <xdr:row>1241</xdr:row>
      <xdr:rowOff>113929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388F1EC-7766-4EA8-ABF8-AB81EE7EE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1361000"/>
          <a:ext cx="6247619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189714</xdr:colOff>
      <xdr:row>797</xdr:row>
      <xdr:rowOff>161381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E075DB5-67F9-4F85-B3F9-0C930614D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45161000"/>
          <a:ext cx="6285714" cy="4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36</xdr:col>
      <xdr:colOff>161143</xdr:colOff>
      <xdr:row>530</xdr:row>
      <xdr:rowOff>190238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AFF63F8-1940-4AB2-BC2A-BA5A53CC6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99060000"/>
          <a:ext cx="6257143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981</xdr:row>
      <xdr:rowOff>0</xdr:rowOff>
    </xdr:from>
    <xdr:to>
      <xdr:col>36</xdr:col>
      <xdr:colOff>170667</xdr:colOff>
      <xdr:row>992</xdr:row>
      <xdr:rowOff>152119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04AD61A-4750-48C8-B0F7-CE98F2B4C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86880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85714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E0EB64BD-2872-40BE-AF3C-DF85B7906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74</xdr:row>
      <xdr:rowOff>0</xdr:rowOff>
    </xdr:from>
    <xdr:ext cx="7580952" cy="4895238"/>
    <xdr:pic>
      <xdr:nvPicPr>
        <xdr:cNvPr id="3" name="Picture 2">
          <a:extLst>
            <a:ext uri="{FF2B5EF4-FFF2-40B4-BE49-F238E27FC236}">
              <a16:creationId xmlns:a16="http://schemas.microsoft.com/office/drawing/2014/main" id="{0AB8E29C-A701-4DC6-843B-DCD7763D3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" y="46101000"/>
          <a:ext cx="7580952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104</xdr:row>
      <xdr:rowOff>0</xdr:rowOff>
    </xdr:from>
    <xdr:ext cx="6285714" cy="2057143"/>
    <xdr:pic>
      <xdr:nvPicPr>
        <xdr:cNvPr id="4" name="Picture 3">
          <a:extLst>
            <a:ext uri="{FF2B5EF4-FFF2-40B4-BE49-F238E27FC236}">
              <a16:creationId xmlns:a16="http://schemas.microsoft.com/office/drawing/2014/main" id="{88E6C282-A185-412D-A243-701F2D6AA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1816000"/>
          <a:ext cx="6285714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</xdr:row>
      <xdr:rowOff>0</xdr:rowOff>
    </xdr:from>
    <xdr:to>
      <xdr:col>36</xdr:col>
      <xdr:colOff>161143</xdr:colOff>
      <xdr:row>131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98D7BE4-001D-4DEB-B92B-D836127CF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669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49</xdr:col>
      <xdr:colOff>27500</xdr:colOff>
      <xdr:row>147</xdr:row>
      <xdr:rowOff>161595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90D2F7-CCB4-4931-B5A8-9AC2A188A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5527000"/>
          <a:ext cx="8600000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132548</xdr:colOff>
      <xdr:row>166</xdr:row>
      <xdr:rowOff>47214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8E9F01F-AA7E-43DE-A816-C472ABDB6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8384500"/>
          <a:ext cx="6419048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161143</xdr:colOff>
      <xdr:row>264</xdr:row>
      <xdr:rowOff>189905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D5EEB22-DAD7-485B-8605-73A09079A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0386000"/>
          <a:ext cx="6257143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36</xdr:col>
      <xdr:colOff>170667</xdr:colOff>
      <xdr:row>327</xdr:row>
      <xdr:rowOff>28262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0AA36F9-8B75-4F8C-909A-52C0DDC64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483000"/>
          <a:ext cx="6266667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189714</xdr:colOff>
      <xdr:row>799</xdr:row>
      <xdr:rowOff>75619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CF5A8CD-D2AE-44C9-A742-624B17059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3154500"/>
          <a:ext cx="6285714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36</xdr:col>
      <xdr:colOff>132571</xdr:colOff>
      <xdr:row>187</xdr:row>
      <xdr:rowOff>56833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F473A6E-83AE-4F99-B5CF-219487C4A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3147000"/>
          <a:ext cx="6228571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36</xdr:col>
      <xdr:colOff>161143</xdr:colOff>
      <xdr:row>814</xdr:row>
      <xdr:rowOff>56809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66D2F7D-1E56-40F6-BB8B-EBC7D13E5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1727000"/>
          <a:ext cx="62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809</xdr:row>
      <xdr:rowOff>152400</xdr:rowOff>
    </xdr:from>
    <xdr:to>
      <xdr:col>53</xdr:col>
      <xdr:colOff>179796</xdr:colOff>
      <xdr:row>812</xdr:row>
      <xdr:rowOff>85662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C525CE5-DA88-45E3-9D2D-37E2585C5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47725" y="103593900"/>
          <a:ext cx="9428571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824</xdr:row>
      <xdr:rowOff>0</xdr:rowOff>
    </xdr:from>
    <xdr:to>
      <xdr:col>45</xdr:col>
      <xdr:colOff>27595</xdr:colOff>
      <xdr:row>825</xdr:row>
      <xdr:rowOff>180929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620B5B-C759-4D4C-A4D1-DEA437B4C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2990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896</xdr:row>
      <xdr:rowOff>0</xdr:rowOff>
    </xdr:from>
    <xdr:to>
      <xdr:col>36</xdr:col>
      <xdr:colOff>170667</xdr:colOff>
      <xdr:row>916</xdr:row>
      <xdr:rowOff>113809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E64F9CB-DDA2-4D15-A123-001B06DAD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1158000"/>
          <a:ext cx="6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829</xdr:row>
      <xdr:rowOff>0</xdr:rowOff>
    </xdr:from>
    <xdr:to>
      <xdr:col>36</xdr:col>
      <xdr:colOff>180190</xdr:colOff>
      <xdr:row>858</xdr:row>
      <xdr:rowOff>75500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328E358-2DF0-4AD5-B042-4F92DB880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966500"/>
          <a:ext cx="6276190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859</xdr:row>
      <xdr:rowOff>0</xdr:rowOff>
    </xdr:from>
    <xdr:to>
      <xdr:col>36</xdr:col>
      <xdr:colOff>189714</xdr:colOff>
      <xdr:row>871</xdr:row>
      <xdr:rowOff>104476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173CBF3-67BD-4BFF-94EA-FA9D7B7AD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1826000"/>
          <a:ext cx="6285714" cy="2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993</xdr:row>
      <xdr:rowOff>0</xdr:rowOff>
    </xdr:from>
    <xdr:to>
      <xdr:col>24</xdr:col>
      <xdr:colOff>151905</xdr:colOff>
      <xdr:row>1000</xdr:row>
      <xdr:rowOff>9357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BEDCC66-3BE3-4FBA-AE8D-499231A62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8496000"/>
          <a:ext cx="3961905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953</xdr:row>
      <xdr:rowOff>0</xdr:rowOff>
    </xdr:from>
    <xdr:to>
      <xdr:col>36</xdr:col>
      <xdr:colOff>189714</xdr:colOff>
      <xdr:row>966</xdr:row>
      <xdr:rowOff>66357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E79BB17F-BFF7-4C62-B5F4-F2A2833CB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55445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1105</xdr:row>
      <xdr:rowOff>0</xdr:rowOff>
    </xdr:from>
    <xdr:to>
      <xdr:col>37</xdr:col>
      <xdr:colOff>18262</xdr:colOff>
      <xdr:row>1135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6D7F44C-0C69-4AA3-8001-B9B2E897D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93548000"/>
          <a:ext cx="6304762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170667</xdr:colOff>
      <xdr:row>1153</xdr:row>
      <xdr:rowOff>94881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B03CFBB-04C4-493E-BF06-5080AE330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9834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1244</xdr:row>
      <xdr:rowOff>0</xdr:rowOff>
    </xdr:from>
    <xdr:to>
      <xdr:col>66</xdr:col>
      <xdr:colOff>169952</xdr:colOff>
      <xdr:row>1247</xdr:row>
      <xdr:rowOff>161833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1134B48-A82A-4F6E-A7E1-9DE633CCE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09740500"/>
          <a:ext cx="11980952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161143</xdr:colOff>
      <xdr:row>1168</xdr:row>
      <xdr:rowOff>66333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76CC479-25E7-4104-8895-4A20BE687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08216500"/>
          <a:ext cx="6257143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1163</xdr:row>
      <xdr:rowOff>57150</xdr:rowOff>
    </xdr:from>
    <xdr:to>
      <xdr:col>54</xdr:col>
      <xdr:colOff>103590</xdr:colOff>
      <xdr:row>1166</xdr:row>
      <xdr:rowOff>180888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66489AD-171F-4B15-BAA1-029AB0217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14400" y="209988150"/>
          <a:ext cx="9476190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1176</xdr:row>
      <xdr:rowOff>0</xdr:rowOff>
    </xdr:from>
    <xdr:to>
      <xdr:col>36</xdr:col>
      <xdr:colOff>170667</xdr:colOff>
      <xdr:row>1205</xdr:row>
      <xdr:rowOff>46929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8799D46-961F-4512-BB5F-1F149ECBE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124075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36</xdr:col>
      <xdr:colOff>170667</xdr:colOff>
      <xdr:row>983</xdr:row>
      <xdr:rowOff>180667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1A0B6391-7152-4339-9E7B-7488C6190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66667" cy="24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1210</xdr:row>
      <xdr:rowOff>0</xdr:rowOff>
    </xdr:from>
    <xdr:to>
      <xdr:col>36</xdr:col>
      <xdr:colOff>180190</xdr:colOff>
      <xdr:row>1224</xdr:row>
      <xdr:rowOff>94905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7DD886A-D4B1-4597-A7EC-307EA5873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98370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36</xdr:col>
      <xdr:colOff>161143</xdr:colOff>
      <xdr:row>203</xdr:row>
      <xdr:rowOff>133071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0EBBB0D-23C0-40D8-B67D-3C9E6013C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6576000"/>
          <a:ext cx="6257143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36</xdr:col>
      <xdr:colOff>161143</xdr:colOff>
      <xdr:row>343</xdr:row>
      <xdr:rowOff>152119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867A40B-6371-447D-8505-4B674B8D5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632460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74</xdr:row>
      <xdr:rowOff>0</xdr:rowOff>
    </xdr:from>
    <xdr:ext cx="6276190" cy="4666667"/>
    <xdr:pic>
      <xdr:nvPicPr>
        <xdr:cNvPr id="2" name="Picture 1">
          <a:extLst>
            <a:ext uri="{FF2B5EF4-FFF2-40B4-BE49-F238E27FC236}">
              <a16:creationId xmlns:a16="http://schemas.microsoft.com/office/drawing/2014/main" id="{293067AA-19CD-4E00-B17C-A03B4F276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53565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6257143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4338DDD6-4646-488E-88EB-DA68201A5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0500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85714" cy="2885714"/>
    <xdr:pic>
      <xdr:nvPicPr>
        <xdr:cNvPr id="4" name="Picture 3">
          <a:extLst>
            <a:ext uri="{FF2B5EF4-FFF2-40B4-BE49-F238E27FC236}">
              <a16:creationId xmlns:a16="http://schemas.microsoft.com/office/drawing/2014/main" id="{A9DDDC1B-3CE9-49B7-A6E1-8E34525B7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218500"/>
          <a:ext cx="6285714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276190" cy="5695238"/>
    <xdr:pic>
      <xdr:nvPicPr>
        <xdr:cNvPr id="5" name="Picture 4">
          <a:extLst>
            <a:ext uri="{FF2B5EF4-FFF2-40B4-BE49-F238E27FC236}">
              <a16:creationId xmlns:a16="http://schemas.microsoft.com/office/drawing/2014/main" id="{C73354E8-C431-49FE-8AA1-9E825C8CF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4297500"/>
          <a:ext cx="6276190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319</xdr:row>
      <xdr:rowOff>0</xdr:rowOff>
    </xdr:from>
    <xdr:ext cx="6247619" cy="2809524"/>
    <xdr:pic>
      <xdr:nvPicPr>
        <xdr:cNvPr id="6" name="Picture 5">
          <a:extLst>
            <a:ext uri="{FF2B5EF4-FFF2-40B4-BE49-F238E27FC236}">
              <a16:creationId xmlns:a16="http://schemas.microsoft.com/office/drawing/2014/main" id="{E2D1A14B-475E-464F-B921-3A6A6AD20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0584000"/>
          <a:ext cx="6247619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6257143" cy="2657143"/>
    <xdr:pic>
      <xdr:nvPicPr>
        <xdr:cNvPr id="7" name="Picture 6">
          <a:extLst>
            <a:ext uri="{FF2B5EF4-FFF2-40B4-BE49-F238E27FC236}">
              <a16:creationId xmlns:a16="http://schemas.microsoft.com/office/drawing/2014/main" id="{D9DA061F-1A0A-4659-B518-DC56A3C65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3632000"/>
          <a:ext cx="6257143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343</xdr:row>
      <xdr:rowOff>104775</xdr:rowOff>
    </xdr:from>
    <xdr:ext cx="9523809" cy="866667"/>
    <xdr:pic>
      <xdr:nvPicPr>
        <xdr:cNvPr id="8" name="Picture 7">
          <a:extLst>
            <a:ext uri="{FF2B5EF4-FFF2-40B4-BE49-F238E27FC236}">
              <a16:creationId xmlns:a16="http://schemas.microsoft.com/office/drawing/2014/main" id="{D665777B-2F22-4818-A3CB-84E45D73E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105260775"/>
          <a:ext cx="9523809" cy="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7866667" cy="733333"/>
    <xdr:pic>
      <xdr:nvPicPr>
        <xdr:cNvPr id="9" name="Picture 8">
          <a:extLst>
            <a:ext uri="{FF2B5EF4-FFF2-40B4-BE49-F238E27FC236}">
              <a16:creationId xmlns:a16="http://schemas.microsoft.com/office/drawing/2014/main" id="{69ABC1FF-9264-417D-AF4E-523618E5A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89660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76190" cy="1961905"/>
    <xdr:pic>
      <xdr:nvPicPr>
        <xdr:cNvPr id="10" name="Picture 9">
          <a:extLst>
            <a:ext uri="{FF2B5EF4-FFF2-40B4-BE49-F238E27FC236}">
              <a16:creationId xmlns:a16="http://schemas.microsoft.com/office/drawing/2014/main" id="{80161497-83CF-4C2D-8A74-95F3D3AA1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10299500"/>
          <a:ext cx="6276190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381</xdr:row>
      <xdr:rowOff>0</xdr:rowOff>
    </xdr:from>
    <xdr:ext cx="6238095" cy="2704762"/>
    <xdr:pic>
      <xdr:nvPicPr>
        <xdr:cNvPr id="11" name="Picture 10">
          <a:extLst>
            <a:ext uri="{FF2B5EF4-FFF2-40B4-BE49-F238E27FC236}">
              <a16:creationId xmlns:a16="http://schemas.microsoft.com/office/drawing/2014/main" id="{A450696F-DDAE-4C91-84B6-768E77534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395000"/>
          <a:ext cx="6238095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396</xdr:row>
      <xdr:rowOff>0</xdr:rowOff>
    </xdr:from>
    <xdr:ext cx="7866667" cy="733333"/>
    <xdr:pic>
      <xdr:nvPicPr>
        <xdr:cNvPr id="12" name="Picture 11">
          <a:extLst>
            <a:ext uri="{FF2B5EF4-FFF2-40B4-BE49-F238E27FC236}">
              <a16:creationId xmlns:a16="http://schemas.microsoft.com/office/drawing/2014/main" id="{43D6E5BA-6049-41DF-8C38-7C5E7ACF5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52525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389</xdr:row>
      <xdr:rowOff>66675</xdr:rowOff>
    </xdr:from>
    <xdr:ext cx="9504762" cy="914286"/>
    <xdr:pic>
      <xdr:nvPicPr>
        <xdr:cNvPr id="13" name="Picture 12">
          <a:extLst>
            <a:ext uri="{FF2B5EF4-FFF2-40B4-BE49-F238E27FC236}">
              <a16:creationId xmlns:a16="http://schemas.microsoft.com/office/drawing/2014/main" id="{A2EE5E9D-F15F-4D80-80C6-9AD5DB985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3925" y="113985675"/>
          <a:ext cx="9504762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396</xdr:row>
      <xdr:rowOff>152400</xdr:rowOff>
    </xdr:from>
    <xdr:ext cx="7866667" cy="733333"/>
    <xdr:pic>
      <xdr:nvPicPr>
        <xdr:cNvPr id="14" name="Picture 13">
          <a:extLst>
            <a:ext uri="{FF2B5EF4-FFF2-40B4-BE49-F238E27FC236}">
              <a16:creationId xmlns:a16="http://schemas.microsoft.com/office/drawing/2014/main" id="{4FD0EB59-60EA-43BC-BCA2-404AC2870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4400" y="1154049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403</xdr:row>
      <xdr:rowOff>0</xdr:rowOff>
    </xdr:from>
    <xdr:ext cx="6295238" cy="5742857"/>
    <xdr:pic>
      <xdr:nvPicPr>
        <xdr:cNvPr id="15" name="Picture 14">
          <a:extLst>
            <a:ext uri="{FF2B5EF4-FFF2-40B4-BE49-F238E27FC236}">
              <a16:creationId xmlns:a16="http://schemas.microsoft.com/office/drawing/2014/main" id="{04013F5D-59CD-4517-A1FC-E489A1825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586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434</xdr:row>
      <xdr:rowOff>0</xdr:rowOff>
    </xdr:from>
    <xdr:ext cx="6266667" cy="2600000"/>
    <xdr:pic>
      <xdr:nvPicPr>
        <xdr:cNvPr id="16" name="Picture 15">
          <a:extLst>
            <a:ext uri="{FF2B5EF4-FFF2-40B4-BE49-F238E27FC236}">
              <a16:creationId xmlns:a16="http://schemas.microsoft.com/office/drawing/2014/main" id="{55174990-95EB-4CB5-88D2-C93B16536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24915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442</xdr:row>
      <xdr:rowOff>47625</xdr:rowOff>
    </xdr:from>
    <xdr:ext cx="9571428" cy="695238"/>
    <xdr:pic>
      <xdr:nvPicPr>
        <xdr:cNvPr id="17" name="Picture 16">
          <a:extLst>
            <a:ext uri="{FF2B5EF4-FFF2-40B4-BE49-F238E27FC236}">
              <a16:creationId xmlns:a16="http://schemas.microsoft.com/office/drawing/2014/main" id="{E4EC4BFC-3B45-4E44-8DB4-44BA3A6D1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6300" y="124063125"/>
          <a:ext cx="957142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7857143" cy="361905"/>
    <xdr:pic>
      <xdr:nvPicPr>
        <xdr:cNvPr id="18" name="Picture 17">
          <a:extLst>
            <a:ext uri="{FF2B5EF4-FFF2-40B4-BE49-F238E27FC236}">
              <a16:creationId xmlns:a16="http://schemas.microsoft.com/office/drawing/2014/main" id="{00EFDC35-D18C-4BC0-B519-25A31E558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6492000"/>
          <a:ext cx="7857143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455</xdr:row>
      <xdr:rowOff>152400</xdr:rowOff>
    </xdr:from>
    <xdr:ext cx="7857143" cy="361905"/>
    <xdr:pic>
      <xdr:nvPicPr>
        <xdr:cNvPr id="19" name="Picture 18">
          <a:extLst>
            <a:ext uri="{FF2B5EF4-FFF2-40B4-BE49-F238E27FC236}">
              <a16:creationId xmlns:a16="http://schemas.microsoft.com/office/drawing/2014/main" id="{2BAF032D-CB7D-4AB5-AFE3-72F227098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4400" y="126644400"/>
          <a:ext cx="7857143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463</xdr:row>
      <xdr:rowOff>0</xdr:rowOff>
    </xdr:from>
    <xdr:ext cx="6285714" cy="4790476"/>
    <xdr:pic>
      <xdr:nvPicPr>
        <xdr:cNvPr id="20" name="Picture 19">
          <a:extLst>
            <a:ext uri="{FF2B5EF4-FFF2-40B4-BE49-F238E27FC236}">
              <a16:creationId xmlns:a16="http://schemas.microsoft.com/office/drawing/2014/main" id="{AE96B813-72EE-4D80-871A-A9592EBAA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8016000"/>
          <a:ext cx="6285714" cy="4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513</xdr:row>
      <xdr:rowOff>0</xdr:rowOff>
    </xdr:from>
    <xdr:to>
      <xdr:col>37</xdr:col>
      <xdr:colOff>8738</xdr:colOff>
      <xdr:row>527</xdr:row>
      <xdr:rowOff>133000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797F739-9CDF-416B-AB75-683EBEF57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7152500"/>
          <a:ext cx="6295238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529</xdr:row>
      <xdr:rowOff>0</xdr:rowOff>
    </xdr:from>
    <xdr:to>
      <xdr:col>36</xdr:col>
      <xdr:colOff>161143</xdr:colOff>
      <xdr:row>544</xdr:row>
      <xdr:rowOff>28214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B46FB89-82CB-4F41-B215-5055F4088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868500"/>
          <a:ext cx="6257143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47625</xdr:colOff>
      <xdr:row>537</xdr:row>
      <xdr:rowOff>114300</xdr:rowOff>
    </xdr:from>
    <xdr:to>
      <xdr:col>55</xdr:col>
      <xdr:colOff>179768</xdr:colOff>
      <xdr:row>540</xdr:row>
      <xdr:rowOff>18990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D8823EF-844E-4366-93F1-8BC98364F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00125" y="92506800"/>
          <a:ext cx="9657143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57150</xdr:colOff>
      <xdr:row>540</xdr:row>
      <xdr:rowOff>152400</xdr:rowOff>
    </xdr:from>
    <xdr:to>
      <xdr:col>56</xdr:col>
      <xdr:colOff>8317</xdr:colOff>
      <xdr:row>543</xdr:row>
      <xdr:rowOff>9471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1D89B17-86EA-4DC5-AB75-58720C9A6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09650" y="93116400"/>
          <a:ext cx="9666667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45</xdr:col>
      <xdr:colOff>56167</xdr:colOff>
      <xdr:row>558</xdr:row>
      <xdr:rowOff>171381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628D3C3-6FFC-4BBE-889E-84EB181C4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6012000"/>
          <a:ext cx="786666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562</xdr:row>
      <xdr:rowOff>0</xdr:rowOff>
    </xdr:from>
    <xdr:to>
      <xdr:col>36</xdr:col>
      <xdr:colOff>170667</xdr:colOff>
      <xdr:row>575</xdr:row>
      <xdr:rowOff>161595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67AC5E7-63C3-49C1-AA55-795856A5B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7155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189714</xdr:colOff>
      <xdr:row>256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0205469-5CBE-4C57-A2FF-74B763220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1148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36</xdr:col>
      <xdr:colOff>170667</xdr:colOff>
      <xdr:row>589</xdr:row>
      <xdr:rowOff>133048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125928C-77A7-4180-969A-A1EA5D4ED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04584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585</xdr:row>
      <xdr:rowOff>57150</xdr:rowOff>
    </xdr:from>
    <xdr:to>
      <xdr:col>53</xdr:col>
      <xdr:colOff>151232</xdr:colOff>
      <xdr:row>587</xdr:row>
      <xdr:rowOff>152340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3AD7685-0788-4E73-9FF8-C8D8AFE8F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04875" y="106165650"/>
          <a:ext cx="9342857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45</xdr:col>
      <xdr:colOff>56167</xdr:colOff>
      <xdr:row>592</xdr:row>
      <xdr:rowOff>171381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BA4D134-676F-4CEE-A558-F91D4BD5D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07061000"/>
          <a:ext cx="786666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671</xdr:row>
      <xdr:rowOff>0</xdr:rowOff>
    </xdr:from>
    <xdr:ext cx="6276190" cy="4780952"/>
    <xdr:pic>
      <xdr:nvPicPr>
        <xdr:cNvPr id="33" name="Picture 32">
          <a:extLst>
            <a:ext uri="{FF2B5EF4-FFF2-40B4-BE49-F238E27FC236}">
              <a16:creationId xmlns:a16="http://schemas.microsoft.com/office/drawing/2014/main" id="{69A33051-80E4-400B-97D5-2CD209A76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60007500"/>
          <a:ext cx="6276190" cy="4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699</xdr:row>
      <xdr:rowOff>0</xdr:rowOff>
    </xdr:from>
    <xdr:ext cx="6266667" cy="4619048"/>
    <xdr:pic>
      <xdr:nvPicPr>
        <xdr:cNvPr id="34" name="Picture 33">
          <a:extLst>
            <a:ext uri="{FF2B5EF4-FFF2-40B4-BE49-F238E27FC236}">
              <a16:creationId xmlns:a16="http://schemas.microsoft.com/office/drawing/2014/main" id="{2DF5C8D9-3CCA-4512-85CB-BD1294E48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65341500"/>
          <a:ext cx="6266667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724</xdr:row>
      <xdr:rowOff>0</xdr:rowOff>
    </xdr:from>
    <xdr:ext cx="6276190" cy="3304762"/>
    <xdr:pic>
      <xdr:nvPicPr>
        <xdr:cNvPr id="35" name="Picture 34">
          <a:extLst>
            <a:ext uri="{FF2B5EF4-FFF2-40B4-BE49-F238E27FC236}">
              <a16:creationId xmlns:a16="http://schemas.microsoft.com/office/drawing/2014/main" id="{0904C9F7-0392-4BAF-82E2-AA91437BC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701040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762</xdr:row>
      <xdr:rowOff>0</xdr:rowOff>
    </xdr:from>
    <xdr:ext cx="6247619" cy="3466667"/>
    <xdr:pic>
      <xdr:nvPicPr>
        <xdr:cNvPr id="36" name="Picture 35">
          <a:extLst>
            <a:ext uri="{FF2B5EF4-FFF2-40B4-BE49-F238E27FC236}">
              <a16:creationId xmlns:a16="http://schemas.microsoft.com/office/drawing/2014/main" id="{DB05A14A-2E46-4A94-A57A-C2BDF5903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7343000"/>
          <a:ext cx="624761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781</xdr:row>
      <xdr:rowOff>0</xdr:rowOff>
    </xdr:from>
    <xdr:ext cx="6257143" cy="2952381"/>
    <xdr:pic>
      <xdr:nvPicPr>
        <xdr:cNvPr id="37" name="Picture 36">
          <a:extLst>
            <a:ext uri="{FF2B5EF4-FFF2-40B4-BE49-F238E27FC236}">
              <a16:creationId xmlns:a16="http://schemas.microsoft.com/office/drawing/2014/main" id="{C738C526-8EAF-4FCC-A7FA-84BE9148D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80962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797</xdr:row>
      <xdr:rowOff>0</xdr:rowOff>
    </xdr:from>
    <xdr:ext cx="6266667" cy="2714286"/>
    <xdr:pic>
      <xdr:nvPicPr>
        <xdr:cNvPr id="38" name="Picture 37">
          <a:extLst>
            <a:ext uri="{FF2B5EF4-FFF2-40B4-BE49-F238E27FC236}">
              <a16:creationId xmlns:a16="http://schemas.microsoft.com/office/drawing/2014/main" id="{CA1AE3B2-14F1-4B74-9857-DA97EE0C0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84010500"/>
          <a:ext cx="6266667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806</xdr:row>
      <xdr:rowOff>9525</xdr:rowOff>
    </xdr:from>
    <xdr:ext cx="9457143" cy="695238"/>
    <xdr:pic>
      <xdr:nvPicPr>
        <xdr:cNvPr id="39" name="Picture 38">
          <a:extLst>
            <a:ext uri="{FF2B5EF4-FFF2-40B4-BE49-F238E27FC236}">
              <a16:creationId xmlns:a16="http://schemas.microsoft.com/office/drawing/2014/main" id="{537CBA25-2341-4423-9AFB-1CB927524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85825" y="85734525"/>
          <a:ext cx="9457143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821</xdr:row>
      <xdr:rowOff>0</xdr:rowOff>
    </xdr:from>
    <xdr:ext cx="7838095" cy="371429"/>
    <xdr:pic>
      <xdr:nvPicPr>
        <xdr:cNvPr id="40" name="Picture 39">
          <a:extLst>
            <a:ext uri="{FF2B5EF4-FFF2-40B4-BE49-F238E27FC236}">
              <a16:creationId xmlns:a16="http://schemas.microsoft.com/office/drawing/2014/main" id="{DAC3818C-B0C6-45A0-9283-2FC62D51E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885825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610</xdr:row>
      <xdr:rowOff>0</xdr:rowOff>
    </xdr:from>
    <xdr:to>
      <xdr:col>37</xdr:col>
      <xdr:colOff>170667</xdr:colOff>
      <xdr:row>640</xdr:row>
      <xdr:rowOff>8809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C47AA25-A6A4-46E2-B262-653F37C02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52500" y="110871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36</xdr:col>
      <xdr:colOff>180190</xdr:colOff>
      <xdr:row>148</xdr:row>
      <xdr:rowOff>47286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340F6DC-EFCF-4933-8FA0-7C24D521E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5527000"/>
          <a:ext cx="6276190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641</xdr:row>
      <xdr:rowOff>0</xdr:rowOff>
    </xdr:from>
    <xdr:to>
      <xdr:col>37</xdr:col>
      <xdr:colOff>170667</xdr:colOff>
      <xdr:row>657</xdr:row>
      <xdr:rowOff>94857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B762405-A081-4749-A7A1-D724AA799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52500" y="122110500"/>
          <a:ext cx="6266667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36</xdr:col>
      <xdr:colOff>170667</xdr:colOff>
      <xdr:row>163</xdr:row>
      <xdr:rowOff>94905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B8B3137-3B50-4455-A2F0-448358D0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8384500"/>
          <a:ext cx="6266667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826</xdr:row>
      <xdr:rowOff>0</xdr:rowOff>
    </xdr:from>
    <xdr:to>
      <xdr:col>36</xdr:col>
      <xdr:colOff>180190</xdr:colOff>
      <xdr:row>844</xdr:row>
      <xdr:rowOff>104333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2897644-A252-48FA-9048-536F04F80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57353000"/>
          <a:ext cx="6276190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922</xdr:row>
      <xdr:rowOff>0</xdr:rowOff>
    </xdr:from>
    <xdr:to>
      <xdr:col>36</xdr:col>
      <xdr:colOff>189714</xdr:colOff>
      <xdr:row>950</xdr:row>
      <xdr:rowOff>66000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9731DB4-B9CA-4D22-92A3-63FB6F2FF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75641000"/>
          <a:ext cx="628571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36</xdr:col>
      <xdr:colOff>132571</xdr:colOff>
      <xdr:row>1237</xdr:row>
      <xdr:rowOff>180762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6726625-B06B-453C-84CA-545A047C9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18313000"/>
          <a:ext cx="6228571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36</xdr:col>
      <xdr:colOff>161143</xdr:colOff>
      <xdr:row>967</xdr:row>
      <xdr:rowOff>56762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3E38F949-CCB7-4699-A37B-6CE4A96A7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81165500"/>
          <a:ext cx="6257143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968</xdr:row>
      <xdr:rowOff>0</xdr:rowOff>
    </xdr:from>
    <xdr:to>
      <xdr:col>36</xdr:col>
      <xdr:colOff>180190</xdr:colOff>
      <xdr:row>985</xdr:row>
      <xdr:rowOff>18643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D562525C-9C21-4134-A88E-371D369DB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84404000"/>
          <a:ext cx="6276190" cy="3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978</xdr:row>
      <xdr:rowOff>66675</xdr:rowOff>
    </xdr:from>
    <xdr:to>
      <xdr:col>54</xdr:col>
      <xdr:colOff>151213</xdr:colOff>
      <xdr:row>985</xdr:row>
      <xdr:rowOff>171270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9AF7D10-5B55-4CC2-848A-77EBE5435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42975" y="186375675"/>
          <a:ext cx="9495238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45</xdr:col>
      <xdr:colOff>27595</xdr:colOff>
      <xdr:row>1013</xdr:row>
      <xdr:rowOff>133190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3A50478A-F757-4FA6-A1E1-E4904D11E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91833500"/>
          <a:ext cx="7838095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1028</xdr:row>
      <xdr:rowOff>0</xdr:rowOff>
    </xdr:from>
    <xdr:to>
      <xdr:col>36</xdr:col>
      <xdr:colOff>189714</xdr:colOff>
      <xdr:row>1058</xdr:row>
      <xdr:rowOff>27857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BD484C0C-3452-4AC7-8EA2-41D1E45FC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95834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262</xdr:row>
      <xdr:rowOff>0</xdr:rowOff>
    </xdr:from>
    <xdr:to>
      <xdr:col>36</xdr:col>
      <xdr:colOff>170667</xdr:colOff>
      <xdr:row>272</xdr:row>
      <xdr:rowOff>190238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7D7B044-FDD1-46FB-96FE-C80AD4CFA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499110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144</xdr:row>
      <xdr:rowOff>0</xdr:rowOff>
    </xdr:from>
    <xdr:ext cx="6257143" cy="5619048"/>
    <xdr:pic>
      <xdr:nvPicPr>
        <xdr:cNvPr id="3" name="Picture 2">
          <a:extLst>
            <a:ext uri="{FF2B5EF4-FFF2-40B4-BE49-F238E27FC236}">
              <a16:creationId xmlns:a16="http://schemas.microsoft.com/office/drawing/2014/main" id="{10B4FE3F-9EA2-4A9D-81D8-80AE1DCB8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7264000"/>
          <a:ext cx="625714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</xdr:row>
      <xdr:rowOff>0</xdr:rowOff>
    </xdr:from>
    <xdr:ext cx="6276190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4978C026-FE65-412C-B537-2883F2BD6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3931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308</xdr:row>
      <xdr:rowOff>0</xdr:rowOff>
    </xdr:from>
    <xdr:ext cx="6266667" cy="5723809"/>
    <xdr:pic>
      <xdr:nvPicPr>
        <xdr:cNvPr id="5" name="Picture 4">
          <a:extLst>
            <a:ext uri="{FF2B5EF4-FFF2-40B4-BE49-F238E27FC236}">
              <a16:creationId xmlns:a16="http://schemas.microsoft.com/office/drawing/2014/main" id="{983AEC04-675C-4F45-AB95-385BA1EF3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218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354</xdr:row>
      <xdr:rowOff>0</xdr:rowOff>
    </xdr:from>
    <xdr:to>
      <xdr:col>37</xdr:col>
      <xdr:colOff>18262</xdr:colOff>
      <xdr:row>384</xdr:row>
      <xdr:rowOff>37381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5CA262A-1A08-4098-940C-ECB5FACCC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8293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36</xdr:col>
      <xdr:colOff>189714</xdr:colOff>
      <xdr:row>402</xdr:row>
      <xdr:rowOff>123452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ABA556-E51E-4868-874F-C22A7D309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4579500"/>
          <a:ext cx="6285714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36</xdr:col>
      <xdr:colOff>180190</xdr:colOff>
      <xdr:row>536</xdr:row>
      <xdr:rowOff>113905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D696BD3-D1BD-4A10-BAFA-F7BB7366C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4582000"/>
          <a:ext cx="6276190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403</xdr:row>
      <xdr:rowOff>0</xdr:rowOff>
    </xdr:from>
    <xdr:to>
      <xdr:col>36</xdr:col>
      <xdr:colOff>180190</xdr:colOff>
      <xdr:row>416</xdr:row>
      <xdr:rowOff>18738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A7D3ABB-A9F0-4253-9C3A-50D1D2F95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8773000"/>
          <a:ext cx="6276190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412</xdr:row>
      <xdr:rowOff>28575</xdr:rowOff>
    </xdr:from>
    <xdr:to>
      <xdr:col>58</xdr:col>
      <xdr:colOff>27307</xdr:colOff>
      <xdr:row>414</xdr:row>
      <xdr:rowOff>114242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7AF8AF2-9AD6-4FC3-B200-B6213B214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3450" y="79848075"/>
          <a:ext cx="10142857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45</xdr:col>
      <xdr:colOff>27595</xdr:colOff>
      <xdr:row>425</xdr:row>
      <xdr:rowOff>171405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2EAE59B-A30D-4D85-95E8-8FA5148F5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2105500"/>
          <a:ext cx="7838095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36</xdr:col>
      <xdr:colOff>170667</xdr:colOff>
      <xdr:row>459</xdr:row>
      <xdr:rowOff>8809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F9F4FFF-21D2-475F-973C-12BAE62C6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058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616</xdr:row>
      <xdr:rowOff>0</xdr:rowOff>
    </xdr:from>
    <xdr:to>
      <xdr:col>36</xdr:col>
      <xdr:colOff>161143</xdr:colOff>
      <xdr:row>646</xdr:row>
      <xdr:rowOff>18333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A31B355-C7F0-4846-A86C-AB8D768D9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3921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36</xdr:col>
      <xdr:colOff>170667</xdr:colOff>
      <xdr:row>664</xdr:row>
      <xdr:rowOff>85357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051ED0D-135C-4171-8800-25EC63294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208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36</xdr:col>
      <xdr:colOff>151619</xdr:colOff>
      <xdr:row>491</xdr:row>
      <xdr:rowOff>65976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7DA84B3-D894-4A33-A158-DED4B29BF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7447000"/>
          <a:ext cx="6247619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472</xdr:row>
      <xdr:rowOff>47625</xdr:rowOff>
    </xdr:from>
    <xdr:to>
      <xdr:col>44</xdr:col>
      <xdr:colOff>65728</xdr:colOff>
      <xdr:row>499</xdr:row>
      <xdr:rowOff>170792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ECAE629-5CF4-4A0F-9952-78B073347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6300" y="149399625"/>
          <a:ext cx="7571428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189714</xdr:colOff>
      <xdr:row>270</xdr:row>
      <xdr:rowOff>66357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7573F89-562E-460F-85BE-587F0217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89585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665</xdr:row>
      <xdr:rowOff>0</xdr:rowOff>
    </xdr:from>
    <xdr:to>
      <xdr:col>36</xdr:col>
      <xdr:colOff>170667</xdr:colOff>
      <xdr:row>678</xdr:row>
      <xdr:rowOff>152071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E8AC6E2-87A2-4003-A6C1-F64B16147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9255500"/>
          <a:ext cx="6266667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674</xdr:row>
      <xdr:rowOff>0</xdr:rowOff>
    </xdr:from>
    <xdr:to>
      <xdr:col>58</xdr:col>
      <xdr:colOff>65398</xdr:colOff>
      <xdr:row>677</xdr:row>
      <xdr:rowOff>95167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B096076-C4C6-48B7-BC31-5C9FE3300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95350" y="140970000"/>
          <a:ext cx="102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707</xdr:row>
      <xdr:rowOff>0</xdr:rowOff>
    </xdr:from>
    <xdr:to>
      <xdr:col>36</xdr:col>
      <xdr:colOff>189714</xdr:colOff>
      <xdr:row>717</xdr:row>
      <xdr:rowOff>9286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DA3FCBE-031C-46E6-8337-5763BA871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7256500"/>
          <a:ext cx="6285714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718</xdr:row>
      <xdr:rowOff>0</xdr:rowOff>
    </xdr:from>
    <xdr:to>
      <xdr:col>36</xdr:col>
      <xdr:colOff>170667</xdr:colOff>
      <xdr:row>748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04DF16-4EC7-4B05-8CCC-BFE9BF40E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9352000"/>
          <a:ext cx="6266667" cy="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749</xdr:row>
      <xdr:rowOff>0</xdr:rowOff>
    </xdr:from>
    <xdr:to>
      <xdr:col>36</xdr:col>
      <xdr:colOff>189714</xdr:colOff>
      <xdr:row>763</xdr:row>
      <xdr:rowOff>28238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25C8769-A105-4089-8529-0F596341B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5257500"/>
          <a:ext cx="6285714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758</xdr:row>
      <xdr:rowOff>38100</xdr:rowOff>
    </xdr:from>
    <xdr:to>
      <xdr:col>53</xdr:col>
      <xdr:colOff>103608</xdr:colOff>
      <xdr:row>761</xdr:row>
      <xdr:rowOff>152314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01C3D7E-648F-4226-865A-E094DE7E0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66775" y="157010100"/>
          <a:ext cx="9333333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36</xdr:col>
      <xdr:colOff>180190</xdr:colOff>
      <xdr:row>794</xdr:row>
      <xdr:rowOff>46905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683E070-3112-4A15-97EC-E28652ED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81150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934</xdr:row>
      <xdr:rowOff>0</xdr:rowOff>
    </xdr:from>
    <xdr:to>
      <xdr:col>36</xdr:col>
      <xdr:colOff>151619</xdr:colOff>
      <xdr:row>951</xdr:row>
      <xdr:rowOff>85309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F66014B-25C0-46FF-940E-6DE43753D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8498500"/>
          <a:ext cx="6247619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558</xdr:row>
      <xdr:rowOff>0</xdr:rowOff>
    </xdr:from>
    <xdr:to>
      <xdr:col>36</xdr:col>
      <xdr:colOff>189714</xdr:colOff>
      <xdr:row>571</xdr:row>
      <xdr:rowOff>75881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B109F10-3662-4C96-9145-1037E14CA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3632000"/>
          <a:ext cx="6285714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36</xdr:col>
      <xdr:colOff>180190</xdr:colOff>
      <xdr:row>1019</xdr:row>
      <xdr:rowOff>133048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E4CAD20-6141-4923-B138-5D21E1EE6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32585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572</xdr:row>
      <xdr:rowOff>0</xdr:rowOff>
    </xdr:from>
    <xdr:to>
      <xdr:col>36</xdr:col>
      <xdr:colOff>170667</xdr:colOff>
      <xdr:row>585</xdr:row>
      <xdr:rowOff>47309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2D17C55-F038-4750-9FD8-8B0DD9AED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62990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37</xdr:col>
      <xdr:colOff>18262</xdr:colOff>
      <xdr:row>1032</xdr:row>
      <xdr:rowOff>171143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DCA51CA-4C1A-4C39-83E1-829C7C7A3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1069000"/>
          <a:ext cx="63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795</xdr:row>
      <xdr:rowOff>0</xdr:rowOff>
    </xdr:from>
    <xdr:to>
      <xdr:col>36</xdr:col>
      <xdr:colOff>170667</xdr:colOff>
      <xdr:row>825</xdr:row>
      <xdr:rowOff>18333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79D90CF-079E-4F19-A761-3E0D84505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48018500"/>
          <a:ext cx="6266667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22</xdr:col>
      <xdr:colOff>0</xdr:colOff>
      <xdr:row>826</xdr:row>
      <xdr:rowOff>0</xdr:rowOff>
    </xdr:from>
    <xdr:to>
      <xdr:col>42</xdr:col>
      <xdr:colOff>142381</xdr:colOff>
      <xdr:row>828</xdr:row>
      <xdr:rowOff>171381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5FA350BA-4169-4720-BFB1-E4C1B7908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191000" y="153924000"/>
          <a:ext cx="3952381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853</xdr:row>
      <xdr:rowOff>0</xdr:rowOff>
    </xdr:from>
    <xdr:to>
      <xdr:col>36</xdr:col>
      <xdr:colOff>161143</xdr:colOff>
      <xdr:row>883</xdr:row>
      <xdr:rowOff>8809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B888298-75DF-41E5-8CAF-62E18018A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59067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36</xdr:col>
      <xdr:colOff>170667</xdr:colOff>
      <xdr:row>285</xdr:row>
      <xdr:rowOff>142619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3FE1A3-01CD-4F6A-8CFE-7D850EC2C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523875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36</xdr:col>
      <xdr:colOff>113524</xdr:colOff>
      <xdr:row>600</xdr:row>
      <xdr:rowOff>142619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897D7C-71EC-4E93-98ED-DA69B134A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2395000"/>
          <a:ext cx="6209524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1038</xdr:row>
      <xdr:rowOff>0</xdr:rowOff>
    </xdr:from>
    <xdr:to>
      <xdr:col>36</xdr:col>
      <xdr:colOff>189714</xdr:colOff>
      <xdr:row>1048</xdr:row>
      <xdr:rowOff>9286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F555462-A3F3-4550-94F0-1BA4F2D6E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7739000"/>
          <a:ext cx="6285714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2933333"/>
    <xdr:pic>
      <xdr:nvPicPr>
        <xdr:cNvPr id="2" name="Picture 1">
          <a:extLst>
            <a:ext uri="{FF2B5EF4-FFF2-40B4-BE49-F238E27FC236}">
              <a16:creationId xmlns:a16="http://schemas.microsoft.com/office/drawing/2014/main" id="{B1AFEA5A-0E1B-4E99-93C8-025BF1CB1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8501000"/>
          <a:ext cx="6276190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6266667" cy="3228571"/>
    <xdr:pic>
      <xdr:nvPicPr>
        <xdr:cNvPr id="3" name="Picture 2">
          <a:extLst>
            <a:ext uri="{FF2B5EF4-FFF2-40B4-BE49-F238E27FC236}">
              <a16:creationId xmlns:a16="http://schemas.microsoft.com/office/drawing/2014/main" id="{5CAEA55A-905D-4EF6-8179-D41846123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2313500"/>
          <a:ext cx="6266667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249</xdr:row>
      <xdr:rowOff>0</xdr:rowOff>
    </xdr:from>
    <xdr:to>
      <xdr:col>36</xdr:col>
      <xdr:colOff>161143</xdr:colOff>
      <xdr:row>269</xdr:row>
      <xdr:rowOff>190000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F64C02C-E0CA-4D47-B971-9F55EFA56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2291000"/>
          <a:ext cx="6257143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36</xdr:col>
      <xdr:colOff>170667</xdr:colOff>
      <xdr:row>291</xdr:row>
      <xdr:rowOff>142548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9CB762-B140-4A6E-996F-EE94A8B47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815500"/>
          <a:ext cx="6266667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293</xdr:row>
      <xdr:rowOff>0</xdr:rowOff>
    </xdr:from>
    <xdr:to>
      <xdr:col>36</xdr:col>
      <xdr:colOff>180190</xdr:colOff>
      <xdr:row>309</xdr:row>
      <xdr:rowOff>161524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C5EBFF-2300-435F-ADC5-6D94D0C02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673000"/>
          <a:ext cx="6276190" cy="32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624</xdr:row>
      <xdr:rowOff>0</xdr:rowOff>
    </xdr:from>
    <xdr:to>
      <xdr:col>36</xdr:col>
      <xdr:colOff>161143</xdr:colOff>
      <xdr:row>652</xdr:row>
      <xdr:rowOff>56476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92FF2FE-EE99-4CAE-AE30-98909E9CE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3058000"/>
          <a:ext cx="6257143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655</xdr:row>
      <xdr:rowOff>0</xdr:rowOff>
    </xdr:from>
    <xdr:to>
      <xdr:col>36</xdr:col>
      <xdr:colOff>161143</xdr:colOff>
      <xdr:row>670</xdr:row>
      <xdr:rowOff>113929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0600EE0-D966-4B1C-B93F-E58FB7099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8963500"/>
          <a:ext cx="6257143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671</xdr:row>
      <xdr:rowOff>0</xdr:rowOff>
    </xdr:from>
    <xdr:to>
      <xdr:col>36</xdr:col>
      <xdr:colOff>151619</xdr:colOff>
      <xdr:row>684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22D7AA3-DFDE-42C1-81AB-F3463AB48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7345500"/>
          <a:ext cx="6247619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679</xdr:row>
      <xdr:rowOff>171450</xdr:rowOff>
    </xdr:from>
    <xdr:to>
      <xdr:col>54</xdr:col>
      <xdr:colOff>122632</xdr:colOff>
      <xdr:row>683</xdr:row>
      <xdr:rowOff>114212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1F77AF9-B25C-4647-9353-CE3B0090B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6775" y="99040950"/>
          <a:ext cx="9542857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691</xdr:row>
      <xdr:rowOff>0</xdr:rowOff>
    </xdr:from>
    <xdr:to>
      <xdr:col>36</xdr:col>
      <xdr:colOff>170667</xdr:colOff>
      <xdr:row>721</xdr:row>
      <xdr:rowOff>18333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74F7863-6972-41BD-8CF5-7AD6C742C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1155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36</xdr:col>
      <xdr:colOff>151619</xdr:colOff>
      <xdr:row>782</xdr:row>
      <xdr:rowOff>66119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71B6EEC-D407-4E95-B013-7E1981E2D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9921000"/>
          <a:ext cx="6247619" cy="44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802</xdr:row>
      <xdr:rowOff>0</xdr:rowOff>
    </xdr:from>
    <xdr:to>
      <xdr:col>25</xdr:col>
      <xdr:colOff>94738</xdr:colOff>
      <xdr:row>812</xdr:row>
      <xdr:rowOff>152143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1CE12FE-E3E1-4459-9AA3-D18BDC796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7541000"/>
          <a:ext cx="4095238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36</xdr:col>
      <xdr:colOff>189714</xdr:colOff>
      <xdr:row>839</xdr:row>
      <xdr:rowOff>151833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4162516-42F7-4C2C-9B19-8C235626F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0208000"/>
          <a:ext cx="6285714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802</xdr:row>
      <xdr:rowOff>0</xdr:rowOff>
    </xdr:from>
    <xdr:to>
      <xdr:col>103</xdr:col>
      <xdr:colOff>189000</xdr:colOff>
      <xdr:row>832</xdr:row>
      <xdr:rowOff>104048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80D656F-26E1-4797-B6BB-7784B5B41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10500" y="137541000"/>
          <a:ext cx="12000000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833</xdr:row>
      <xdr:rowOff>0</xdr:rowOff>
    </xdr:from>
    <xdr:to>
      <xdr:col>103</xdr:col>
      <xdr:colOff>179476</xdr:colOff>
      <xdr:row>863</xdr:row>
      <xdr:rowOff>104048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E257800-4161-4953-8D7C-F0F6B3C0C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10500" y="143446500"/>
          <a:ext cx="11990476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864</xdr:row>
      <xdr:rowOff>0</xdr:rowOff>
    </xdr:from>
    <xdr:to>
      <xdr:col>103</xdr:col>
      <xdr:colOff>189000</xdr:colOff>
      <xdr:row>894</xdr:row>
      <xdr:rowOff>104048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5EAF7B8-BA3A-4D7E-927E-FF5A4CEB9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10500" y="149352000"/>
          <a:ext cx="12000000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895</xdr:row>
      <xdr:rowOff>0</xdr:rowOff>
    </xdr:from>
    <xdr:to>
      <xdr:col>104</xdr:col>
      <xdr:colOff>17547</xdr:colOff>
      <xdr:row>925</xdr:row>
      <xdr:rowOff>104048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C2D13B8-7909-4DB6-8BCF-FA526099E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10500" y="155257500"/>
          <a:ext cx="12019047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926</xdr:row>
      <xdr:rowOff>0</xdr:rowOff>
    </xdr:from>
    <xdr:to>
      <xdr:col>103</xdr:col>
      <xdr:colOff>189000</xdr:colOff>
      <xdr:row>941</xdr:row>
      <xdr:rowOff>142500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244CD85-7DF8-4FCC-ADE5-CB7889E06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810500" y="161163000"/>
          <a:ext cx="1200000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802</xdr:row>
      <xdr:rowOff>0</xdr:rowOff>
    </xdr:from>
    <xdr:to>
      <xdr:col>168</xdr:col>
      <xdr:colOff>189000</xdr:colOff>
      <xdr:row>832</xdr:row>
      <xdr:rowOff>65952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8E0D1DA-207C-4FD9-B8B7-704EE5DF9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193000" y="138112500"/>
          <a:ext cx="12000000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833</xdr:row>
      <xdr:rowOff>0</xdr:rowOff>
    </xdr:from>
    <xdr:to>
      <xdr:col>168</xdr:col>
      <xdr:colOff>189000</xdr:colOff>
      <xdr:row>865</xdr:row>
      <xdr:rowOff>104000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CF74362-2FFC-41DF-8967-A07AB07F1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193000" y="144018000"/>
          <a:ext cx="12000000" cy="6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866</xdr:row>
      <xdr:rowOff>0</xdr:rowOff>
    </xdr:from>
    <xdr:to>
      <xdr:col>168</xdr:col>
      <xdr:colOff>179476</xdr:colOff>
      <xdr:row>895</xdr:row>
      <xdr:rowOff>18357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D92BC7E-DEAC-4102-A520-09907ED61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193000" y="150304500"/>
          <a:ext cx="11990476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896</xdr:row>
      <xdr:rowOff>0</xdr:rowOff>
    </xdr:from>
    <xdr:to>
      <xdr:col>168</xdr:col>
      <xdr:colOff>55667</xdr:colOff>
      <xdr:row>928</xdr:row>
      <xdr:rowOff>94476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5CF47BA-CBFB-4AC5-84C6-4E5AC86DA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193000" y="156019500"/>
          <a:ext cx="11866667" cy="6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929</xdr:row>
      <xdr:rowOff>0</xdr:rowOff>
    </xdr:from>
    <xdr:to>
      <xdr:col>168</xdr:col>
      <xdr:colOff>179476</xdr:colOff>
      <xdr:row>941</xdr:row>
      <xdr:rowOff>161619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58D0A3A-3C00-4FFA-BD5C-0480DF219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193000" y="162306000"/>
          <a:ext cx="11990476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189714</xdr:colOff>
      <xdr:row>925</xdr:row>
      <xdr:rowOff>104452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C49E968-CBF8-4030-B9C1-EEFD450CC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90675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869</xdr:row>
      <xdr:rowOff>0</xdr:rowOff>
    </xdr:from>
    <xdr:to>
      <xdr:col>70</xdr:col>
      <xdr:colOff>170309</xdr:colOff>
      <xdr:row>898</xdr:row>
      <xdr:rowOff>142167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9962959-1BD1-4D80-9FDF-5B50BE79E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381500" y="150876000"/>
          <a:ext cx="9123809" cy="566666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899</xdr:row>
      <xdr:rowOff>0</xdr:rowOff>
    </xdr:from>
    <xdr:to>
      <xdr:col>70</xdr:col>
      <xdr:colOff>189357</xdr:colOff>
      <xdr:row>908</xdr:row>
      <xdr:rowOff>190262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5725CB3-0523-4D13-8B6B-CC2D431D7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81500" y="156591000"/>
          <a:ext cx="9142857" cy="190476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180190</xdr:colOff>
      <xdr:row>943</xdr:row>
      <xdr:rowOff>94833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4EAB08C-E82B-4812-A834-815C586A9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7068500"/>
          <a:ext cx="6276190" cy="33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36</xdr:col>
      <xdr:colOff>161143</xdr:colOff>
      <xdr:row>219</xdr:row>
      <xdr:rowOff>28333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6870FB3-DB36-4A81-A7BC-77CAA7698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9814500"/>
          <a:ext cx="6257143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71429"/>
    <xdr:pic>
      <xdr:nvPicPr>
        <xdr:cNvPr id="2" name="Picture 1">
          <a:extLst>
            <a:ext uri="{FF2B5EF4-FFF2-40B4-BE49-F238E27FC236}">
              <a16:creationId xmlns:a16="http://schemas.microsoft.com/office/drawing/2014/main" id="{B8968AF1-F7BA-4248-A821-B1E217F08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25930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75</xdr:row>
      <xdr:rowOff>95250</xdr:rowOff>
    </xdr:from>
    <xdr:ext cx="7609524" cy="4895238"/>
    <xdr:pic>
      <xdr:nvPicPr>
        <xdr:cNvPr id="3" name="Picture 2">
          <a:extLst>
            <a:ext uri="{FF2B5EF4-FFF2-40B4-BE49-F238E27FC236}">
              <a16:creationId xmlns:a16="http://schemas.microsoft.com/office/drawing/2014/main" id="{54BF77BC-442D-4759-98EF-8799D9DDF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175164750"/>
          <a:ext cx="7609524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66667" cy="2742857"/>
    <xdr:pic>
      <xdr:nvPicPr>
        <xdr:cNvPr id="4" name="Picture 3">
          <a:extLst>
            <a:ext uri="{FF2B5EF4-FFF2-40B4-BE49-F238E27FC236}">
              <a16:creationId xmlns:a16="http://schemas.microsoft.com/office/drawing/2014/main" id="{9209A96A-CD44-4AB5-AFC7-52D0EFC97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15465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8F0DBEF0-1536-490B-950B-5A67C9F37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7150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66667" cy="4790476"/>
    <xdr:pic>
      <xdr:nvPicPr>
        <xdr:cNvPr id="6" name="Picture 5">
          <a:extLst>
            <a:ext uri="{FF2B5EF4-FFF2-40B4-BE49-F238E27FC236}">
              <a16:creationId xmlns:a16="http://schemas.microsoft.com/office/drawing/2014/main" id="{09F7EA83-6F6A-45EF-8BEC-A126C0E1E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3246000"/>
          <a:ext cx="6266667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28575</xdr:colOff>
      <xdr:row>207</xdr:row>
      <xdr:rowOff>85725</xdr:rowOff>
    </xdr:from>
    <xdr:ext cx="9476190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C1376FB2-98A8-48C4-980B-1B954E459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1075" y="65236725"/>
          <a:ext cx="94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66675</xdr:colOff>
      <xdr:row>217</xdr:row>
      <xdr:rowOff>180975</xdr:rowOff>
    </xdr:from>
    <xdr:ext cx="9552381" cy="1466667"/>
    <xdr:pic>
      <xdr:nvPicPr>
        <xdr:cNvPr id="8" name="Picture 7">
          <a:extLst>
            <a:ext uri="{FF2B5EF4-FFF2-40B4-BE49-F238E27FC236}">
              <a16:creationId xmlns:a16="http://schemas.microsoft.com/office/drawing/2014/main" id="{194C2BB5-C891-4032-8572-4D276FECE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9175" y="67236975"/>
          <a:ext cx="9552381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76190" cy="5714286"/>
    <xdr:pic>
      <xdr:nvPicPr>
        <xdr:cNvPr id="9" name="Picture 8">
          <a:extLst>
            <a:ext uri="{FF2B5EF4-FFF2-40B4-BE49-F238E27FC236}">
              <a16:creationId xmlns:a16="http://schemas.microsoft.com/office/drawing/2014/main" id="{51A15029-8754-48AB-A40B-5F8E13FD7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914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9457143" cy="2714286"/>
    <xdr:pic>
      <xdr:nvPicPr>
        <xdr:cNvPr id="10" name="Picture 9">
          <a:extLst>
            <a:ext uri="{FF2B5EF4-FFF2-40B4-BE49-F238E27FC236}">
              <a16:creationId xmlns:a16="http://schemas.microsoft.com/office/drawing/2014/main" id="{8F074214-C578-4C52-A8FF-15B6477E4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819500"/>
          <a:ext cx="94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301</xdr:row>
      <xdr:rowOff>0</xdr:rowOff>
    </xdr:from>
    <xdr:ext cx="6257143" cy="5714286"/>
    <xdr:pic>
      <xdr:nvPicPr>
        <xdr:cNvPr id="11" name="Picture 10">
          <a:extLst>
            <a:ext uri="{FF2B5EF4-FFF2-40B4-BE49-F238E27FC236}">
              <a16:creationId xmlns:a16="http://schemas.microsoft.com/office/drawing/2014/main" id="{0800ACD8-AC88-4294-88D4-33D8F877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05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332</xdr:row>
      <xdr:rowOff>0</xdr:rowOff>
    </xdr:from>
    <xdr:ext cx="6266667" cy="5742857"/>
    <xdr:pic>
      <xdr:nvPicPr>
        <xdr:cNvPr id="12" name="Picture 11">
          <a:extLst>
            <a:ext uri="{FF2B5EF4-FFF2-40B4-BE49-F238E27FC236}">
              <a16:creationId xmlns:a16="http://schemas.microsoft.com/office/drawing/2014/main" id="{D9DE55CC-C2E9-498F-82E0-C6201466B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963500"/>
          <a:ext cx="6266667" cy="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6266667" cy="2942857"/>
    <xdr:pic>
      <xdr:nvPicPr>
        <xdr:cNvPr id="13" name="Picture 12">
          <a:extLst>
            <a:ext uri="{FF2B5EF4-FFF2-40B4-BE49-F238E27FC236}">
              <a16:creationId xmlns:a16="http://schemas.microsoft.com/office/drawing/2014/main" id="{32CFD456-E1C1-453F-8DA7-E456B786A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86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379</xdr:row>
      <xdr:rowOff>0</xdr:rowOff>
    </xdr:from>
    <xdr:ext cx="6276190" cy="2952381"/>
    <xdr:pic>
      <xdr:nvPicPr>
        <xdr:cNvPr id="14" name="Picture 13">
          <a:extLst>
            <a:ext uri="{FF2B5EF4-FFF2-40B4-BE49-F238E27FC236}">
              <a16:creationId xmlns:a16="http://schemas.microsoft.com/office/drawing/2014/main" id="{A955F579-2ED9-43C8-8C5F-1273B1E63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7917000"/>
          <a:ext cx="6276190" cy="2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400</xdr:row>
      <xdr:rowOff>0</xdr:rowOff>
    </xdr:from>
    <xdr:ext cx="6276190" cy="4828571"/>
    <xdr:pic>
      <xdr:nvPicPr>
        <xdr:cNvPr id="15" name="Picture 14">
          <a:extLst>
            <a:ext uri="{FF2B5EF4-FFF2-40B4-BE49-F238E27FC236}">
              <a16:creationId xmlns:a16="http://schemas.microsoft.com/office/drawing/2014/main" id="{0C0887F4-82D2-4495-9AAC-AEDA80F6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917500"/>
          <a:ext cx="6276190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579</xdr:row>
      <xdr:rowOff>0</xdr:rowOff>
    </xdr:from>
    <xdr:to>
      <xdr:col>36</xdr:col>
      <xdr:colOff>180190</xdr:colOff>
      <xdr:row>608</xdr:row>
      <xdr:rowOff>180262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92204B4-B72D-4BCB-9C32-920A961A4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8107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723</xdr:row>
      <xdr:rowOff>0</xdr:rowOff>
    </xdr:from>
    <xdr:to>
      <xdr:col>36</xdr:col>
      <xdr:colOff>170667</xdr:colOff>
      <xdr:row>753</xdr:row>
      <xdr:rowOff>46905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1538D9B-0EC5-4CAA-BB41-CA82BF0E2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8394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735</xdr:row>
      <xdr:rowOff>28575</xdr:rowOff>
    </xdr:from>
    <xdr:to>
      <xdr:col>44</xdr:col>
      <xdr:colOff>37152</xdr:colOff>
      <xdr:row>766</xdr:row>
      <xdr:rowOff>94504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AE32E6C-E600-44C4-9E50-8B8A32F2A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8200" y="110709075"/>
          <a:ext cx="7580952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36</xdr:col>
      <xdr:colOff>170667</xdr:colOff>
      <xdr:row>878</xdr:row>
      <xdr:rowOff>8809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DA54A1F-CBF0-47A0-BF47-B3249C71B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0586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860</xdr:row>
      <xdr:rowOff>152400</xdr:rowOff>
    </xdr:from>
    <xdr:to>
      <xdr:col>55</xdr:col>
      <xdr:colOff>113082</xdr:colOff>
      <xdr:row>900</xdr:row>
      <xdr:rowOff>56209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9BB3FDE-C32B-419C-88C0-28B349A3C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23024900"/>
          <a:ext cx="9742857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675</xdr:row>
      <xdr:rowOff>170905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E685BF-9FBB-4B1A-A3B9-66719D85F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2204500"/>
          <a:ext cx="6276190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189714</xdr:colOff>
      <xdr:row>807</xdr:row>
      <xdr:rowOff>47309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CA51358-9EB6-41B7-A4B9-51F51EED7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33500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36</xdr:col>
      <xdr:colOff>180190</xdr:colOff>
      <xdr:row>933</xdr:row>
      <xdr:rowOff>85357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2E42519-6B7B-4AE2-8738-8D0F4A5E4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4114500"/>
          <a:ext cx="62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36</xdr:col>
      <xdr:colOff>151619</xdr:colOff>
      <xdr:row>974</xdr:row>
      <xdr:rowOff>180405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BEB5CE7-EFF1-4934-82A6-F13DD24FC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04010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1041</xdr:row>
      <xdr:rowOff>0</xdr:rowOff>
    </xdr:from>
    <xdr:to>
      <xdr:col>36</xdr:col>
      <xdr:colOff>161143</xdr:colOff>
      <xdr:row>1062</xdr:row>
      <xdr:rowOff>56643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697A529-98F0-4100-8069-879502709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9545000"/>
          <a:ext cx="6257143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1066</xdr:row>
      <xdr:rowOff>0</xdr:rowOff>
    </xdr:from>
    <xdr:to>
      <xdr:col>22</xdr:col>
      <xdr:colOff>123381</xdr:colOff>
      <xdr:row>1076</xdr:row>
      <xdr:rowOff>75952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C3622BB-4642-49E9-BF0E-F8F5504B3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3552381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1100</xdr:row>
      <xdr:rowOff>0</xdr:rowOff>
    </xdr:from>
    <xdr:to>
      <xdr:col>43</xdr:col>
      <xdr:colOff>132809</xdr:colOff>
      <xdr:row>1104</xdr:row>
      <xdr:rowOff>152286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15BFCDD-A9FB-4C9A-B0E3-2805289DC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000500" y="103632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1130</xdr:row>
      <xdr:rowOff>0</xdr:rowOff>
    </xdr:from>
    <xdr:to>
      <xdr:col>36</xdr:col>
      <xdr:colOff>161143</xdr:colOff>
      <xdr:row>1143</xdr:row>
      <xdr:rowOff>104452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89BDADA-0B3B-475D-BA7C-CDD1D4765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6499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36</xdr:col>
      <xdr:colOff>170667</xdr:colOff>
      <xdr:row>1008</xdr:row>
      <xdr:rowOff>47309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8EF6BB8-AA5D-453A-8BEC-3D3E10E7E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697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170667</xdr:colOff>
      <xdr:row>1350</xdr:row>
      <xdr:rowOff>8833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6F7B5A9-9886-4B78-8473-2A1FD6BE9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0121500"/>
          <a:ext cx="6266667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1351</xdr:row>
      <xdr:rowOff>0</xdr:rowOff>
    </xdr:from>
    <xdr:to>
      <xdr:col>36</xdr:col>
      <xdr:colOff>161143</xdr:colOff>
      <xdr:row>1367</xdr:row>
      <xdr:rowOff>28190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D7D3870-55FF-469B-8E87-53198907F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5836500"/>
          <a:ext cx="6257143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36</xdr:col>
      <xdr:colOff>170667</xdr:colOff>
      <xdr:row>1489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954FC42-615A-4A31-ACB0-A43A0DF8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5361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1470</xdr:row>
      <xdr:rowOff>171450</xdr:rowOff>
    </xdr:from>
    <xdr:to>
      <xdr:col>53</xdr:col>
      <xdr:colOff>8369</xdr:colOff>
      <xdr:row>1508</xdr:row>
      <xdr:rowOff>37212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2F708DF-C73C-4507-80DD-76D1D8FCE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227628450"/>
          <a:ext cx="9247619" cy="7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1368</xdr:row>
      <xdr:rowOff>0</xdr:rowOff>
    </xdr:from>
    <xdr:to>
      <xdr:col>36</xdr:col>
      <xdr:colOff>151619</xdr:colOff>
      <xdr:row>1383</xdr:row>
      <xdr:rowOff>142500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CBB522-7272-4B85-9416-20FFBF32F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19075000"/>
          <a:ext cx="6247619" cy="300000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1377</xdr:row>
      <xdr:rowOff>142875</xdr:rowOff>
    </xdr:from>
    <xdr:to>
      <xdr:col>53</xdr:col>
      <xdr:colOff>84562</xdr:colOff>
      <xdr:row>1383</xdr:row>
      <xdr:rowOff>18923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5F1D441-F414-4336-AB40-A868BBBB7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76300" y="220932375"/>
          <a:ext cx="9304762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1390</xdr:row>
      <xdr:rowOff>0</xdr:rowOff>
    </xdr:from>
    <xdr:to>
      <xdr:col>67</xdr:col>
      <xdr:colOff>27595</xdr:colOff>
      <xdr:row>1394</xdr:row>
      <xdr:rowOff>152286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0E70FAC-65A9-43DF-AE48-A50175A11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953000" y="228600000"/>
          <a:ext cx="7838095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1574</xdr:row>
      <xdr:rowOff>0</xdr:rowOff>
    </xdr:from>
    <xdr:to>
      <xdr:col>26</xdr:col>
      <xdr:colOff>47095</xdr:colOff>
      <xdr:row>1579</xdr:row>
      <xdr:rowOff>114167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EB3E15D-95BC-46BC-BCEB-89FF874AF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0698000"/>
          <a:ext cx="4238095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1401</xdr:row>
      <xdr:rowOff>0</xdr:rowOff>
    </xdr:from>
    <xdr:to>
      <xdr:col>36</xdr:col>
      <xdr:colOff>180190</xdr:colOff>
      <xdr:row>1431</xdr:row>
      <xdr:rowOff>27857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DD3AD1B-70E0-4210-88C2-82D5A9AAB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35839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1512</xdr:row>
      <xdr:rowOff>0</xdr:rowOff>
    </xdr:from>
    <xdr:to>
      <xdr:col>66</xdr:col>
      <xdr:colOff>170333</xdr:colOff>
      <xdr:row>1513</xdr:row>
      <xdr:rowOff>180929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DD4BA61-77A1-4899-9FA1-B0F6A1F40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10000" y="256984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36</xdr:col>
      <xdr:colOff>151619</xdr:colOff>
      <xdr:row>1542</xdr:row>
      <xdr:rowOff>94929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A60003C-2EE7-4C42-A067-B2B078AAE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0223000"/>
          <a:ext cx="624761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36</xdr:col>
      <xdr:colOff>161143</xdr:colOff>
      <xdr:row>139</xdr:row>
      <xdr:rowOff>152119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FE6AA18-145C-4941-8F32-6D82E0CEA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43840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691</xdr:row>
      <xdr:rowOff>152119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127E777-33E3-4E0F-A86C-88DE8C1CE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3444000"/>
          <a:ext cx="6276190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812</xdr:row>
      <xdr:rowOff>0</xdr:rowOff>
    </xdr:from>
    <xdr:to>
      <xdr:col>36</xdr:col>
      <xdr:colOff>189714</xdr:colOff>
      <xdr:row>822</xdr:row>
      <xdr:rowOff>133095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599FE46-BA25-404E-9C4E-F28938A53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48590000"/>
          <a:ext cx="6285714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1547</xdr:row>
      <xdr:rowOff>0</xdr:rowOff>
    </xdr:from>
    <xdr:to>
      <xdr:col>36</xdr:col>
      <xdr:colOff>151619</xdr:colOff>
      <xdr:row>1558</xdr:row>
      <xdr:rowOff>133071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CD539C3-942D-44A6-8AE6-C8FA003CD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86075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1013</xdr:row>
      <xdr:rowOff>0</xdr:rowOff>
    </xdr:from>
    <xdr:to>
      <xdr:col>36</xdr:col>
      <xdr:colOff>170667</xdr:colOff>
      <xdr:row>1024</xdr:row>
      <xdr:rowOff>152119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AE16406-7756-48A6-98C1-D5919D728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6880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1148</xdr:row>
      <xdr:rowOff>0</xdr:rowOff>
    </xdr:from>
    <xdr:to>
      <xdr:col>36</xdr:col>
      <xdr:colOff>189714</xdr:colOff>
      <xdr:row>1159</xdr:row>
      <xdr:rowOff>114024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5180599-6367-472A-B416-BBCC640B6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12598000"/>
          <a:ext cx="6285714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170667</xdr:colOff>
      <xdr:row>469</xdr:row>
      <xdr:rowOff>104071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EDEC4C0-A573-43AC-8DE5-8B57AF417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83820000"/>
          <a:ext cx="6266667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36</xdr:col>
      <xdr:colOff>170667</xdr:colOff>
      <xdr:row>485</xdr:row>
      <xdr:rowOff>113929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4A52EBF-CDCF-4E19-94C9-B2A5A66C5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89535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486</xdr:row>
      <xdr:rowOff>0</xdr:rowOff>
    </xdr:from>
    <xdr:to>
      <xdr:col>36</xdr:col>
      <xdr:colOff>161143</xdr:colOff>
      <xdr:row>500</xdr:row>
      <xdr:rowOff>161571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9DD0CD8-95AF-4E6C-B895-B7FA791C0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92583000"/>
          <a:ext cx="6257143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495</xdr:row>
      <xdr:rowOff>133350</xdr:rowOff>
    </xdr:from>
    <xdr:to>
      <xdr:col>53</xdr:col>
      <xdr:colOff>46464</xdr:colOff>
      <xdr:row>498</xdr:row>
      <xdr:rowOff>171374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D8E6309-B970-45F6-AB17-450F39B4B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57250" y="9443085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36</xdr:col>
      <xdr:colOff>170667</xdr:colOff>
      <xdr:row>534</xdr:row>
      <xdr:rowOff>18333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5266438-D703-454C-9D4A-F0E170A5F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96012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189714</xdr:colOff>
      <xdr:row>550</xdr:row>
      <xdr:rowOff>113929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A4710C0-396B-4BBE-A385-4912289F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1019175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3647619"/>
    <xdr:pic>
      <xdr:nvPicPr>
        <xdr:cNvPr id="2" name="Picture 1">
          <a:extLst>
            <a:ext uri="{FF2B5EF4-FFF2-40B4-BE49-F238E27FC236}">
              <a16:creationId xmlns:a16="http://schemas.microsoft.com/office/drawing/2014/main" id="{3B71B605-2630-4A60-8B7E-3A76C1F40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8320500"/>
          <a:ext cx="624761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76190" cy="5438095"/>
    <xdr:pic>
      <xdr:nvPicPr>
        <xdr:cNvPr id="5" name="Picture 4">
          <a:extLst>
            <a:ext uri="{FF2B5EF4-FFF2-40B4-BE49-F238E27FC236}">
              <a16:creationId xmlns:a16="http://schemas.microsoft.com/office/drawing/2014/main" id="{8D7627AD-7F1B-4E0F-B68F-E7A6891A3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7739000"/>
          <a:ext cx="6276190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270</xdr:row>
      <xdr:rowOff>0</xdr:rowOff>
    </xdr:from>
    <xdr:ext cx="6266667" cy="2952381"/>
    <xdr:pic>
      <xdr:nvPicPr>
        <xdr:cNvPr id="6" name="Picture 5">
          <a:extLst>
            <a:ext uri="{FF2B5EF4-FFF2-40B4-BE49-F238E27FC236}">
              <a16:creationId xmlns:a16="http://schemas.microsoft.com/office/drawing/2014/main" id="{599A5066-8B67-414D-82B5-3536715EE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3263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285714" cy="2638095"/>
    <xdr:pic>
      <xdr:nvPicPr>
        <xdr:cNvPr id="7" name="Picture 6">
          <a:extLst>
            <a:ext uri="{FF2B5EF4-FFF2-40B4-BE49-F238E27FC236}">
              <a16:creationId xmlns:a16="http://schemas.microsoft.com/office/drawing/2014/main" id="{DB1AD4D5-227A-4EFC-B6EA-2958ED67D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6311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295</xdr:row>
      <xdr:rowOff>38100</xdr:rowOff>
    </xdr:from>
    <xdr:ext cx="9285714" cy="609524"/>
    <xdr:pic>
      <xdr:nvPicPr>
        <xdr:cNvPr id="8" name="Picture 7">
          <a:extLst>
            <a:ext uri="{FF2B5EF4-FFF2-40B4-BE49-F238E27FC236}">
              <a16:creationId xmlns:a16="http://schemas.microsoft.com/office/drawing/2014/main" id="{6C348C6A-BED0-46DE-BB50-88FE89E51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6300" y="20806410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0</xdr:colOff>
      <xdr:row>304</xdr:row>
      <xdr:rowOff>0</xdr:rowOff>
    </xdr:from>
    <xdr:ext cx="7838095" cy="552381"/>
    <xdr:pic>
      <xdr:nvPicPr>
        <xdr:cNvPr id="9" name="Picture 8">
          <a:extLst>
            <a:ext uri="{FF2B5EF4-FFF2-40B4-BE49-F238E27FC236}">
              <a16:creationId xmlns:a16="http://schemas.microsoft.com/office/drawing/2014/main" id="{6EF4399A-6856-4539-8B65-E19D229E2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53000" y="209740500"/>
          <a:ext cx="7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66667" cy="5723809"/>
    <xdr:pic>
      <xdr:nvPicPr>
        <xdr:cNvPr id="10" name="Picture 9">
          <a:extLst>
            <a:ext uri="{FF2B5EF4-FFF2-40B4-BE49-F238E27FC236}">
              <a16:creationId xmlns:a16="http://schemas.microsoft.com/office/drawing/2014/main" id="{DDEE359F-DC8D-43AD-A276-AE6EED4A8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11455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76190" cy="2761905"/>
    <xdr:pic>
      <xdr:nvPicPr>
        <xdr:cNvPr id="11" name="Picture 10">
          <a:extLst>
            <a:ext uri="{FF2B5EF4-FFF2-40B4-BE49-F238E27FC236}">
              <a16:creationId xmlns:a16="http://schemas.microsoft.com/office/drawing/2014/main" id="{F2624F11-C998-4DCC-8FE6-5D196081B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77415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365</xdr:row>
      <xdr:rowOff>0</xdr:rowOff>
    </xdr:from>
    <xdr:to>
      <xdr:col>36</xdr:col>
      <xdr:colOff>161143</xdr:colOff>
      <xdr:row>395</xdr:row>
      <xdr:rowOff>8809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A184746-3F6A-43AC-B8CA-C2A165DDF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103000"/>
          <a:ext cx="6257143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36</xdr:col>
      <xdr:colOff>151619</xdr:colOff>
      <xdr:row>126</xdr:row>
      <xdr:rowOff>114000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396C0CC-41C3-4969-8F28-C4E365D79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17170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36</xdr:col>
      <xdr:colOff>170667</xdr:colOff>
      <xdr:row>411</xdr:row>
      <xdr:rowOff>123452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7A95EB9-6FA7-4457-8FFB-DE12139B3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342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26</xdr:col>
      <xdr:colOff>104238</xdr:colOff>
      <xdr:row>654</xdr:row>
      <xdr:rowOff>76071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6E745E-7C8E-4764-878C-47EAE4181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6868000"/>
          <a:ext cx="42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689</xdr:row>
      <xdr:rowOff>0</xdr:rowOff>
    </xdr:from>
    <xdr:to>
      <xdr:col>36</xdr:col>
      <xdr:colOff>170667</xdr:colOff>
      <xdr:row>707</xdr:row>
      <xdr:rowOff>85286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360C181-E114-4D01-8835-F1E0D6D2B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4488000"/>
          <a:ext cx="6266667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734</xdr:row>
      <xdr:rowOff>0</xdr:rowOff>
    </xdr:from>
    <xdr:to>
      <xdr:col>36</xdr:col>
      <xdr:colOff>180190</xdr:colOff>
      <xdr:row>746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52ED167-C05D-4AE2-87C8-AF52F9C08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3060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161143</xdr:colOff>
      <xdr:row>427</xdr:row>
      <xdr:rowOff>104405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2A1CCC-1746-4B0A-8209-E1662074A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63905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36</xdr:col>
      <xdr:colOff>170667</xdr:colOff>
      <xdr:row>615</xdr:row>
      <xdr:rowOff>18333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AD5335F-6355-4457-B52C-65575CE3D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4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597</xdr:row>
      <xdr:rowOff>57150</xdr:rowOff>
    </xdr:from>
    <xdr:to>
      <xdr:col>53</xdr:col>
      <xdr:colOff>36943</xdr:colOff>
      <xdr:row>628</xdr:row>
      <xdr:rowOff>65936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12A0AD5-5367-49ED-945B-84D036063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6300" y="92830650"/>
          <a:ext cx="9257143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780</xdr:row>
      <xdr:rowOff>0</xdr:rowOff>
    </xdr:from>
    <xdr:to>
      <xdr:col>36</xdr:col>
      <xdr:colOff>180190</xdr:colOff>
      <xdr:row>810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2A6C08D-7805-4DA7-8CB4-97BBBA3C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8397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792</xdr:row>
      <xdr:rowOff>28575</xdr:rowOff>
    </xdr:from>
    <xdr:to>
      <xdr:col>53</xdr:col>
      <xdr:colOff>8368</xdr:colOff>
      <xdr:row>823</xdr:row>
      <xdr:rowOff>123075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4FFA087-4D32-4A2A-80E5-72A20C387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30711575"/>
          <a:ext cx="9257143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428</xdr:row>
      <xdr:rowOff>0</xdr:rowOff>
    </xdr:from>
    <xdr:to>
      <xdr:col>36</xdr:col>
      <xdr:colOff>189714</xdr:colOff>
      <xdr:row>451</xdr:row>
      <xdr:rowOff>104214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3CA3030-0700-4D69-BB28-2E6B5A07A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9438500"/>
          <a:ext cx="6285714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436</xdr:row>
      <xdr:rowOff>142875</xdr:rowOff>
    </xdr:from>
    <xdr:to>
      <xdr:col>49</xdr:col>
      <xdr:colOff>84665</xdr:colOff>
      <xdr:row>452</xdr:row>
      <xdr:rowOff>37732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1D68A42-6B0E-450F-9081-5A4031884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42975" y="81105375"/>
          <a:ext cx="84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189714</xdr:colOff>
      <xdr:row>463</xdr:row>
      <xdr:rowOff>114048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E28E5C1-76CD-4EA9-89F5-81094B1FD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420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484</xdr:row>
      <xdr:rowOff>47143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647E25-6BD4-4D6C-908A-ED072A110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6296500"/>
          <a:ext cx="6276190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472</xdr:row>
      <xdr:rowOff>180975</xdr:rowOff>
    </xdr:from>
    <xdr:to>
      <xdr:col>37</xdr:col>
      <xdr:colOff>18277</xdr:colOff>
      <xdr:row>482</xdr:row>
      <xdr:rowOff>152165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F3868CD-6A6F-48B9-AC37-941B408BD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5825" y="88001475"/>
          <a:ext cx="6180952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36</xdr:col>
      <xdr:colOff>161143</xdr:colOff>
      <xdr:row>515</xdr:row>
      <xdr:rowOff>27857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9B3319-7E48-4D90-8541-5F211C913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0297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747</xdr:row>
      <xdr:rowOff>0</xdr:rowOff>
    </xdr:from>
    <xdr:to>
      <xdr:col>37</xdr:col>
      <xdr:colOff>27786</xdr:colOff>
      <xdr:row>760</xdr:row>
      <xdr:rowOff>28262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22665E-517E-4AB1-95BE-7C131236E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0208000"/>
          <a:ext cx="6314286" cy="25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142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15CA62-23CE-498F-A013-18DEFF0A0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49555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3476190"/>
    <xdr:pic>
      <xdr:nvPicPr>
        <xdr:cNvPr id="15" name="Picture 14">
          <a:extLst>
            <a:ext uri="{FF2B5EF4-FFF2-40B4-BE49-F238E27FC236}">
              <a16:creationId xmlns:a16="http://schemas.microsoft.com/office/drawing/2014/main" id="{231096F3-77BA-4562-B7A4-BE2FF9BC1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9067500"/>
          <a:ext cx="6257143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139</xdr:row>
      <xdr:rowOff>0</xdr:rowOff>
    </xdr:from>
    <xdr:to>
      <xdr:col>36</xdr:col>
      <xdr:colOff>180190</xdr:colOff>
      <xdr:row>151</xdr:row>
      <xdr:rowOff>94952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5EEF47-0FBD-4915-AF19-8C8828AEA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4795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37</xdr:col>
      <xdr:colOff>8738</xdr:colOff>
      <xdr:row>223</xdr:row>
      <xdr:rowOff>123143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8BF4A26-4157-461E-B77B-D738C2237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6230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227</xdr:row>
      <xdr:rowOff>0</xdr:rowOff>
    </xdr:from>
    <xdr:to>
      <xdr:col>44</xdr:col>
      <xdr:colOff>142381</xdr:colOff>
      <xdr:row>228</xdr:row>
      <xdr:rowOff>180929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3584D45-AFBE-4905-BFA2-141E9732D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7719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180190</xdr:colOff>
      <xdr:row>276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4D6E2E4-2237-47CC-89F8-488D0C22D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33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296</xdr:row>
      <xdr:rowOff>0</xdr:rowOff>
    </xdr:from>
    <xdr:ext cx="6295238" cy="3676190"/>
    <xdr:pic>
      <xdr:nvPicPr>
        <xdr:cNvPr id="21" name="Picture 20">
          <a:extLst>
            <a:ext uri="{FF2B5EF4-FFF2-40B4-BE49-F238E27FC236}">
              <a16:creationId xmlns:a16="http://schemas.microsoft.com/office/drawing/2014/main" id="{2E292C7A-1CB4-4895-8571-5A0747F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1346000"/>
          <a:ext cx="6295238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403</xdr:row>
      <xdr:rowOff>0</xdr:rowOff>
    </xdr:from>
    <xdr:to>
      <xdr:col>36</xdr:col>
      <xdr:colOff>170667</xdr:colOff>
      <xdr:row>433</xdr:row>
      <xdr:rowOff>18333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793D150-D98F-4354-BA1C-EF25E3748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0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415</xdr:row>
      <xdr:rowOff>19050</xdr:rowOff>
    </xdr:from>
    <xdr:to>
      <xdr:col>54</xdr:col>
      <xdr:colOff>122627</xdr:colOff>
      <xdr:row>456</xdr:row>
      <xdr:rowOff>18074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65BA375-1721-4F21-98A2-450589A2F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8675" y="61360050"/>
          <a:ext cx="9580952" cy="7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320</xdr:row>
      <xdr:rowOff>0</xdr:rowOff>
    </xdr:from>
    <xdr:to>
      <xdr:col>36</xdr:col>
      <xdr:colOff>189714</xdr:colOff>
      <xdr:row>333</xdr:row>
      <xdr:rowOff>133024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D9A5BD8-612A-4600-BD01-37AC203C1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5435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36</xdr:col>
      <xdr:colOff>180190</xdr:colOff>
      <xdr:row>490</xdr:row>
      <xdr:rowOff>104452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8B964A0-BAE2-436F-8742-90A909434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62000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36</xdr:col>
      <xdr:colOff>161143</xdr:colOff>
      <xdr:row>349</xdr:row>
      <xdr:rowOff>104452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97BCD2-AAD6-46F7-9268-177F61ED9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8483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618</xdr:row>
      <xdr:rowOff>0</xdr:rowOff>
    </xdr:from>
    <xdr:to>
      <xdr:col>36</xdr:col>
      <xdr:colOff>161143</xdr:colOff>
      <xdr:row>647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DFD802-0096-49E0-99B7-6936FEA69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20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631</xdr:row>
      <xdr:rowOff>28575</xdr:rowOff>
    </xdr:from>
    <xdr:to>
      <xdr:col>43</xdr:col>
      <xdr:colOff>189557</xdr:colOff>
      <xdr:row>658</xdr:row>
      <xdr:rowOff>180313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0476EB-9AE4-4F1A-BB20-715B07082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8200" y="106708575"/>
          <a:ext cx="7542857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142095</xdr:colOff>
      <xdr:row>693</xdr:row>
      <xdr:rowOff>47309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618B1E0-2969-4B60-AD51-9187E6726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014500"/>
          <a:ext cx="6238095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36</xdr:col>
      <xdr:colOff>170667</xdr:colOff>
      <xdr:row>718</xdr:row>
      <xdr:rowOff>28095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B885311-4692-410A-8564-D17C3347F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9443500"/>
          <a:ext cx="6266667" cy="38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36</xdr:col>
      <xdr:colOff>170667</xdr:colOff>
      <xdr:row>365</xdr:row>
      <xdr:rowOff>37833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2E74180-9242-4A98-BA0D-B768B6EE0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7437000"/>
          <a:ext cx="6266667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36</xdr:col>
      <xdr:colOff>170667</xdr:colOff>
      <xdr:row>165</xdr:row>
      <xdr:rowOff>190262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47A3A89-A82B-440F-941E-95A2F5DD3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9718000"/>
          <a:ext cx="6266667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36</xdr:col>
      <xdr:colOff>180190</xdr:colOff>
      <xdr:row>505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18D5AD8-C1BA-4D26-94B2-D18A55C3D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1059000"/>
          <a:ext cx="6276190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36</xdr:col>
      <xdr:colOff>151619</xdr:colOff>
      <xdr:row>374</xdr:row>
      <xdr:rowOff>37905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9766CD-2CB0-472D-80BB-3BFC6C96B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69723000"/>
          <a:ext cx="6247619" cy="15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161143</xdr:colOff>
      <xdr:row>90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EFB6FB-795D-46E5-A93B-65F6C2F5A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36</xdr:col>
      <xdr:colOff>170667</xdr:colOff>
      <xdr:row>114</xdr:row>
      <xdr:rowOff>28190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E1D92C-8E58-4DE7-918D-5303B4D17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6690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8738</xdr:colOff>
      <xdr:row>130</xdr:row>
      <xdr:rowOff>66309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902B74-BD2C-47FD-A285-3C860C718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907500"/>
          <a:ext cx="6295238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124</xdr:row>
      <xdr:rowOff>123825</xdr:rowOff>
    </xdr:from>
    <xdr:to>
      <xdr:col>56</xdr:col>
      <xdr:colOff>36875</xdr:colOff>
      <xdr:row>129</xdr:row>
      <xdr:rowOff>95135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8B7EBD-5FC5-48F4-858F-0E5FF0FC6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4875" y="23745825"/>
          <a:ext cx="9800000" cy="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161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4951325-1C89-4B70-8226-63EBB8262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68</xdr:row>
      <xdr:rowOff>0</xdr:rowOff>
    </xdr:from>
    <xdr:ext cx="6266667" cy="5657143"/>
    <xdr:pic>
      <xdr:nvPicPr>
        <xdr:cNvPr id="2" name="Picture 1">
          <a:extLst>
            <a:ext uri="{FF2B5EF4-FFF2-40B4-BE49-F238E27FC236}">
              <a16:creationId xmlns:a16="http://schemas.microsoft.com/office/drawing/2014/main" id="{1799871B-0331-4548-A17C-6313C282E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57143" cy="2942857"/>
    <xdr:pic>
      <xdr:nvPicPr>
        <xdr:cNvPr id="3" name="Picture 2">
          <a:extLst>
            <a:ext uri="{FF2B5EF4-FFF2-40B4-BE49-F238E27FC236}">
              <a16:creationId xmlns:a16="http://schemas.microsoft.com/office/drawing/2014/main" id="{719A9568-91C7-41EE-8E1F-C3F683A00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526000"/>
          <a:ext cx="62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116</xdr:row>
      <xdr:rowOff>0</xdr:rowOff>
    </xdr:from>
    <xdr:to>
      <xdr:col>36</xdr:col>
      <xdr:colOff>161143</xdr:colOff>
      <xdr:row>129</xdr:row>
      <xdr:rowOff>56833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E347E4-49BC-4B66-885C-66EA7DADA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74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124</xdr:row>
      <xdr:rowOff>171450</xdr:rowOff>
    </xdr:from>
    <xdr:to>
      <xdr:col>53</xdr:col>
      <xdr:colOff>179800</xdr:colOff>
      <xdr:row>127</xdr:row>
      <xdr:rowOff>57093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E7031EC-0BFF-4C6F-B481-15F545CD6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22269450"/>
          <a:ext cx="9400000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36</xdr:col>
      <xdr:colOff>161143</xdr:colOff>
      <xdr:row>149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5CE6AB6-AC3B-4F4F-804A-40FD998A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257143" cy="2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36</xdr:col>
      <xdr:colOff>170667</xdr:colOff>
      <xdr:row>166</xdr:row>
      <xdr:rowOff>180595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1FFF3B-7089-4F5E-A491-F92BC9489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7241500"/>
          <a:ext cx="6266667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161</xdr:row>
      <xdr:rowOff>38100</xdr:rowOff>
    </xdr:from>
    <xdr:to>
      <xdr:col>53</xdr:col>
      <xdr:colOff>141702</xdr:colOff>
      <xdr:row>164</xdr:row>
      <xdr:rowOff>133267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BBC1F50-32E4-461E-97FE-4756F5E13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" y="29184600"/>
          <a:ext cx="9380952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36</xdr:col>
      <xdr:colOff>170667</xdr:colOff>
      <xdr:row>178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AD3E9F-5A9B-4B6B-BF2A-1F57E92FA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04800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251</xdr:row>
      <xdr:rowOff>0</xdr:rowOff>
    </xdr:from>
    <xdr:ext cx="6257143" cy="5666667"/>
    <xdr:pic>
      <xdr:nvPicPr>
        <xdr:cNvPr id="10" name="Picture 9">
          <a:extLst>
            <a:ext uri="{FF2B5EF4-FFF2-40B4-BE49-F238E27FC236}">
              <a16:creationId xmlns:a16="http://schemas.microsoft.com/office/drawing/2014/main" id="{B16B8774-4B10-47C8-A7E5-BAB798FF1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3909000"/>
          <a:ext cx="6257143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5838095" cy="4704762"/>
    <xdr:pic>
      <xdr:nvPicPr>
        <xdr:cNvPr id="11" name="Picture 10">
          <a:extLst>
            <a:ext uri="{FF2B5EF4-FFF2-40B4-BE49-F238E27FC236}">
              <a16:creationId xmlns:a16="http://schemas.microsoft.com/office/drawing/2014/main" id="{FB97CDF2-554B-4E53-BEAD-5997F8346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0576500"/>
          <a:ext cx="5838095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603</xdr:row>
      <xdr:rowOff>0</xdr:rowOff>
    </xdr:from>
    <xdr:to>
      <xdr:col>36</xdr:col>
      <xdr:colOff>151619</xdr:colOff>
      <xdr:row>632</xdr:row>
      <xdr:rowOff>170738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6AD1429-FB80-47E7-BFD4-06FC9FA18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7632500"/>
          <a:ext cx="624761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36</xdr:col>
      <xdr:colOff>189714</xdr:colOff>
      <xdr:row>652</xdr:row>
      <xdr:rowOff>56762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910493F-9946-4928-99FB-F29DAAF3A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728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36</xdr:col>
      <xdr:colOff>161143</xdr:colOff>
      <xdr:row>453</xdr:row>
      <xdr:rowOff>56809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C2EEA8E-9E7A-41E5-8627-FE902ED6E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2961500"/>
          <a:ext cx="62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161143</xdr:colOff>
      <xdr:row>468</xdr:row>
      <xdr:rowOff>113952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964540-F9F4-46CB-8E49-0E96D6BD8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36</xdr:col>
      <xdr:colOff>170667</xdr:colOff>
      <xdr:row>198</xdr:row>
      <xdr:rowOff>94809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B450BB0-3234-431E-9AC7-8FF3D28C9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4290000"/>
          <a:ext cx="6266667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191</xdr:row>
      <xdr:rowOff>133350</xdr:rowOff>
    </xdr:from>
    <xdr:to>
      <xdr:col>36</xdr:col>
      <xdr:colOff>65920</xdr:colOff>
      <xdr:row>201</xdr:row>
      <xdr:rowOff>142636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1D7F770-128A-4078-8F2E-7FE63F10C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85825" y="36518850"/>
          <a:ext cx="6038095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8738</xdr:colOff>
      <xdr:row>232</xdr:row>
      <xdr:rowOff>151690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11AE48C-56E5-455C-A013-3B78A427A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8671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672</xdr:row>
      <xdr:rowOff>37643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017E476-0BEC-4D8C-AAE8-826013BFC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9062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662</xdr:row>
      <xdr:rowOff>180975</xdr:rowOff>
    </xdr:from>
    <xdr:to>
      <xdr:col>36</xdr:col>
      <xdr:colOff>18300</xdr:colOff>
      <xdr:row>672</xdr:row>
      <xdr:rowOff>161689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EC3CA6-344F-46B6-8D59-4BA1CCEA4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76300" y="120957975"/>
          <a:ext cx="600000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161143</xdr:colOff>
      <xdr:row>708</xdr:row>
      <xdr:rowOff>132643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B9E0A6D-3A11-40F9-A088-DA8392D03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4015500"/>
          <a:ext cx="62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170667</xdr:colOff>
      <xdr:row>781</xdr:row>
      <xdr:rowOff>46929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0BC1497-20DE-4ABB-9B4A-4596B8520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7922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788</xdr:row>
      <xdr:rowOff>0</xdr:rowOff>
    </xdr:from>
    <xdr:to>
      <xdr:col>36</xdr:col>
      <xdr:colOff>180190</xdr:colOff>
      <xdr:row>803</xdr:row>
      <xdr:rowOff>94881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6F919C-BE7F-4855-8F4D-ED8EFA0C1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47800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161925</xdr:colOff>
      <xdr:row>774</xdr:row>
      <xdr:rowOff>38100</xdr:rowOff>
    </xdr:from>
    <xdr:to>
      <xdr:col>94</xdr:col>
      <xdr:colOff>7544</xdr:colOff>
      <xdr:row>785</xdr:row>
      <xdr:rowOff>75933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B9019D5-B5F8-4023-9E58-FD2A859AC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66925" y="142151100"/>
          <a:ext cx="15847619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123809"/>
    <xdr:pic>
      <xdr:nvPicPr>
        <xdr:cNvPr id="2" name="Picture 1">
          <a:extLst>
            <a:ext uri="{FF2B5EF4-FFF2-40B4-BE49-F238E27FC236}">
              <a16:creationId xmlns:a16="http://schemas.microsoft.com/office/drawing/2014/main" id="{4EE4697F-3B9B-47A2-8F4C-E03F0A671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2011500"/>
          <a:ext cx="6266667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</xdr:row>
      <xdr:rowOff>0</xdr:rowOff>
    </xdr:from>
    <xdr:ext cx="6266667" cy="2980952"/>
    <xdr:pic>
      <xdr:nvPicPr>
        <xdr:cNvPr id="3" name="Picture 2">
          <a:extLst>
            <a:ext uri="{FF2B5EF4-FFF2-40B4-BE49-F238E27FC236}">
              <a16:creationId xmlns:a16="http://schemas.microsoft.com/office/drawing/2014/main" id="{13B8AF39-6C6A-4700-B1E8-3AC4680DE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7726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</xdr:row>
      <xdr:rowOff>0</xdr:rowOff>
    </xdr:from>
    <xdr:ext cx="6238095" cy="3638095"/>
    <xdr:pic>
      <xdr:nvPicPr>
        <xdr:cNvPr id="4" name="Picture 3">
          <a:extLst>
            <a:ext uri="{FF2B5EF4-FFF2-40B4-BE49-F238E27FC236}">
              <a16:creationId xmlns:a16="http://schemas.microsoft.com/office/drawing/2014/main" id="{120DC4F9-D1E6-459A-9235-01CAA28BE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0774500"/>
          <a:ext cx="6238095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115</xdr:row>
      <xdr:rowOff>38100</xdr:rowOff>
    </xdr:from>
    <xdr:ext cx="5828571" cy="2085714"/>
    <xdr:pic>
      <xdr:nvPicPr>
        <xdr:cNvPr id="5" name="Picture 4">
          <a:extLst>
            <a:ext uri="{FF2B5EF4-FFF2-40B4-BE49-F238E27FC236}">
              <a16:creationId xmlns:a16="http://schemas.microsoft.com/office/drawing/2014/main" id="{D56EBBEC-6E31-4B2E-A717-5BE740371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102527100"/>
          <a:ext cx="5828571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66667" cy="3990476"/>
    <xdr:pic>
      <xdr:nvPicPr>
        <xdr:cNvPr id="6" name="Picture 5">
          <a:extLst>
            <a:ext uri="{FF2B5EF4-FFF2-40B4-BE49-F238E27FC236}">
              <a16:creationId xmlns:a16="http://schemas.microsoft.com/office/drawing/2014/main" id="{8EAAA435-7F82-449C-814C-E146F440D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6108500"/>
          <a:ext cx="6266667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770</xdr:row>
      <xdr:rowOff>0</xdr:rowOff>
    </xdr:from>
    <xdr:to>
      <xdr:col>36</xdr:col>
      <xdr:colOff>161143</xdr:colOff>
      <xdr:row>799</xdr:row>
      <xdr:rowOff>113595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3D68073-556C-4465-B7A5-61A492238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1912500"/>
          <a:ext cx="6257143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189714</xdr:colOff>
      <xdr:row>971</xdr:row>
      <xdr:rowOff>189786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9FAA9E-9963-4C9C-BC94-F98577144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76300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952</xdr:row>
      <xdr:rowOff>9525</xdr:rowOff>
    </xdr:from>
    <xdr:to>
      <xdr:col>49</xdr:col>
      <xdr:colOff>37034</xdr:colOff>
      <xdr:row>980</xdr:row>
      <xdr:rowOff>132668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B6ED053-6FFF-4212-AFA4-1DC703BD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7725" y="89544525"/>
          <a:ext cx="8523809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222</xdr:row>
      <xdr:rowOff>0</xdr:rowOff>
    </xdr:from>
    <xdr:ext cx="6276190" cy="5466667"/>
    <xdr:pic>
      <xdr:nvPicPr>
        <xdr:cNvPr id="16" name="Picture 15">
          <a:extLst>
            <a:ext uri="{FF2B5EF4-FFF2-40B4-BE49-F238E27FC236}">
              <a16:creationId xmlns:a16="http://schemas.microsoft.com/office/drawing/2014/main" id="{A3D535C7-64B3-442A-85C4-93111383E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832735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256</xdr:row>
      <xdr:rowOff>0</xdr:rowOff>
    </xdr:from>
    <xdr:ext cx="6285714" cy="3133333"/>
    <xdr:pic>
      <xdr:nvPicPr>
        <xdr:cNvPr id="17" name="Picture 16">
          <a:extLst>
            <a:ext uri="{FF2B5EF4-FFF2-40B4-BE49-F238E27FC236}">
              <a16:creationId xmlns:a16="http://schemas.microsoft.com/office/drawing/2014/main" id="{0444CBF1-625B-4A70-8364-77F27CF5B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897505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277</xdr:row>
      <xdr:rowOff>0</xdr:rowOff>
    </xdr:from>
    <xdr:ext cx="6295238" cy="3314286"/>
    <xdr:pic>
      <xdr:nvPicPr>
        <xdr:cNvPr id="18" name="Picture 17">
          <a:extLst>
            <a:ext uri="{FF2B5EF4-FFF2-40B4-BE49-F238E27FC236}">
              <a16:creationId xmlns:a16="http://schemas.microsoft.com/office/drawing/2014/main" id="{285C25CC-5F64-4409-B095-AD5D5F69B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2475" y="2937510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295</xdr:row>
      <xdr:rowOff>0</xdr:rowOff>
    </xdr:from>
    <xdr:ext cx="6266667" cy="3104762"/>
    <xdr:pic>
      <xdr:nvPicPr>
        <xdr:cNvPr id="19" name="Picture 18">
          <a:extLst>
            <a:ext uri="{FF2B5EF4-FFF2-40B4-BE49-F238E27FC236}">
              <a16:creationId xmlns:a16="http://schemas.microsoft.com/office/drawing/2014/main" id="{BE8534B9-4278-4E73-8BA7-1B26D29DD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971800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312</xdr:row>
      <xdr:rowOff>0</xdr:rowOff>
    </xdr:from>
    <xdr:ext cx="6257143" cy="2219048"/>
    <xdr:pic>
      <xdr:nvPicPr>
        <xdr:cNvPr id="20" name="Picture 19">
          <a:extLst>
            <a:ext uri="{FF2B5EF4-FFF2-40B4-BE49-F238E27FC236}">
              <a16:creationId xmlns:a16="http://schemas.microsoft.com/office/drawing/2014/main" id="{E39FB683-CD2C-4E24-A769-C208875DB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004185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326</xdr:row>
      <xdr:rowOff>0</xdr:rowOff>
    </xdr:from>
    <xdr:ext cx="6285714" cy="3104762"/>
    <xdr:pic>
      <xdr:nvPicPr>
        <xdr:cNvPr id="21" name="Picture 20">
          <a:extLst>
            <a:ext uri="{FF2B5EF4-FFF2-40B4-BE49-F238E27FC236}">
              <a16:creationId xmlns:a16="http://schemas.microsoft.com/office/drawing/2014/main" id="{6766DBD4-99A9-43BE-BE06-E19196967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03085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347</xdr:row>
      <xdr:rowOff>0</xdr:rowOff>
    </xdr:from>
    <xdr:ext cx="6257143" cy="3142857"/>
    <xdr:pic>
      <xdr:nvPicPr>
        <xdr:cNvPr id="22" name="Picture 21">
          <a:extLst>
            <a:ext uri="{FF2B5EF4-FFF2-40B4-BE49-F238E27FC236}">
              <a16:creationId xmlns:a16="http://schemas.microsoft.com/office/drawing/2014/main" id="{E7F57BA7-A33F-4317-8E14-A76D4BC49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070860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364</xdr:row>
      <xdr:rowOff>0</xdr:rowOff>
    </xdr:from>
    <xdr:ext cx="6257143" cy="2238095"/>
    <xdr:pic>
      <xdr:nvPicPr>
        <xdr:cNvPr id="23" name="Picture 22">
          <a:extLst>
            <a:ext uri="{FF2B5EF4-FFF2-40B4-BE49-F238E27FC236}">
              <a16:creationId xmlns:a16="http://schemas.microsoft.com/office/drawing/2014/main" id="{BF69E02B-0831-42B2-9BB5-2F877BABD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10324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377</xdr:row>
      <xdr:rowOff>0</xdr:rowOff>
    </xdr:from>
    <xdr:ext cx="6276190" cy="1885714"/>
    <xdr:pic>
      <xdr:nvPicPr>
        <xdr:cNvPr id="24" name="Picture 23">
          <a:extLst>
            <a:ext uri="{FF2B5EF4-FFF2-40B4-BE49-F238E27FC236}">
              <a16:creationId xmlns:a16="http://schemas.microsoft.com/office/drawing/2014/main" id="{D6F71C4C-4906-4F01-BC74-A0D6B1A95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12801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391</xdr:row>
      <xdr:rowOff>0</xdr:rowOff>
    </xdr:from>
    <xdr:ext cx="1790476" cy="533333"/>
    <xdr:pic>
      <xdr:nvPicPr>
        <xdr:cNvPr id="25" name="Picture 24">
          <a:extLst>
            <a:ext uri="{FF2B5EF4-FFF2-40B4-BE49-F238E27FC236}">
              <a16:creationId xmlns:a16="http://schemas.microsoft.com/office/drawing/2014/main" id="{FBB598D5-D02A-4D1A-9B20-C71A6B753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154680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398</xdr:row>
      <xdr:rowOff>0</xdr:rowOff>
    </xdr:from>
    <xdr:ext cx="1980952" cy="533333"/>
    <xdr:pic>
      <xdr:nvPicPr>
        <xdr:cNvPr id="26" name="Picture 25">
          <a:extLst>
            <a:ext uri="{FF2B5EF4-FFF2-40B4-BE49-F238E27FC236}">
              <a16:creationId xmlns:a16="http://schemas.microsoft.com/office/drawing/2014/main" id="{50280DF9-0B02-48B9-8E61-E64579195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168015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405</xdr:row>
      <xdr:rowOff>0</xdr:rowOff>
    </xdr:from>
    <xdr:ext cx="2228571" cy="561905"/>
    <xdr:pic>
      <xdr:nvPicPr>
        <xdr:cNvPr id="27" name="Picture 26">
          <a:extLst>
            <a:ext uri="{FF2B5EF4-FFF2-40B4-BE49-F238E27FC236}">
              <a16:creationId xmlns:a16="http://schemas.microsoft.com/office/drawing/2014/main" id="{C9209ED1-0C03-451D-A1D1-FD8065E71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181350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412</xdr:row>
      <xdr:rowOff>0</xdr:rowOff>
    </xdr:from>
    <xdr:ext cx="1942857" cy="523810"/>
    <xdr:pic>
      <xdr:nvPicPr>
        <xdr:cNvPr id="28" name="Picture 27">
          <a:extLst>
            <a:ext uri="{FF2B5EF4-FFF2-40B4-BE49-F238E27FC236}">
              <a16:creationId xmlns:a16="http://schemas.microsoft.com/office/drawing/2014/main" id="{72949C5E-E5F3-4012-92A0-1D33ADE20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194685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419</xdr:row>
      <xdr:rowOff>0</xdr:rowOff>
    </xdr:from>
    <xdr:ext cx="2095238" cy="561905"/>
    <xdr:pic>
      <xdr:nvPicPr>
        <xdr:cNvPr id="29" name="Picture 28">
          <a:extLst>
            <a:ext uri="{FF2B5EF4-FFF2-40B4-BE49-F238E27FC236}">
              <a16:creationId xmlns:a16="http://schemas.microsoft.com/office/drawing/2014/main" id="{02559C25-0CD0-47D1-A81F-B267634A1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208020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426</xdr:row>
      <xdr:rowOff>0</xdr:rowOff>
    </xdr:from>
    <xdr:ext cx="1390476" cy="504762"/>
    <xdr:pic>
      <xdr:nvPicPr>
        <xdr:cNvPr id="30" name="Picture 29">
          <a:extLst>
            <a:ext uri="{FF2B5EF4-FFF2-40B4-BE49-F238E27FC236}">
              <a16:creationId xmlns:a16="http://schemas.microsoft.com/office/drawing/2014/main" id="{A01A3A43-C3A8-4131-9B75-92642DFB6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221355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433</xdr:row>
      <xdr:rowOff>0</xdr:rowOff>
    </xdr:from>
    <xdr:ext cx="1666667" cy="523810"/>
    <xdr:pic>
      <xdr:nvPicPr>
        <xdr:cNvPr id="31" name="Picture 30">
          <a:extLst>
            <a:ext uri="{FF2B5EF4-FFF2-40B4-BE49-F238E27FC236}">
              <a16:creationId xmlns:a16="http://schemas.microsoft.com/office/drawing/2014/main" id="{1886E3D7-7AB3-4BE7-8F21-25900CCAD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234690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468</xdr:row>
      <xdr:rowOff>0</xdr:rowOff>
    </xdr:from>
    <xdr:ext cx="6285714" cy="5590476"/>
    <xdr:pic>
      <xdr:nvPicPr>
        <xdr:cNvPr id="32" name="Picture 31">
          <a:extLst>
            <a:ext uri="{FF2B5EF4-FFF2-40B4-BE49-F238E27FC236}">
              <a16:creationId xmlns:a16="http://schemas.microsoft.com/office/drawing/2014/main" id="{2ED37E13-1DC0-4818-9620-71E003392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30136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517</xdr:row>
      <xdr:rowOff>0</xdr:rowOff>
    </xdr:from>
    <xdr:ext cx="6285714" cy="5257143"/>
    <xdr:pic>
      <xdr:nvPicPr>
        <xdr:cNvPr id="33" name="Picture 32">
          <a:extLst>
            <a:ext uri="{FF2B5EF4-FFF2-40B4-BE49-F238E27FC236}">
              <a16:creationId xmlns:a16="http://schemas.microsoft.com/office/drawing/2014/main" id="{90D670F3-2F83-4673-BCAF-E6D759B62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394710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565</xdr:row>
      <xdr:rowOff>0</xdr:rowOff>
    </xdr:from>
    <xdr:ext cx="6285714" cy="5647619"/>
    <xdr:pic>
      <xdr:nvPicPr>
        <xdr:cNvPr id="34" name="Picture 33">
          <a:extLst>
            <a:ext uri="{FF2B5EF4-FFF2-40B4-BE49-F238E27FC236}">
              <a16:creationId xmlns:a16="http://schemas.microsoft.com/office/drawing/2014/main" id="{E5DF7A94-9D09-4E9A-8540-E22707D39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486150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595</xdr:row>
      <xdr:rowOff>0</xdr:rowOff>
    </xdr:from>
    <xdr:ext cx="6266667" cy="2200000"/>
    <xdr:pic>
      <xdr:nvPicPr>
        <xdr:cNvPr id="35" name="Picture 34">
          <a:extLst>
            <a:ext uri="{FF2B5EF4-FFF2-40B4-BE49-F238E27FC236}">
              <a16:creationId xmlns:a16="http://schemas.microsoft.com/office/drawing/2014/main" id="{BABB1A85-7C04-4727-832F-4AD43D5B1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543300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545</xdr:row>
      <xdr:rowOff>0</xdr:rowOff>
    </xdr:from>
    <xdr:ext cx="6285714" cy="3628571"/>
    <xdr:pic>
      <xdr:nvPicPr>
        <xdr:cNvPr id="36" name="Picture 35">
          <a:extLst>
            <a:ext uri="{FF2B5EF4-FFF2-40B4-BE49-F238E27FC236}">
              <a16:creationId xmlns:a16="http://schemas.microsoft.com/office/drawing/2014/main" id="{F058E02F-FC53-41C5-859A-41ABB1C7E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3448050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607</xdr:row>
      <xdr:rowOff>0</xdr:rowOff>
    </xdr:from>
    <xdr:ext cx="6276190" cy="5742857"/>
    <xdr:pic>
      <xdr:nvPicPr>
        <xdr:cNvPr id="37" name="Picture 36">
          <a:extLst>
            <a:ext uri="{FF2B5EF4-FFF2-40B4-BE49-F238E27FC236}">
              <a16:creationId xmlns:a16="http://schemas.microsoft.com/office/drawing/2014/main" id="{61BD57CA-4FAD-4DA6-8F61-8549D03F7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566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642</xdr:row>
      <xdr:rowOff>0</xdr:rowOff>
    </xdr:from>
    <xdr:ext cx="6295238" cy="5733333"/>
    <xdr:pic>
      <xdr:nvPicPr>
        <xdr:cNvPr id="38" name="Picture 37">
          <a:extLst>
            <a:ext uri="{FF2B5EF4-FFF2-40B4-BE49-F238E27FC236}">
              <a16:creationId xmlns:a16="http://schemas.microsoft.com/office/drawing/2014/main" id="{EB650CE1-B743-4FA6-8F6C-E90B4FED6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63283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999</xdr:row>
      <xdr:rowOff>0</xdr:rowOff>
    </xdr:from>
    <xdr:to>
      <xdr:col>36</xdr:col>
      <xdr:colOff>151619</xdr:colOff>
      <xdr:row>1012</xdr:row>
      <xdr:rowOff>66357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7163A9-D214-47AB-A405-EF93BC990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69164000"/>
          <a:ext cx="624761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889</xdr:row>
      <xdr:rowOff>0</xdr:rowOff>
    </xdr:from>
    <xdr:to>
      <xdr:col>36</xdr:col>
      <xdr:colOff>170667</xdr:colOff>
      <xdr:row>909</xdr:row>
      <xdr:rowOff>113809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C15ED7E-F203-4F08-BFBD-31A134A78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1638000"/>
          <a:ext cx="6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910</xdr:row>
      <xdr:rowOff>0</xdr:rowOff>
    </xdr:from>
    <xdr:to>
      <xdr:col>36</xdr:col>
      <xdr:colOff>180190</xdr:colOff>
      <xdr:row>927</xdr:row>
      <xdr:rowOff>9119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900C563-E6B0-4D85-9C5C-8C8DAF1DA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62115500"/>
          <a:ext cx="6276190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36</xdr:col>
      <xdr:colOff>170667</xdr:colOff>
      <xdr:row>190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D6E99FA-0538-4F21-B5A3-F1CEBC5C3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3048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161143</xdr:colOff>
      <xdr:row>746</xdr:row>
      <xdr:rowOff>94833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127ED14-01C7-42A8-BEB5-F0B531B27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35064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1088</xdr:row>
      <xdr:rowOff>0</xdr:rowOff>
    </xdr:from>
    <xdr:to>
      <xdr:col>23</xdr:col>
      <xdr:colOff>170976</xdr:colOff>
      <xdr:row>1096</xdr:row>
      <xdr:rowOff>190286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978771A-862A-4A98-840E-5C647B77A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03454000"/>
          <a:ext cx="3790476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160</xdr:row>
      <xdr:rowOff>0</xdr:rowOff>
    </xdr:from>
    <xdr:ext cx="6257143" cy="3466667"/>
    <xdr:pic>
      <xdr:nvPicPr>
        <xdr:cNvPr id="2" name="Picture 1">
          <a:extLst>
            <a:ext uri="{FF2B5EF4-FFF2-40B4-BE49-F238E27FC236}">
              <a16:creationId xmlns:a16="http://schemas.microsoft.com/office/drawing/2014/main" id="{FA23D071-0CED-4FCB-95E1-4B51DFE54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5074500"/>
          <a:ext cx="625714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6276190" cy="3838095"/>
    <xdr:pic>
      <xdr:nvPicPr>
        <xdr:cNvPr id="3" name="Picture 2">
          <a:extLst>
            <a:ext uri="{FF2B5EF4-FFF2-40B4-BE49-F238E27FC236}">
              <a16:creationId xmlns:a16="http://schemas.microsoft.com/office/drawing/2014/main" id="{8AF4EF2F-6A18-42E0-8B61-7C5C85321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1932500"/>
          <a:ext cx="6276190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85714" cy="4019048"/>
    <xdr:pic>
      <xdr:nvPicPr>
        <xdr:cNvPr id="4" name="Picture 3">
          <a:extLst>
            <a:ext uri="{FF2B5EF4-FFF2-40B4-BE49-F238E27FC236}">
              <a16:creationId xmlns:a16="http://schemas.microsoft.com/office/drawing/2014/main" id="{BEAFB4C4-8CC3-4759-B43C-443C80B14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0124000"/>
          <a:ext cx="6285714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448</xdr:row>
      <xdr:rowOff>0</xdr:rowOff>
    </xdr:from>
    <xdr:to>
      <xdr:col>36</xdr:col>
      <xdr:colOff>161143</xdr:colOff>
      <xdr:row>467</xdr:row>
      <xdr:rowOff>37643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A081AE0-DC57-456B-B338-789F4CA6E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052000"/>
          <a:ext cx="6257143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37</xdr:col>
      <xdr:colOff>8738</xdr:colOff>
      <xdr:row>509</xdr:row>
      <xdr:rowOff>75905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2CE494-6731-4641-AA27-19C80A33A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6388000"/>
          <a:ext cx="6295238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525</xdr:row>
      <xdr:rowOff>0</xdr:rowOff>
    </xdr:from>
    <xdr:to>
      <xdr:col>36</xdr:col>
      <xdr:colOff>189714</xdr:colOff>
      <xdr:row>554</xdr:row>
      <xdr:rowOff>180262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7BCD363-70DA-4F8C-94B5-1069F712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8389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537</xdr:row>
      <xdr:rowOff>9525</xdr:rowOff>
    </xdr:from>
    <xdr:to>
      <xdr:col>53</xdr:col>
      <xdr:colOff>27419</xdr:colOff>
      <xdr:row>574</xdr:row>
      <xdr:rowOff>75311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E580FD8-ECC8-451C-928B-27292FD3B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6300" y="70685025"/>
          <a:ext cx="9247619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282</xdr:row>
      <xdr:rowOff>0</xdr:rowOff>
    </xdr:from>
    <xdr:to>
      <xdr:col>38</xdr:col>
      <xdr:colOff>84905</xdr:colOff>
      <xdr:row>293</xdr:row>
      <xdr:rowOff>161643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2E81FB-1CF4-4E8F-B2A2-797593CC3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101500"/>
          <a:ext cx="6561905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36</xdr:col>
      <xdr:colOff>189714</xdr:colOff>
      <xdr:row>214</xdr:row>
      <xdr:rowOff>85405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F2C91C8-E521-48C3-9645-A1A44F503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82905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36</xdr:col>
      <xdr:colOff>161143</xdr:colOff>
      <xdr:row>327</xdr:row>
      <xdr:rowOff>66357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C9D23B5-942A-498B-B7FD-458CDF7C4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6197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36</xdr:col>
      <xdr:colOff>180190</xdr:colOff>
      <xdr:row>412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E388191-972E-42B3-82AB-007CA5900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580000"/>
          <a:ext cx="6276190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595</xdr:row>
      <xdr:rowOff>0</xdr:rowOff>
    </xdr:from>
    <xdr:to>
      <xdr:col>36</xdr:col>
      <xdr:colOff>180190</xdr:colOff>
      <xdr:row>608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62CFBB1-CA1F-4646-9A45-1F49BE121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0130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633</xdr:row>
      <xdr:rowOff>0</xdr:rowOff>
    </xdr:from>
    <xdr:ext cx="6247619" cy="5742857"/>
    <xdr:pic>
      <xdr:nvPicPr>
        <xdr:cNvPr id="19" name="Picture 18">
          <a:extLst>
            <a:ext uri="{FF2B5EF4-FFF2-40B4-BE49-F238E27FC236}">
              <a16:creationId xmlns:a16="http://schemas.microsoft.com/office/drawing/2014/main" id="{D002A466-10AD-4585-A500-B2257BEA2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430000"/>
          <a:ext cx="62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645</xdr:row>
      <xdr:rowOff>161925</xdr:rowOff>
    </xdr:from>
    <xdr:ext cx="9733333" cy="7514286"/>
    <xdr:pic>
      <xdr:nvPicPr>
        <xdr:cNvPr id="20" name="Picture 19">
          <a:extLst>
            <a:ext uri="{FF2B5EF4-FFF2-40B4-BE49-F238E27FC236}">
              <a16:creationId xmlns:a16="http://schemas.microsoft.com/office/drawing/2014/main" id="{3D3CEE75-9382-44A3-8F96-145D3BFA6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5825" y="13877925"/>
          <a:ext cx="9733333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691</xdr:row>
      <xdr:rowOff>0</xdr:rowOff>
    </xdr:from>
    <xdr:ext cx="5400000" cy="371429"/>
    <xdr:pic>
      <xdr:nvPicPr>
        <xdr:cNvPr id="21" name="Picture 20">
          <a:extLst>
            <a:ext uri="{FF2B5EF4-FFF2-40B4-BE49-F238E27FC236}">
              <a16:creationId xmlns:a16="http://schemas.microsoft.com/office/drawing/2014/main" id="{A9388691-F683-4A83-BCBE-2AF78727D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572000" y="22479000"/>
          <a:ext cx="54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717</xdr:row>
      <xdr:rowOff>0</xdr:rowOff>
    </xdr:from>
    <xdr:ext cx="6257143" cy="2523809"/>
    <xdr:pic>
      <xdr:nvPicPr>
        <xdr:cNvPr id="22" name="Picture 21">
          <a:extLst>
            <a:ext uri="{FF2B5EF4-FFF2-40B4-BE49-F238E27FC236}">
              <a16:creationId xmlns:a16="http://schemas.microsoft.com/office/drawing/2014/main" id="{DB59BBD9-E4F7-48D3-BBC6-C58B7CE1C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7432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735</xdr:row>
      <xdr:rowOff>0</xdr:rowOff>
    </xdr:from>
    <xdr:ext cx="6257143" cy="5752381"/>
    <xdr:pic>
      <xdr:nvPicPr>
        <xdr:cNvPr id="23" name="Picture 22">
          <a:extLst>
            <a:ext uri="{FF2B5EF4-FFF2-40B4-BE49-F238E27FC236}">
              <a16:creationId xmlns:a16="http://schemas.microsoft.com/office/drawing/2014/main" id="{3BDA5A89-D30B-47C4-BCC1-5D56658E6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0861000"/>
          <a:ext cx="6257143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786</xdr:row>
      <xdr:rowOff>0</xdr:rowOff>
    </xdr:from>
    <xdr:ext cx="6247619" cy="2561905"/>
    <xdr:pic>
      <xdr:nvPicPr>
        <xdr:cNvPr id="24" name="Picture 23">
          <a:extLst>
            <a:ext uri="{FF2B5EF4-FFF2-40B4-BE49-F238E27FC236}">
              <a16:creationId xmlns:a16="http://schemas.microsoft.com/office/drawing/2014/main" id="{546A29FF-7FAF-4C40-9334-6E5BBF90A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57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804</xdr:row>
      <xdr:rowOff>0</xdr:rowOff>
    </xdr:from>
    <xdr:ext cx="6257143" cy="2057143"/>
    <xdr:pic>
      <xdr:nvPicPr>
        <xdr:cNvPr id="25" name="Picture 24">
          <a:extLst>
            <a:ext uri="{FF2B5EF4-FFF2-40B4-BE49-F238E27FC236}">
              <a16:creationId xmlns:a16="http://schemas.microsoft.com/office/drawing/2014/main" id="{9DC721AA-3554-478B-8D34-5A9650802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44005500"/>
          <a:ext cx="6257143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878</xdr:row>
      <xdr:rowOff>0</xdr:rowOff>
    </xdr:from>
    <xdr:to>
      <xdr:col>36</xdr:col>
      <xdr:colOff>170667</xdr:colOff>
      <xdr:row>903</xdr:row>
      <xdr:rowOff>47024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AB8C1E0-4FFD-4FDE-BFF0-E336F81F9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7924500"/>
          <a:ext cx="6266667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36</xdr:col>
      <xdr:colOff>170667</xdr:colOff>
      <xdr:row>921</xdr:row>
      <xdr:rowOff>113929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EFF734F-E2A7-4D11-AE4D-3D927211B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32585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924</xdr:row>
      <xdr:rowOff>0</xdr:rowOff>
    </xdr:from>
    <xdr:to>
      <xdr:col>36</xdr:col>
      <xdr:colOff>161143</xdr:colOff>
      <xdr:row>954</xdr:row>
      <xdr:rowOff>37381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05267B-9CC3-4858-93C7-C45E9A23B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6687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934</xdr:row>
      <xdr:rowOff>57150</xdr:rowOff>
    </xdr:from>
    <xdr:to>
      <xdr:col>49</xdr:col>
      <xdr:colOff>8461</xdr:colOff>
      <xdr:row>966</xdr:row>
      <xdr:rowOff>46864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550EF4E-842E-4831-91AB-D2AE74F76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28675" y="168649650"/>
          <a:ext cx="8514286" cy="6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972</xdr:row>
      <xdr:rowOff>0</xdr:rowOff>
    </xdr:from>
    <xdr:to>
      <xdr:col>36</xdr:col>
      <xdr:colOff>189714</xdr:colOff>
      <xdr:row>985</xdr:row>
      <xdr:rowOff>133024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02C3001-609D-4555-A4DB-16E39ED40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5831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980</xdr:row>
      <xdr:rowOff>180975</xdr:rowOff>
    </xdr:from>
    <xdr:to>
      <xdr:col>53</xdr:col>
      <xdr:colOff>151227</xdr:colOff>
      <xdr:row>983</xdr:row>
      <xdr:rowOff>95189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A0FC0EE-3AFF-4CFF-9DCE-1EE433B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177536475"/>
          <a:ext cx="9380952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991</xdr:row>
      <xdr:rowOff>0</xdr:rowOff>
    </xdr:from>
    <xdr:to>
      <xdr:col>36</xdr:col>
      <xdr:colOff>189714</xdr:colOff>
      <xdr:row>1017</xdr:row>
      <xdr:rowOff>94619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09749FD-06A7-4876-981E-12344CC02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9451000"/>
          <a:ext cx="6285714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36</xdr:col>
      <xdr:colOff>170667</xdr:colOff>
      <xdr:row>344</xdr:row>
      <xdr:rowOff>114000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9D64B33-7C3F-4A91-9FD2-E7D2ADD0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9626500"/>
          <a:ext cx="6266667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37</xdr:col>
      <xdr:colOff>8738</xdr:colOff>
      <xdr:row>429</xdr:row>
      <xdr:rowOff>75905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88DB437-2B7D-44FB-AA5D-C1392073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75819000"/>
          <a:ext cx="6295238" cy="23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36</xdr:col>
      <xdr:colOff>180190</xdr:colOff>
      <xdr:row>230</xdr:row>
      <xdr:rowOff>142595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E2E6479-A62D-4FAE-9F4B-FC060487B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41719500"/>
          <a:ext cx="6276190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52381"/>
    <xdr:pic>
      <xdr:nvPicPr>
        <xdr:cNvPr id="2" name="Picture 1">
          <a:extLst>
            <a:ext uri="{FF2B5EF4-FFF2-40B4-BE49-F238E27FC236}">
              <a16:creationId xmlns:a16="http://schemas.microsoft.com/office/drawing/2014/main" id="{9069ADE8-9FB6-465D-BA44-58B9980E6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75</xdr:row>
      <xdr:rowOff>28575</xdr:rowOff>
    </xdr:from>
    <xdr:ext cx="8495238" cy="5466667"/>
    <xdr:pic>
      <xdr:nvPicPr>
        <xdr:cNvPr id="3" name="Picture 2">
          <a:extLst>
            <a:ext uri="{FF2B5EF4-FFF2-40B4-BE49-F238E27FC236}">
              <a16:creationId xmlns:a16="http://schemas.microsoft.com/office/drawing/2014/main" id="{639BB48D-D2DA-436B-9DB4-B674B73D9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14316075"/>
          <a:ext cx="8495238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38095" cy="2590476"/>
    <xdr:pic>
      <xdr:nvPicPr>
        <xdr:cNvPr id="4" name="Picture 3">
          <a:extLst>
            <a:ext uri="{FF2B5EF4-FFF2-40B4-BE49-F238E27FC236}">
              <a16:creationId xmlns:a16="http://schemas.microsoft.com/office/drawing/2014/main" id="{2D18C5FE-2911-42CF-B2AC-5B56CB791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8125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143</xdr:row>
      <xdr:rowOff>0</xdr:rowOff>
    </xdr:from>
    <xdr:to>
      <xdr:col>36</xdr:col>
      <xdr:colOff>180190</xdr:colOff>
      <xdr:row>159</xdr:row>
      <xdr:rowOff>161524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4EEACD-6176-4F0D-BF9A-AF62C92CB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241500"/>
          <a:ext cx="6276190" cy="32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36</xdr:col>
      <xdr:colOff>180190</xdr:colOff>
      <xdr:row>257</xdr:row>
      <xdr:rowOff>37643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D6512C6-31EF-4AB5-B51B-AA7795C59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4480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36</xdr:col>
      <xdr:colOff>161143</xdr:colOff>
      <xdr:row>203</xdr:row>
      <xdr:rowOff>180262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BE139A-18B1-49AB-BF11-B3C5F794A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314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36</xdr:col>
      <xdr:colOff>161143</xdr:colOff>
      <xdr:row>222</xdr:row>
      <xdr:rowOff>9119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30D4458-35F3-4E73-BCFF-6FBBAE92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9052500"/>
          <a:ext cx="6257143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284</xdr:row>
      <xdr:rowOff>0</xdr:rowOff>
    </xdr:from>
    <xdr:to>
      <xdr:col>36</xdr:col>
      <xdr:colOff>170667</xdr:colOff>
      <xdr:row>296</xdr:row>
      <xdr:rowOff>142571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39B3A73-C0F0-4F3A-B1BF-762659F62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1020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300</xdr:row>
      <xdr:rowOff>0</xdr:rowOff>
    </xdr:from>
    <xdr:to>
      <xdr:col>36</xdr:col>
      <xdr:colOff>170667</xdr:colOff>
      <xdr:row>320</xdr:row>
      <xdr:rowOff>28095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8C0C060-F873-4F36-9B4C-7A468812F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7150000"/>
          <a:ext cx="6266667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36</xdr:col>
      <xdr:colOff>170667</xdr:colOff>
      <xdr:row>355</xdr:row>
      <xdr:rowOff>123500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90516E5-D3E4-4E1B-A05D-98373C39F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1510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134625</xdr:colOff>
      <xdr:row>7</xdr:row>
      <xdr:rowOff>125961</xdr:rowOff>
    </xdr:from>
    <xdr:to>
      <xdr:col>40</xdr:col>
      <xdr:colOff>180974</xdr:colOff>
      <xdr:row>13</xdr:row>
      <xdr:rowOff>74062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1E34561-B861-400D-A6BE-456796BED5E2}"/>
            </a:ext>
          </a:extLst>
        </xdr:cNvPr>
        <xdr:cNvSpPr/>
      </xdr:nvSpPr>
      <xdr:spPr>
        <a:xfrm>
          <a:off x="2992125" y="1459461"/>
          <a:ext cx="4808849" cy="1091101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600" b="1">
              <a:solidFill>
                <a:srgbClr val="FFFFFF"/>
              </a:solidFill>
              <a:latin typeface="+mn-lt"/>
            </a:rPr>
            <a:t>HOLIDAY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36</xdr:col>
      <xdr:colOff>180190</xdr:colOff>
      <xdr:row>88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7ABE63-1132-4613-8663-994E62387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120</xdr:row>
      <xdr:rowOff>0</xdr:rowOff>
    </xdr:from>
    <xdr:ext cx="6276190" cy="4342857"/>
    <xdr:pic>
      <xdr:nvPicPr>
        <xdr:cNvPr id="3" name="Picture 2">
          <a:extLst>
            <a:ext uri="{FF2B5EF4-FFF2-40B4-BE49-F238E27FC236}">
              <a16:creationId xmlns:a16="http://schemas.microsoft.com/office/drawing/2014/main" id="{977A60D8-AD05-4913-910B-E94AE500E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1628000"/>
          <a:ext cx="6276190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196</xdr:row>
      <xdr:rowOff>0</xdr:rowOff>
    </xdr:from>
    <xdr:to>
      <xdr:col>36</xdr:col>
      <xdr:colOff>189714</xdr:colOff>
      <xdr:row>226</xdr:row>
      <xdr:rowOff>8809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B95787-08FB-4C59-8ADC-1654E99D4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7528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36</xdr:col>
      <xdr:colOff>161143</xdr:colOff>
      <xdr:row>271</xdr:row>
      <xdr:rowOff>27857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C932EA-2F25-435A-938F-A3D69F961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6101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170667</xdr:colOff>
      <xdr:row>352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2988467-66D5-4381-96A3-3C275EB25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6578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418</xdr:row>
      <xdr:rowOff>0</xdr:rowOff>
    </xdr:from>
    <xdr:to>
      <xdr:col>36</xdr:col>
      <xdr:colOff>170667</xdr:colOff>
      <xdr:row>447</xdr:row>
      <xdr:rowOff>189786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14CE2FA-7CEB-4F2E-966A-CD497B282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5913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36</xdr:col>
      <xdr:colOff>170667</xdr:colOff>
      <xdr:row>290</xdr:row>
      <xdr:rowOff>132952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698C367-4512-4F4F-8EDE-2DCD81805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2387500"/>
          <a:ext cx="6266667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171450</xdr:colOff>
      <xdr:row>284</xdr:row>
      <xdr:rowOff>9525</xdr:rowOff>
    </xdr:from>
    <xdr:to>
      <xdr:col>32</xdr:col>
      <xdr:colOff>85259</xdr:colOff>
      <xdr:row>289</xdr:row>
      <xdr:rowOff>123692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6DDFABA-A66B-4669-8A32-5EB97A932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57450" y="54302025"/>
          <a:ext cx="3723809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299</xdr:row>
      <xdr:rowOff>0</xdr:rowOff>
    </xdr:from>
    <xdr:to>
      <xdr:col>37</xdr:col>
      <xdr:colOff>8738</xdr:colOff>
      <xdr:row>310</xdr:row>
      <xdr:rowOff>114024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3D7800F-26B4-434F-9D3B-A3FD73705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7150000"/>
          <a:ext cx="6295238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36</xdr:col>
      <xdr:colOff>180190</xdr:colOff>
      <xdr:row>468</xdr:row>
      <xdr:rowOff>9119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B0CBAA7-7504-44C6-B147-3BB2864B9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7152500"/>
          <a:ext cx="6276190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123825</xdr:colOff>
      <xdr:row>466</xdr:row>
      <xdr:rowOff>47625</xdr:rowOff>
    </xdr:from>
    <xdr:to>
      <xdr:col>35</xdr:col>
      <xdr:colOff>104182</xdr:colOff>
      <xdr:row>468</xdr:row>
      <xdr:rowOff>95196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1A31C3A-A43D-4A46-920E-709F902C2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28825" y="80057625"/>
          <a:ext cx="4742857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475</xdr:row>
      <xdr:rowOff>0</xdr:rowOff>
    </xdr:from>
    <xdr:to>
      <xdr:col>36</xdr:col>
      <xdr:colOff>180190</xdr:colOff>
      <xdr:row>505</xdr:row>
      <xdr:rowOff>27857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D544C87-24F9-49E8-B2F1-5D7F0E469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1724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36</xdr:col>
      <xdr:colOff>161143</xdr:colOff>
      <xdr:row>367</xdr:row>
      <xdr:rowOff>28357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4365AC0-DC9B-4A86-BA72-1D199C571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8199000"/>
          <a:ext cx="6257143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368</xdr:row>
      <xdr:rowOff>0</xdr:rowOff>
    </xdr:from>
    <xdr:to>
      <xdr:col>36</xdr:col>
      <xdr:colOff>180190</xdr:colOff>
      <xdr:row>377</xdr:row>
      <xdr:rowOff>47405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B8C8814-D2E6-4EC5-801E-21E4F0EEA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01040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36</xdr:col>
      <xdr:colOff>170667</xdr:colOff>
      <xdr:row>389</xdr:row>
      <xdr:rowOff>18786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4C203F2-80F4-488A-8A06-691C3A5BA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2009000"/>
          <a:ext cx="6266667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390</xdr:row>
      <xdr:rowOff>0</xdr:rowOff>
    </xdr:from>
    <xdr:to>
      <xdr:col>36</xdr:col>
      <xdr:colOff>180190</xdr:colOff>
      <xdr:row>403</xdr:row>
      <xdr:rowOff>133024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FCD133F-3D81-454E-A17C-F5F10B515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4295000"/>
          <a:ext cx="6276190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522</xdr:row>
      <xdr:rowOff>0</xdr:rowOff>
    </xdr:from>
    <xdr:to>
      <xdr:col>36</xdr:col>
      <xdr:colOff>180190</xdr:colOff>
      <xdr:row>539</xdr:row>
      <xdr:rowOff>56738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4548BDA-CEBA-47C3-A68A-DA1ABDC2D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9441000"/>
          <a:ext cx="6276190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560</xdr:row>
      <xdr:rowOff>0</xdr:rowOff>
    </xdr:from>
    <xdr:to>
      <xdr:col>36</xdr:col>
      <xdr:colOff>161143</xdr:colOff>
      <xdr:row>578</xdr:row>
      <xdr:rowOff>56714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0F7861F-EA33-46BF-87A3-C54C0F663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6680000"/>
          <a:ext cx="6257143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6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7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8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0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40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1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3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5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7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8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5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79B73-9F60-447A-9501-B31D44B64FBB}">
  <sheetPr codeName="Sheet62"/>
  <dimension ref="B2:BH2365"/>
  <sheetViews>
    <sheetView topLeftCell="A1406" workbookViewId="0">
      <selection activeCell="D1406" sqref="D1406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898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899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900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809</v>
      </c>
    </row>
    <row r="54" spans="2:4" x14ac:dyDescent="0.25">
      <c r="D54" s="60" t="s">
        <v>305</v>
      </c>
    </row>
    <row r="55" spans="2:4" x14ac:dyDescent="0.25">
      <c r="D55" s="56" t="s">
        <v>35</v>
      </c>
    </row>
    <row r="61" spans="2:4" x14ac:dyDescent="0.25">
      <c r="B61" s="51">
        <v>0</v>
      </c>
      <c r="D61" s="52" t="s">
        <v>750</v>
      </c>
    </row>
    <row r="62" spans="2:4" x14ac:dyDescent="0.25">
      <c r="D62" s="60" t="s">
        <v>304</v>
      </c>
    </row>
    <row r="63" spans="2:4" x14ac:dyDescent="0.25">
      <c r="D63" s="56" t="s">
        <v>35</v>
      </c>
    </row>
    <row r="69" spans="2:4" x14ac:dyDescent="0.25">
      <c r="B69" s="51">
        <v>0</v>
      </c>
      <c r="D69" s="52" t="s">
        <v>603</v>
      </c>
    </row>
    <row r="70" spans="2:4" x14ac:dyDescent="0.25">
      <c r="D70" s="60" t="s">
        <v>304</v>
      </c>
    </row>
    <row r="71" spans="2:4" x14ac:dyDescent="0.25">
      <c r="D71" s="56" t="s">
        <v>35</v>
      </c>
    </row>
    <row r="1406" spans="2:4" x14ac:dyDescent="0.25">
      <c r="B1406" s="51">
        <v>0</v>
      </c>
      <c r="D1406" s="52" t="s">
        <v>1012</v>
      </c>
    </row>
    <row r="1407" spans="2:4" x14ac:dyDescent="0.25">
      <c r="D1407" s="60" t="s">
        <v>305</v>
      </c>
    </row>
    <row r="1409" spans="4:4" x14ac:dyDescent="0.25">
      <c r="D1409" s="48" t="s">
        <v>36</v>
      </c>
    </row>
    <row r="1410" spans="4:4" x14ac:dyDescent="0.25">
      <c r="D1410" s="55" t="s">
        <v>1013</v>
      </c>
    </row>
    <row r="1412" spans="4:4" x14ac:dyDescent="0.25">
      <c r="D1412" s="48" t="s">
        <v>1003</v>
      </c>
    </row>
    <row r="1458" spans="4:60" x14ac:dyDescent="0.25">
      <c r="D1458" s="48" t="s">
        <v>317</v>
      </c>
    </row>
    <row r="1459" spans="4:60" x14ac:dyDescent="0.25">
      <c r="D1459" s="52" t="s">
        <v>1014</v>
      </c>
    </row>
    <row r="1461" spans="4:60" x14ac:dyDescent="0.25">
      <c r="D1461" s="57" t="s">
        <v>370</v>
      </c>
      <c r="E1461" s="53"/>
      <c r="F1461" s="53"/>
      <c r="G1461" s="53"/>
      <c r="H1461" s="53"/>
      <c r="I1461" s="53"/>
      <c r="J1461" s="53"/>
      <c r="K1461" s="53"/>
      <c r="L1461" s="53"/>
      <c r="M1461" s="53"/>
      <c r="N1461" s="53"/>
      <c r="O1461" s="53"/>
      <c r="P1461" s="53"/>
      <c r="Q1461" s="53"/>
      <c r="R1461" s="53"/>
      <c r="S1461" s="53"/>
      <c r="T1461" s="53"/>
      <c r="U1461" s="53"/>
      <c r="V1461" s="53"/>
      <c r="W1461" s="53"/>
      <c r="X1461" s="53"/>
      <c r="Y1461" s="53"/>
      <c r="Z1461" s="53"/>
      <c r="AA1461" s="53"/>
      <c r="AB1461" s="53"/>
      <c r="AC1461" s="53"/>
      <c r="AD1461" s="53"/>
      <c r="AE1461" s="53"/>
      <c r="AF1461" s="53"/>
      <c r="AG1461" s="53"/>
      <c r="AI1461" s="57" t="s">
        <v>352</v>
      </c>
      <c r="AJ1461" s="53"/>
      <c r="AK1461" s="53"/>
      <c r="AL1461" s="53"/>
      <c r="AM1461" s="53"/>
      <c r="AN1461" s="53"/>
      <c r="AO1461" s="53"/>
      <c r="AP1461" s="53"/>
      <c r="AQ1461" s="53"/>
      <c r="AR1461" s="53"/>
      <c r="AS1461" s="53"/>
      <c r="AT1461" s="53"/>
      <c r="AU1461" s="53"/>
      <c r="AV1461" s="53"/>
      <c r="AW1461" s="53"/>
      <c r="AX1461" s="53"/>
      <c r="AY1461" s="53"/>
      <c r="AZ1461" s="53"/>
      <c r="BA1461" s="53"/>
      <c r="BB1461" s="53"/>
      <c r="BC1461" s="53"/>
      <c r="BD1461" s="53"/>
      <c r="BE1461" s="53"/>
      <c r="BF1461" s="53"/>
      <c r="BG1461" s="53"/>
      <c r="BH1461" s="53"/>
    </row>
    <row r="1462" spans="4:60" x14ac:dyDescent="0.25">
      <c r="D1462" s="57" t="s">
        <v>475</v>
      </c>
      <c r="E1462" s="53"/>
      <c r="F1462" s="53"/>
      <c r="G1462" s="53"/>
      <c r="H1462" s="53"/>
      <c r="I1462" s="53"/>
      <c r="J1462" s="53"/>
      <c r="K1462" s="53"/>
      <c r="L1462" s="53"/>
      <c r="M1462" s="53"/>
      <c r="N1462" s="53"/>
      <c r="O1462" s="53"/>
      <c r="P1462" s="53"/>
      <c r="Q1462" s="53"/>
      <c r="R1462" s="53"/>
      <c r="S1462" s="53"/>
      <c r="T1462" s="53"/>
      <c r="U1462" s="53"/>
      <c r="V1462" s="53"/>
      <c r="W1462" s="53"/>
      <c r="X1462" s="53"/>
      <c r="Y1462" s="53"/>
      <c r="Z1462" s="53"/>
      <c r="AA1462" s="53"/>
      <c r="AB1462" s="53"/>
      <c r="AC1462" s="53"/>
      <c r="AD1462" s="53"/>
      <c r="AE1462" s="53"/>
      <c r="AF1462" s="53"/>
      <c r="AG1462" s="53"/>
      <c r="AI1462" s="57" t="s">
        <v>985</v>
      </c>
      <c r="AJ1462" s="53"/>
      <c r="AK1462" s="53"/>
      <c r="AL1462" s="53"/>
      <c r="AM1462" s="53"/>
      <c r="AN1462" s="53"/>
      <c r="AO1462" s="53"/>
      <c r="AP1462" s="53"/>
      <c r="AQ1462" s="53"/>
      <c r="AR1462" s="53"/>
      <c r="AS1462" s="53"/>
      <c r="AT1462" s="53"/>
      <c r="AU1462" s="53"/>
      <c r="AV1462" s="53"/>
      <c r="AW1462" s="53"/>
      <c r="AX1462" s="53"/>
      <c r="AY1462" s="53"/>
      <c r="AZ1462" s="53"/>
      <c r="BA1462" s="53"/>
      <c r="BB1462" s="53"/>
      <c r="BC1462" s="53"/>
      <c r="BD1462" s="53"/>
      <c r="BE1462" s="53"/>
      <c r="BF1462" s="53"/>
      <c r="BG1462" s="53"/>
      <c r="BH1462" s="53"/>
    </row>
    <row r="1463" spans="4:60" x14ac:dyDescent="0.25">
      <c r="D1463" s="57" t="s">
        <v>498</v>
      </c>
      <c r="E1463" s="53"/>
      <c r="F1463" s="53"/>
      <c r="G1463" s="53"/>
      <c r="H1463" s="53"/>
      <c r="I1463" s="53"/>
      <c r="J1463" s="53"/>
      <c r="K1463" s="53"/>
      <c r="L1463" s="53"/>
      <c r="M1463" s="53"/>
      <c r="N1463" s="53"/>
      <c r="O1463" s="53"/>
      <c r="P1463" s="53"/>
      <c r="Q1463" s="53"/>
      <c r="R1463" s="53"/>
      <c r="S1463" s="53"/>
      <c r="T1463" s="53"/>
      <c r="U1463" s="53"/>
      <c r="V1463" s="53"/>
      <c r="W1463" s="53"/>
      <c r="X1463" s="53"/>
      <c r="Y1463" s="53"/>
      <c r="Z1463" s="53"/>
      <c r="AA1463" s="53"/>
      <c r="AB1463" s="53"/>
      <c r="AC1463" s="53"/>
      <c r="AD1463" s="53"/>
      <c r="AE1463" s="53"/>
      <c r="AF1463" s="53"/>
      <c r="AG1463" s="53"/>
      <c r="AI1463" s="57" t="s">
        <v>257</v>
      </c>
      <c r="AJ1463" s="53"/>
      <c r="AK1463" s="53"/>
      <c r="AL1463" s="53"/>
      <c r="AM1463" s="53"/>
      <c r="AN1463" s="53"/>
      <c r="AO1463" s="53"/>
      <c r="AP1463" s="53"/>
      <c r="AQ1463" s="53"/>
      <c r="AR1463" s="53"/>
      <c r="AS1463" s="53"/>
      <c r="AT1463" s="53"/>
      <c r="AU1463" s="53"/>
      <c r="AV1463" s="53"/>
      <c r="AW1463" s="53"/>
      <c r="AX1463" s="53"/>
      <c r="AY1463" s="53"/>
      <c r="AZ1463" s="53"/>
      <c r="BA1463" s="53"/>
      <c r="BB1463" s="53"/>
      <c r="BC1463" s="53"/>
      <c r="BD1463" s="53"/>
      <c r="BE1463" s="53"/>
      <c r="BF1463" s="53"/>
      <c r="BG1463" s="53"/>
      <c r="BH1463" s="53"/>
    </row>
    <row r="1464" spans="4:60" x14ac:dyDescent="0.25">
      <c r="D1464" s="38" t="s">
        <v>491</v>
      </c>
      <c r="E1464" s="53"/>
      <c r="F1464" s="53"/>
      <c r="G1464" s="53"/>
      <c r="H1464" s="53"/>
      <c r="I1464" s="53"/>
      <c r="J1464" s="53"/>
      <c r="K1464" s="53"/>
      <c r="L1464" s="53"/>
      <c r="M1464" s="53"/>
      <c r="N1464" s="53"/>
      <c r="O1464" s="53"/>
      <c r="P1464" s="53"/>
      <c r="Q1464" s="53"/>
      <c r="R1464" s="53"/>
      <c r="S1464" s="53"/>
      <c r="T1464" s="53"/>
      <c r="U1464" s="53"/>
      <c r="V1464" s="53"/>
      <c r="W1464" s="53"/>
      <c r="X1464" s="53"/>
      <c r="Y1464" s="53"/>
      <c r="Z1464" s="53"/>
      <c r="AA1464" s="53"/>
      <c r="AB1464" s="53"/>
      <c r="AC1464" s="53"/>
      <c r="AD1464" s="53"/>
      <c r="AE1464" s="53"/>
      <c r="AF1464" s="53"/>
      <c r="AG1464" s="53"/>
      <c r="AI1464" s="57" t="s">
        <v>984</v>
      </c>
      <c r="AJ1464" s="53"/>
      <c r="AK1464" s="53"/>
      <c r="AL1464" s="53"/>
      <c r="AM1464" s="53"/>
      <c r="AN1464" s="53"/>
      <c r="AO1464" s="53"/>
      <c r="AP1464" s="53"/>
      <c r="AQ1464" s="53"/>
      <c r="AR1464" s="53"/>
      <c r="AS1464" s="53"/>
      <c r="AT1464" s="53"/>
      <c r="AU1464" s="53"/>
      <c r="AV1464" s="53"/>
      <c r="AW1464" s="53"/>
      <c r="AX1464" s="53"/>
      <c r="AY1464" s="53"/>
      <c r="AZ1464" s="53"/>
      <c r="BA1464" s="53"/>
      <c r="BB1464" s="53"/>
      <c r="BC1464" s="53"/>
      <c r="BD1464" s="53"/>
      <c r="BE1464" s="53"/>
      <c r="BF1464" s="53"/>
      <c r="BG1464" s="53"/>
      <c r="BH1464" s="53"/>
    </row>
    <row r="1465" spans="4:60" x14ac:dyDescent="0.25">
      <c r="D1465" s="38" t="s">
        <v>492</v>
      </c>
      <c r="E1465" s="53"/>
      <c r="F1465" s="53"/>
      <c r="G1465" s="53"/>
      <c r="H1465" s="53"/>
      <c r="I1465" s="53"/>
      <c r="J1465" s="53"/>
      <c r="K1465" s="53"/>
      <c r="L1465" s="53"/>
      <c r="M1465" s="53"/>
      <c r="N1465" s="53"/>
      <c r="O1465" s="53"/>
      <c r="P1465" s="53"/>
      <c r="Q1465" s="53"/>
      <c r="R1465" s="53"/>
      <c r="S1465" s="53"/>
      <c r="T1465" s="53"/>
      <c r="U1465" s="53"/>
      <c r="V1465" s="53"/>
      <c r="W1465" s="53"/>
      <c r="X1465" s="53"/>
      <c r="Y1465" s="53"/>
      <c r="Z1465" s="53"/>
      <c r="AA1465" s="53"/>
      <c r="AB1465" s="53"/>
      <c r="AC1465" s="53"/>
      <c r="AD1465" s="53"/>
      <c r="AE1465" s="53"/>
      <c r="AF1465" s="53"/>
      <c r="AG1465" s="53"/>
    </row>
    <row r="1466" spans="4:60" x14ac:dyDescent="0.25">
      <c r="D1466" s="57" t="s">
        <v>369</v>
      </c>
      <c r="E1466" s="53"/>
      <c r="F1466" s="53"/>
      <c r="G1466" s="53"/>
      <c r="H1466" s="53"/>
      <c r="I1466" s="53"/>
      <c r="J1466" s="53"/>
      <c r="K1466" s="53"/>
      <c r="L1466" s="53"/>
      <c r="M1466" s="53"/>
      <c r="N1466" s="53"/>
      <c r="O1466" s="53"/>
      <c r="P1466" s="53"/>
      <c r="Q1466" s="53"/>
      <c r="R1466" s="53"/>
      <c r="S1466" s="53"/>
      <c r="T1466" s="53"/>
      <c r="U1466" s="53"/>
      <c r="V1466" s="53"/>
      <c r="W1466" s="53"/>
      <c r="X1466" s="53"/>
      <c r="Y1466" s="53"/>
      <c r="Z1466" s="53"/>
      <c r="AA1466" s="53"/>
      <c r="AB1466" s="53"/>
      <c r="AC1466" s="53"/>
      <c r="AD1466" s="53"/>
      <c r="AE1466" s="53"/>
      <c r="AF1466" s="53"/>
      <c r="AG1466" s="53"/>
    </row>
    <row r="1467" spans="4:60" x14ac:dyDescent="0.25">
      <c r="D1467" s="57" t="s">
        <v>488</v>
      </c>
      <c r="E1467" s="53"/>
      <c r="F1467" s="53"/>
      <c r="G1467" s="53"/>
      <c r="H1467" s="53"/>
      <c r="I1467" s="53"/>
      <c r="J1467" s="53"/>
      <c r="K1467" s="53"/>
      <c r="L1467" s="53"/>
      <c r="M1467" s="53"/>
      <c r="N1467" s="53"/>
      <c r="O1467" s="53"/>
      <c r="P1467" s="53"/>
      <c r="Q1467" s="53"/>
      <c r="R1467" s="53"/>
      <c r="S1467" s="53"/>
      <c r="T1467" s="53"/>
      <c r="U1467" s="53"/>
      <c r="V1467" s="53"/>
      <c r="W1467" s="53"/>
      <c r="X1467" s="53"/>
      <c r="Y1467" s="53"/>
      <c r="Z1467" s="53"/>
      <c r="AA1467" s="53"/>
      <c r="AB1467" s="53"/>
      <c r="AC1467" s="53"/>
      <c r="AD1467" s="53"/>
      <c r="AE1467" s="53"/>
      <c r="AF1467" s="53"/>
      <c r="AG1467" s="53"/>
    </row>
    <row r="1468" spans="4:60" x14ac:dyDescent="0.25">
      <c r="D1468" s="57" t="s">
        <v>499</v>
      </c>
      <c r="E1468" s="53"/>
      <c r="F1468" s="53"/>
      <c r="G1468" s="53"/>
      <c r="H1468" s="53"/>
      <c r="I1468" s="53"/>
      <c r="J1468" s="53"/>
      <c r="K1468" s="53"/>
      <c r="L1468" s="53"/>
      <c r="M1468" s="53"/>
      <c r="N1468" s="53"/>
      <c r="O1468" s="53"/>
      <c r="P1468" s="53"/>
      <c r="Q1468" s="53"/>
      <c r="R1468" s="53"/>
      <c r="S1468" s="53"/>
      <c r="T1468" s="53"/>
      <c r="U1468" s="53"/>
      <c r="V1468" s="53"/>
      <c r="W1468" s="53"/>
      <c r="X1468" s="53"/>
      <c r="Y1468" s="53"/>
      <c r="Z1468" s="53"/>
      <c r="AA1468" s="53"/>
      <c r="AB1468" s="53"/>
      <c r="AC1468" s="53"/>
      <c r="AD1468" s="53"/>
      <c r="AE1468" s="53"/>
      <c r="AF1468" s="53"/>
      <c r="AG1468" s="53"/>
    </row>
    <row r="1469" spans="4:60" x14ac:dyDescent="0.25">
      <c r="D1469" s="38" t="s">
        <v>500</v>
      </c>
      <c r="E1469" s="53"/>
      <c r="F1469" s="53"/>
      <c r="G1469" s="53"/>
      <c r="H1469" s="53"/>
      <c r="I1469" s="53"/>
      <c r="J1469" s="53"/>
      <c r="K1469" s="53"/>
      <c r="L1469" s="53"/>
      <c r="M1469" s="53"/>
      <c r="N1469" s="53"/>
      <c r="O1469" s="53"/>
      <c r="P1469" s="53"/>
      <c r="Q1469" s="53"/>
      <c r="R1469" s="53"/>
      <c r="S1469" s="53"/>
      <c r="T1469" s="53"/>
      <c r="U1469" s="53"/>
      <c r="V1469" s="53"/>
      <c r="W1469" s="53"/>
      <c r="X1469" s="53"/>
      <c r="Y1469" s="53"/>
      <c r="Z1469" s="53"/>
      <c r="AA1469" s="53"/>
      <c r="AB1469" s="53"/>
      <c r="AC1469" s="53"/>
      <c r="AD1469" s="53"/>
      <c r="AE1469" s="53"/>
      <c r="AF1469" s="53"/>
      <c r="AG1469" s="53"/>
    </row>
    <row r="1470" spans="4:60" x14ac:dyDescent="0.25">
      <c r="D1470" s="38" t="s">
        <v>493</v>
      </c>
      <c r="E1470" s="53"/>
      <c r="F1470" s="53"/>
      <c r="G1470" s="53"/>
      <c r="H1470" s="53"/>
      <c r="I1470" s="53"/>
      <c r="J1470" s="53"/>
      <c r="K1470" s="53"/>
      <c r="L1470" s="53"/>
      <c r="M1470" s="53"/>
      <c r="N1470" s="53"/>
      <c r="O1470" s="53"/>
      <c r="P1470" s="53"/>
      <c r="Q1470" s="53"/>
      <c r="R1470" s="53"/>
      <c r="S1470" s="53"/>
      <c r="T1470" s="53"/>
      <c r="U1470" s="53"/>
      <c r="V1470" s="53"/>
      <c r="W1470" s="53"/>
      <c r="X1470" s="53"/>
      <c r="Y1470" s="53"/>
      <c r="Z1470" s="53"/>
      <c r="AA1470" s="53"/>
      <c r="AB1470" s="53"/>
      <c r="AC1470" s="53"/>
      <c r="AD1470" s="53"/>
      <c r="AE1470" s="53"/>
      <c r="AF1470" s="53"/>
      <c r="AG1470" s="53"/>
    </row>
    <row r="1471" spans="4:60" x14ac:dyDescent="0.25">
      <c r="D1471" s="38" t="s">
        <v>494</v>
      </c>
      <c r="E1471" s="53"/>
      <c r="F1471" s="53"/>
      <c r="G1471" s="53"/>
      <c r="H1471" s="53"/>
      <c r="I1471" s="53"/>
      <c r="J1471" s="53"/>
      <c r="K1471" s="53"/>
      <c r="L1471" s="53"/>
      <c r="M1471" s="53"/>
      <c r="N1471" s="53"/>
      <c r="O1471" s="53"/>
      <c r="P1471" s="53"/>
      <c r="Q1471" s="53"/>
      <c r="R1471" s="53"/>
      <c r="S1471" s="53"/>
      <c r="T1471" s="53"/>
      <c r="U1471" s="53"/>
      <c r="V1471" s="53"/>
      <c r="W1471" s="53"/>
      <c r="X1471" s="53"/>
      <c r="Y1471" s="53"/>
      <c r="Z1471" s="53"/>
      <c r="AA1471" s="53"/>
      <c r="AB1471" s="53"/>
      <c r="AC1471" s="53"/>
      <c r="AD1471" s="53"/>
      <c r="AE1471" s="53"/>
      <c r="AF1471" s="53"/>
      <c r="AG1471" s="53"/>
    </row>
    <row r="1472" spans="4:60" x14ac:dyDescent="0.25">
      <c r="D1472" s="57" t="s">
        <v>257</v>
      </c>
      <c r="E1472" s="53"/>
      <c r="F1472" s="53"/>
      <c r="G1472" s="53"/>
      <c r="H1472" s="53"/>
      <c r="I1472" s="53"/>
      <c r="J1472" s="53"/>
      <c r="K1472" s="53"/>
      <c r="L1472" s="53"/>
      <c r="M1472" s="53"/>
      <c r="N1472" s="53"/>
      <c r="O1472" s="53"/>
      <c r="P1472" s="53"/>
      <c r="Q1472" s="53"/>
      <c r="R1472" s="53"/>
      <c r="S1472" s="53"/>
      <c r="T1472" s="53"/>
      <c r="U1472" s="53"/>
      <c r="V1472" s="53"/>
      <c r="W1472" s="53"/>
      <c r="X1472" s="53"/>
      <c r="Y1472" s="53"/>
      <c r="Z1472" s="53"/>
      <c r="AA1472" s="53"/>
      <c r="AB1472" s="53"/>
      <c r="AC1472" s="53"/>
      <c r="AD1472" s="53"/>
      <c r="AE1472" s="53"/>
      <c r="AF1472" s="53"/>
      <c r="AG1472" s="53"/>
    </row>
    <row r="1473" spans="4:33" x14ac:dyDescent="0.25">
      <c r="D1473" s="57" t="s">
        <v>332</v>
      </c>
      <c r="E1473" s="53"/>
      <c r="F1473" s="53"/>
      <c r="G1473" s="53"/>
      <c r="H1473" s="53"/>
      <c r="I1473" s="53"/>
      <c r="J1473" s="53"/>
      <c r="K1473" s="53"/>
      <c r="L1473" s="53"/>
      <c r="M1473" s="53"/>
      <c r="N1473" s="53"/>
      <c r="O1473" s="53"/>
      <c r="P1473" s="53"/>
      <c r="Q1473" s="53"/>
      <c r="R1473" s="53"/>
      <c r="S1473" s="53"/>
      <c r="T1473" s="53"/>
      <c r="U1473" s="53"/>
      <c r="V1473" s="53"/>
      <c r="W1473" s="53"/>
      <c r="X1473" s="53"/>
      <c r="Y1473" s="53"/>
      <c r="Z1473" s="53"/>
      <c r="AA1473" s="53"/>
      <c r="AB1473" s="53"/>
      <c r="AC1473" s="53"/>
      <c r="AD1473" s="53"/>
      <c r="AE1473" s="53"/>
      <c r="AF1473" s="53"/>
      <c r="AG1473" s="53"/>
    </row>
    <row r="1474" spans="4:33" x14ac:dyDescent="0.25">
      <c r="D1474" s="57" t="s">
        <v>280</v>
      </c>
      <c r="E1474" s="53"/>
      <c r="F1474" s="53"/>
      <c r="G1474" s="53"/>
      <c r="H1474" s="53"/>
      <c r="I1474" s="53"/>
      <c r="J1474" s="53"/>
      <c r="K1474" s="53"/>
      <c r="L1474" s="53"/>
      <c r="M1474" s="53"/>
      <c r="N1474" s="53"/>
      <c r="O1474" s="53"/>
      <c r="P1474" s="53"/>
      <c r="Q1474" s="53"/>
      <c r="R1474" s="53"/>
      <c r="S1474" s="53"/>
      <c r="T1474" s="53"/>
      <c r="U1474" s="53"/>
      <c r="V1474" s="53"/>
      <c r="W1474" s="53"/>
      <c r="X1474" s="53"/>
      <c r="Y1474" s="53"/>
      <c r="Z1474" s="53"/>
      <c r="AA1474" s="53"/>
      <c r="AB1474" s="53"/>
      <c r="AC1474" s="53"/>
      <c r="AD1474" s="53"/>
      <c r="AE1474" s="53"/>
      <c r="AF1474" s="53"/>
      <c r="AG1474" s="53"/>
    </row>
    <row r="1475" spans="4:33" x14ac:dyDescent="0.25">
      <c r="D1475" s="57" t="s">
        <v>335</v>
      </c>
      <c r="E1475" s="53"/>
      <c r="F1475" s="53"/>
      <c r="G1475" s="53"/>
      <c r="H1475" s="53"/>
      <c r="I1475" s="53"/>
      <c r="J1475" s="53"/>
      <c r="K1475" s="53"/>
      <c r="L1475" s="53"/>
      <c r="M1475" s="53"/>
      <c r="N1475" s="53"/>
      <c r="O1475" s="53"/>
      <c r="P1475" s="53"/>
      <c r="Q1475" s="53"/>
      <c r="R1475" s="53"/>
      <c r="S1475" s="53"/>
      <c r="T1475" s="53"/>
      <c r="U1475" s="53"/>
      <c r="V1475" s="53"/>
      <c r="W1475" s="53"/>
      <c r="X1475" s="53"/>
      <c r="Y1475" s="53"/>
      <c r="Z1475" s="53"/>
      <c r="AA1475" s="53"/>
      <c r="AB1475" s="53"/>
      <c r="AC1475" s="53"/>
      <c r="AD1475" s="53"/>
      <c r="AE1475" s="53"/>
      <c r="AF1475" s="53"/>
      <c r="AG1475" s="53"/>
    </row>
    <row r="1476" spans="4:33" x14ac:dyDescent="0.25">
      <c r="D1476" s="57" t="s">
        <v>336</v>
      </c>
      <c r="E1476" s="53"/>
      <c r="F1476" s="53"/>
      <c r="G1476" s="53"/>
      <c r="H1476" s="53"/>
      <c r="I1476" s="53"/>
      <c r="J1476" s="53"/>
      <c r="K1476" s="53"/>
      <c r="L1476" s="53"/>
      <c r="M1476" s="53"/>
      <c r="N1476" s="53"/>
      <c r="O1476" s="53"/>
      <c r="P1476" s="53"/>
      <c r="Q1476" s="53"/>
      <c r="R1476" s="53"/>
      <c r="S1476" s="53"/>
      <c r="T1476" s="53"/>
      <c r="U1476" s="53"/>
      <c r="V1476" s="53"/>
      <c r="W1476" s="53"/>
      <c r="X1476" s="53"/>
      <c r="Y1476" s="53"/>
      <c r="Z1476" s="53"/>
      <c r="AA1476" s="53"/>
      <c r="AB1476" s="53"/>
      <c r="AC1476" s="53"/>
      <c r="AD1476" s="53"/>
      <c r="AE1476" s="53"/>
      <c r="AF1476" s="53"/>
      <c r="AG1476" s="53"/>
    </row>
    <row r="1477" spans="4:33" x14ac:dyDescent="0.25">
      <c r="D1477" s="57" t="s">
        <v>1015</v>
      </c>
      <c r="E1477" s="53"/>
      <c r="F1477" s="53"/>
      <c r="G1477" s="53"/>
      <c r="H1477" s="53"/>
      <c r="I1477" s="53"/>
      <c r="J1477" s="53"/>
      <c r="K1477" s="53"/>
      <c r="L1477" s="53"/>
      <c r="M1477" s="53"/>
      <c r="N1477" s="53"/>
      <c r="O1477" s="53"/>
      <c r="P1477" s="53"/>
      <c r="Q1477" s="53"/>
      <c r="R1477" s="53"/>
      <c r="S1477" s="53"/>
      <c r="T1477" s="53"/>
      <c r="U1477" s="53"/>
      <c r="V1477" s="53"/>
      <c r="W1477" s="53"/>
      <c r="X1477" s="53"/>
      <c r="Y1477" s="53"/>
      <c r="Z1477" s="53"/>
      <c r="AA1477" s="53"/>
      <c r="AB1477" s="53"/>
      <c r="AC1477" s="53"/>
      <c r="AD1477" s="53"/>
      <c r="AE1477" s="53"/>
      <c r="AF1477" s="53"/>
      <c r="AG1477" s="53"/>
    </row>
    <row r="1479" spans="4:33" x14ac:dyDescent="0.25">
      <c r="D1479" s="52" t="s">
        <v>898</v>
      </c>
    </row>
    <row r="1481" spans="4:33" x14ac:dyDescent="0.25">
      <c r="D1481" s="48" t="s">
        <v>1165</v>
      </c>
    </row>
    <row r="1515" spans="4:4" x14ac:dyDescent="0.25">
      <c r="D1515" s="48" t="s">
        <v>1166</v>
      </c>
    </row>
    <row r="1561" spans="2:4" x14ac:dyDescent="0.25">
      <c r="B1561" s="51">
        <v>0</v>
      </c>
      <c r="D1561" s="52" t="s">
        <v>1065</v>
      </c>
    </row>
    <row r="1562" spans="2:4" x14ac:dyDescent="0.25">
      <c r="D1562" s="60" t="s">
        <v>306</v>
      </c>
    </row>
    <row r="1564" spans="2:4" x14ac:dyDescent="0.25">
      <c r="D1564" s="48" t="s">
        <v>36</v>
      </c>
    </row>
    <row r="1565" spans="2:4" x14ac:dyDescent="0.25">
      <c r="D1565" s="52" t="s">
        <v>1065</v>
      </c>
    </row>
    <row r="1567" spans="2:4" x14ac:dyDescent="0.25">
      <c r="D1567" s="48" t="s">
        <v>1016</v>
      </c>
    </row>
    <row r="1597" spans="4:9" x14ac:dyDescent="0.25">
      <c r="D1597" s="48" t="s">
        <v>538</v>
      </c>
      <c r="I1597" s="48" t="s">
        <v>269</v>
      </c>
    </row>
    <row r="1598" spans="4:9" x14ac:dyDescent="0.25">
      <c r="D1598" s="28" t="s">
        <v>1052</v>
      </c>
      <c r="I1598" s="52" t="s">
        <v>1051</v>
      </c>
    </row>
    <row r="1600" spans="4:9" x14ac:dyDescent="0.25">
      <c r="D1600" s="52" t="s">
        <v>898</v>
      </c>
    </row>
    <row r="1602" spans="4:50" x14ac:dyDescent="0.25">
      <c r="D1602" s="57" t="s">
        <v>701</v>
      </c>
      <c r="E1602" s="53"/>
      <c r="F1602" s="53"/>
      <c r="G1602" s="53"/>
      <c r="H1602" s="53"/>
      <c r="I1602" s="53"/>
      <c r="J1602" s="53"/>
      <c r="K1602" s="53"/>
      <c r="L1602" s="53"/>
      <c r="M1602" s="53"/>
      <c r="N1602" s="53"/>
      <c r="O1602" s="53"/>
      <c r="P1602" s="53"/>
      <c r="Q1602" s="53"/>
      <c r="R1602" s="53"/>
      <c r="S1602" s="53"/>
      <c r="T1602" s="53"/>
      <c r="U1602" s="53"/>
      <c r="V1602" s="53"/>
      <c r="X1602" s="58" t="s">
        <v>376</v>
      </c>
      <c r="Y1602" s="54"/>
      <c r="Z1602" s="54"/>
      <c r="AA1602" s="54"/>
      <c r="AB1602" s="54"/>
      <c r="AC1602" s="54"/>
      <c r="AD1602" s="54"/>
      <c r="AE1602" s="54"/>
      <c r="AF1602" s="54"/>
      <c r="AG1602" s="54"/>
      <c r="AH1602" s="54"/>
      <c r="AI1602" s="54"/>
      <c r="AJ1602" s="54"/>
      <c r="AK1602" s="54"/>
      <c r="AL1602" s="54"/>
      <c r="AM1602" s="54"/>
      <c r="AN1602" s="54"/>
      <c r="AO1602" s="54"/>
      <c r="AP1602" s="54"/>
      <c r="AQ1602" s="54"/>
      <c r="AR1602" s="54"/>
      <c r="AS1602" s="54"/>
      <c r="AT1602" s="54"/>
      <c r="AU1602" s="54"/>
      <c r="AV1602" s="54"/>
      <c r="AW1602" s="54"/>
      <c r="AX1602" s="54"/>
    </row>
    <row r="1603" spans="4:50" x14ac:dyDescent="0.25">
      <c r="D1603" s="57" t="s">
        <v>732</v>
      </c>
      <c r="E1603" s="53"/>
      <c r="F1603" s="53"/>
      <c r="G1603" s="53"/>
      <c r="H1603" s="53"/>
      <c r="I1603" s="53"/>
      <c r="J1603" s="53"/>
      <c r="K1603" s="53"/>
      <c r="L1603" s="53"/>
      <c r="M1603" s="53"/>
      <c r="N1603" s="53"/>
      <c r="O1603" s="53"/>
      <c r="P1603" s="53"/>
      <c r="Q1603" s="53"/>
      <c r="R1603" s="53"/>
      <c r="S1603" s="53"/>
      <c r="T1603" s="53"/>
      <c r="U1603" s="53"/>
      <c r="V1603" s="53"/>
      <c r="X1603" s="58" t="s">
        <v>324</v>
      </c>
      <c r="Y1603" s="54"/>
      <c r="Z1603" s="54"/>
      <c r="AA1603" s="54"/>
      <c r="AB1603" s="54"/>
      <c r="AC1603" s="54"/>
      <c r="AD1603" s="54"/>
      <c r="AE1603" s="54"/>
      <c r="AF1603" s="54"/>
      <c r="AG1603" s="54"/>
      <c r="AH1603" s="54"/>
      <c r="AI1603" s="54"/>
      <c r="AJ1603" s="54"/>
      <c r="AK1603" s="54"/>
      <c r="AL1603" s="54"/>
      <c r="AM1603" s="54"/>
      <c r="AN1603" s="54"/>
      <c r="AO1603" s="54"/>
      <c r="AP1603" s="54"/>
      <c r="AQ1603" s="54"/>
      <c r="AR1603" s="54"/>
      <c r="AS1603" s="54"/>
      <c r="AT1603" s="54"/>
      <c r="AU1603" s="54"/>
      <c r="AV1603" s="54"/>
      <c r="AW1603" s="54"/>
      <c r="AX1603" s="54"/>
    </row>
    <row r="1604" spans="4:50" x14ac:dyDescent="0.25">
      <c r="D1604" s="57" t="s">
        <v>665</v>
      </c>
      <c r="E1604" s="53"/>
      <c r="F1604" s="53"/>
      <c r="G1604" s="53"/>
      <c r="H1604" s="53"/>
      <c r="I1604" s="53"/>
      <c r="J1604" s="53"/>
      <c r="K1604" s="53"/>
      <c r="L1604" s="53"/>
      <c r="M1604" s="53"/>
      <c r="N1604" s="53"/>
      <c r="O1604" s="53"/>
      <c r="P1604" s="53"/>
      <c r="Q1604" s="53"/>
      <c r="R1604" s="53"/>
      <c r="S1604" s="53"/>
      <c r="T1604" s="53"/>
      <c r="U1604" s="53"/>
      <c r="V1604" s="53"/>
      <c r="X1604" s="58"/>
      <c r="Y1604" s="54"/>
      <c r="Z1604" s="54"/>
      <c r="AA1604" s="54"/>
      <c r="AB1604" s="54"/>
      <c r="AC1604" s="54"/>
      <c r="AD1604" s="54"/>
      <c r="AE1604" s="54"/>
      <c r="AF1604" s="54"/>
      <c r="AG1604" s="54"/>
      <c r="AH1604" s="54"/>
      <c r="AI1604" s="54"/>
      <c r="AJ1604" s="54"/>
      <c r="AK1604" s="54"/>
      <c r="AL1604" s="54"/>
      <c r="AM1604" s="54"/>
      <c r="AN1604" s="54"/>
      <c r="AO1604" s="54"/>
      <c r="AP1604" s="54"/>
      <c r="AQ1604" s="54"/>
      <c r="AR1604" s="54"/>
      <c r="AS1604" s="54"/>
      <c r="AT1604" s="54"/>
      <c r="AU1604" s="54"/>
      <c r="AV1604" s="54"/>
      <c r="AW1604" s="54"/>
      <c r="AX1604" s="54"/>
    </row>
    <row r="1605" spans="4:50" x14ac:dyDescent="0.25">
      <c r="D1605" s="57" t="s">
        <v>666</v>
      </c>
      <c r="E1605" s="53"/>
      <c r="F1605" s="53"/>
      <c r="G1605" s="53"/>
      <c r="H1605" s="53"/>
      <c r="I1605" s="53"/>
      <c r="J1605" s="53"/>
      <c r="K1605" s="53"/>
      <c r="L1605" s="53"/>
      <c r="M1605" s="53"/>
      <c r="N1605" s="53"/>
      <c r="O1605" s="53"/>
      <c r="P1605" s="53"/>
      <c r="Q1605" s="53"/>
      <c r="R1605" s="53"/>
      <c r="S1605" s="53"/>
      <c r="T1605" s="53"/>
      <c r="U1605" s="53"/>
      <c r="V1605" s="53"/>
      <c r="X1605" s="58" t="s">
        <v>267</v>
      </c>
      <c r="Y1605" s="54"/>
      <c r="Z1605" s="54"/>
      <c r="AA1605" s="54"/>
      <c r="AB1605" s="54"/>
      <c r="AC1605" s="54"/>
      <c r="AD1605" s="54"/>
      <c r="AE1605" s="54"/>
      <c r="AF1605" s="54"/>
      <c r="AG1605" s="54"/>
      <c r="AH1605" s="54"/>
      <c r="AI1605" s="54"/>
      <c r="AJ1605" s="54"/>
      <c r="AK1605" s="54"/>
      <c r="AL1605" s="54"/>
      <c r="AM1605" s="54"/>
      <c r="AN1605" s="54"/>
      <c r="AO1605" s="54"/>
      <c r="AP1605" s="54"/>
      <c r="AQ1605" s="54"/>
      <c r="AR1605" s="54"/>
      <c r="AS1605" s="54"/>
      <c r="AT1605" s="54"/>
      <c r="AU1605" s="54"/>
      <c r="AV1605" s="54"/>
      <c r="AW1605" s="54"/>
      <c r="AX1605" s="54"/>
    </row>
    <row r="1606" spans="4:50" x14ac:dyDescent="0.25">
      <c r="D1606" s="57" t="s">
        <v>1054</v>
      </c>
      <c r="E1606" s="53"/>
      <c r="F1606" s="53"/>
      <c r="G1606" s="53"/>
      <c r="H1606" s="53"/>
      <c r="I1606" s="53"/>
      <c r="J1606" s="53"/>
      <c r="K1606" s="53"/>
      <c r="L1606" s="53"/>
      <c r="M1606" s="53"/>
      <c r="N1606" s="53"/>
      <c r="O1606" s="53"/>
      <c r="P1606" s="53"/>
      <c r="Q1606" s="53"/>
      <c r="R1606" s="53"/>
      <c r="S1606" s="53"/>
      <c r="T1606" s="53"/>
      <c r="U1606" s="53"/>
      <c r="V1606" s="53"/>
      <c r="X1606" s="58" t="s">
        <v>283</v>
      </c>
      <c r="Y1606" s="54"/>
      <c r="Z1606" s="54"/>
      <c r="AA1606" s="54"/>
      <c r="AB1606" s="54"/>
      <c r="AC1606" s="54"/>
      <c r="AD1606" s="54"/>
      <c r="AE1606" s="54"/>
      <c r="AF1606" s="54"/>
      <c r="AG1606" s="54"/>
      <c r="AH1606" s="54"/>
      <c r="AI1606" s="54"/>
      <c r="AJ1606" s="54"/>
      <c r="AK1606" s="54"/>
      <c r="AL1606" s="54"/>
      <c r="AM1606" s="54"/>
      <c r="AN1606" s="54"/>
      <c r="AO1606" s="54"/>
      <c r="AP1606" s="54"/>
      <c r="AQ1606" s="54"/>
      <c r="AR1606" s="54"/>
      <c r="AS1606" s="54"/>
      <c r="AT1606" s="54"/>
      <c r="AU1606" s="54"/>
      <c r="AV1606" s="54"/>
      <c r="AW1606" s="54"/>
      <c r="AX1606" s="54"/>
    </row>
    <row r="1607" spans="4:50" x14ac:dyDescent="0.25">
      <c r="D1607" s="38" t="s">
        <v>1055</v>
      </c>
      <c r="E1607" s="53"/>
      <c r="F1607" s="53"/>
      <c r="G1607" s="53"/>
      <c r="H1607" s="53"/>
      <c r="I1607" s="53"/>
      <c r="J1607" s="53"/>
      <c r="K1607" s="53"/>
      <c r="L1607" s="53"/>
      <c r="M1607" s="53"/>
      <c r="N1607" s="53"/>
      <c r="O1607" s="53"/>
      <c r="P1607" s="53"/>
      <c r="Q1607" s="53"/>
      <c r="R1607" s="53"/>
      <c r="S1607" s="53"/>
      <c r="T1607" s="53"/>
      <c r="U1607" s="53"/>
      <c r="V1607" s="53"/>
      <c r="X1607" s="58" t="s">
        <v>1056</v>
      </c>
      <c r="Y1607" s="54"/>
      <c r="Z1607" s="54"/>
      <c r="AA1607" s="54"/>
      <c r="AB1607" s="54"/>
      <c r="AC1607" s="54"/>
      <c r="AD1607" s="54"/>
      <c r="AE1607" s="54"/>
      <c r="AF1607" s="54"/>
      <c r="AG1607" s="54"/>
      <c r="AH1607" s="54"/>
      <c r="AI1607" s="54"/>
      <c r="AJ1607" s="54"/>
      <c r="AK1607" s="54"/>
      <c r="AL1607" s="54"/>
      <c r="AM1607" s="54"/>
      <c r="AN1607" s="54"/>
      <c r="AO1607" s="54"/>
      <c r="AP1607" s="54"/>
      <c r="AQ1607" s="54"/>
      <c r="AR1607" s="54"/>
      <c r="AS1607" s="54"/>
      <c r="AT1607" s="54"/>
      <c r="AU1607" s="54"/>
      <c r="AV1607" s="54"/>
      <c r="AW1607" s="54"/>
      <c r="AX1607" s="54"/>
    </row>
    <row r="1608" spans="4:50" x14ac:dyDescent="0.25">
      <c r="D1608" s="38" t="s">
        <v>396</v>
      </c>
      <c r="E1608" s="53"/>
      <c r="F1608" s="53"/>
      <c r="G1608" s="53"/>
      <c r="H1608" s="53"/>
      <c r="I1608" s="53"/>
      <c r="J1608" s="53"/>
      <c r="K1608" s="53"/>
      <c r="L1608" s="53"/>
      <c r="M1608" s="53"/>
      <c r="N1608" s="53"/>
      <c r="O1608" s="53"/>
      <c r="P1608" s="53"/>
      <c r="Q1608" s="53"/>
      <c r="R1608" s="53"/>
      <c r="S1608" s="53"/>
      <c r="T1608" s="53"/>
      <c r="U1608" s="53"/>
      <c r="V1608" s="53"/>
      <c r="X1608" s="58" t="s">
        <v>1057</v>
      </c>
      <c r="Y1608" s="54"/>
      <c r="Z1608" s="54"/>
      <c r="AA1608" s="54"/>
      <c r="AB1608" s="54"/>
      <c r="AC1608" s="54"/>
      <c r="AD1608" s="54"/>
      <c r="AE1608" s="54"/>
      <c r="AF1608" s="54"/>
      <c r="AG1608" s="54"/>
      <c r="AH1608" s="54"/>
      <c r="AI1608" s="54"/>
      <c r="AJ1608" s="54"/>
      <c r="AK1608" s="54"/>
      <c r="AL1608" s="54"/>
      <c r="AM1608" s="54"/>
      <c r="AN1608" s="54"/>
      <c r="AO1608" s="54"/>
      <c r="AP1608" s="54"/>
      <c r="AQ1608" s="54"/>
      <c r="AR1608" s="54"/>
      <c r="AS1608" s="54"/>
      <c r="AT1608" s="54"/>
      <c r="AU1608" s="54"/>
      <c r="AV1608" s="54"/>
      <c r="AW1608" s="54"/>
      <c r="AX1608" s="54"/>
    </row>
    <row r="1609" spans="4:50" x14ac:dyDescent="0.25">
      <c r="D1609" s="57" t="s">
        <v>667</v>
      </c>
      <c r="E1609" s="53"/>
      <c r="F1609" s="53"/>
      <c r="G1609" s="53"/>
      <c r="H1609" s="53"/>
      <c r="I1609" s="53"/>
      <c r="J1609" s="53"/>
      <c r="K1609" s="53"/>
      <c r="L1609" s="53"/>
      <c r="M1609" s="53"/>
      <c r="N1609" s="53"/>
      <c r="O1609" s="53"/>
      <c r="P1609" s="53"/>
      <c r="Q1609" s="53"/>
      <c r="R1609" s="53"/>
      <c r="S1609" s="53"/>
      <c r="T1609" s="53"/>
      <c r="U1609" s="53"/>
      <c r="V1609" s="53"/>
      <c r="X1609" s="58"/>
      <c r="Y1609" s="54"/>
      <c r="Z1609" s="54"/>
      <c r="AA1609" s="54"/>
      <c r="AB1609" s="54"/>
      <c r="AC1609" s="54"/>
      <c r="AD1609" s="54"/>
      <c r="AE1609" s="54"/>
      <c r="AF1609" s="54"/>
      <c r="AG1609" s="54"/>
      <c r="AH1609" s="54"/>
      <c r="AI1609" s="54"/>
      <c r="AJ1609" s="54"/>
      <c r="AK1609" s="54"/>
      <c r="AL1609" s="54"/>
      <c r="AM1609" s="54"/>
      <c r="AN1609" s="54"/>
      <c r="AO1609" s="54"/>
      <c r="AP1609" s="54"/>
      <c r="AQ1609" s="54"/>
      <c r="AR1609" s="54"/>
      <c r="AS1609" s="54"/>
      <c r="AT1609" s="54"/>
      <c r="AU1609" s="54"/>
      <c r="AV1609" s="54"/>
      <c r="AW1609" s="54"/>
      <c r="AX1609" s="54"/>
    </row>
    <row r="1610" spans="4:50" x14ac:dyDescent="0.25">
      <c r="D1610" s="57" t="s">
        <v>266</v>
      </c>
      <c r="E1610" s="53"/>
      <c r="F1610" s="53"/>
      <c r="G1610" s="53"/>
      <c r="H1610" s="53"/>
      <c r="I1610" s="53"/>
      <c r="J1610" s="53"/>
      <c r="K1610" s="53"/>
      <c r="L1610" s="53"/>
      <c r="M1610" s="53"/>
      <c r="N1610" s="53"/>
      <c r="O1610" s="53"/>
      <c r="P1610" s="53"/>
      <c r="Q1610" s="53"/>
      <c r="R1610" s="53"/>
      <c r="S1610" s="53"/>
      <c r="T1610" s="53"/>
      <c r="U1610" s="53"/>
      <c r="V1610" s="53"/>
      <c r="X1610" s="58" t="s">
        <v>263</v>
      </c>
      <c r="Y1610" s="54"/>
      <c r="Z1610" s="54"/>
      <c r="AA1610" s="54"/>
      <c r="AB1610" s="54"/>
      <c r="AC1610" s="54"/>
      <c r="AD1610" s="54"/>
      <c r="AE1610" s="54"/>
      <c r="AF1610" s="54"/>
      <c r="AG1610" s="54"/>
      <c r="AH1610" s="54"/>
      <c r="AI1610" s="54"/>
      <c r="AJ1610" s="54"/>
      <c r="AK1610" s="54"/>
      <c r="AL1610" s="54"/>
      <c r="AM1610" s="54"/>
      <c r="AN1610" s="54"/>
      <c r="AO1610" s="54"/>
      <c r="AP1610" s="54"/>
      <c r="AQ1610" s="54"/>
      <c r="AR1610" s="54"/>
      <c r="AS1610" s="54"/>
      <c r="AT1610" s="54"/>
      <c r="AU1610" s="54"/>
      <c r="AV1610" s="54"/>
      <c r="AW1610" s="54"/>
      <c r="AX1610" s="54"/>
    </row>
    <row r="1611" spans="4:50" x14ac:dyDescent="0.25">
      <c r="D1611" s="57" t="s">
        <v>278</v>
      </c>
      <c r="E1611" s="53"/>
      <c r="F1611" s="53"/>
      <c r="G1611" s="53"/>
      <c r="H1611" s="53"/>
      <c r="I1611" s="53"/>
      <c r="J1611" s="53"/>
      <c r="K1611" s="53"/>
      <c r="L1611" s="53"/>
      <c r="M1611" s="53"/>
      <c r="N1611" s="53"/>
      <c r="O1611" s="53"/>
      <c r="P1611" s="53"/>
      <c r="Q1611" s="53"/>
      <c r="R1611" s="53"/>
      <c r="S1611" s="53"/>
      <c r="T1611" s="53"/>
      <c r="U1611" s="53"/>
      <c r="V1611" s="53"/>
      <c r="X1611" s="58" t="s">
        <v>264</v>
      </c>
      <c r="Y1611" s="54"/>
      <c r="Z1611" s="54"/>
      <c r="AA1611" s="54"/>
      <c r="AB1611" s="54"/>
      <c r="AC1611" s="54"/>
      <c r="AD1611" s="54"/>
      <c r="AE1611" s="54"/>
      <c r="AF1611" s="54"/>
      <c r="AG1611" s="54"/>
      <c r="AH1611" s="54"/>
      <c r="AI1611" s="54"/>
      <c r="AJ1611" s="54"/>
      <c r="AK1611" s="54"/>
      <c r="AL1611" s="54"/>
      <c r="AM1611" s="54"/>
      <c r="AN1611" s="54"/>
      <c r="AO1611" s="54"/>
      <c r="AP1611" s="54"/>
      <c r="AQ1611" s="54"/>
      <c r="AR1611" s="54"/>
      <c r="AS1611" s="54"/>
      <c r="AT1611" s="54"/>
      <c r="AU1611" s="54"/>
      <c r="AV1611" s="54"/>
      <c r="AW1611" s="54"/>
      <c r="AX1611" s="54"/>
    </row>
    <row r="1612" spans="4:50" x14ac:dyDescent="0.25">
      <c r="D1612" s="38" t="s">
        <v>274</v>
      </c>
      <c r="E1612" s="53"/>
      <c r="F1612" s="53"/>
      <c r="G1612" s="53"/>
      <c r="H1612" s="53"/>
      <c r="I1612" s="53"/>
      <c r="J1612" s="53"/>
      <c r="K1612" s="53"/>
      <c r="L1612" s="53"/>
      <c r="M1612" s="53"/>
      <c r="N1612" s="53"/>
      <c r="O1612" s="53"/>
      <c r="P1612" s="53"/>
      <c r="Q1612" s="53"/>
      <c r="R1612" s="53"/>
      <c r="S1612" s="53"/>
      <c r="T1612" s="53"/>
      <c r="U1612" s="53"/>
      <c r="V1612" s="53"/>
      <c r="X1612" s="58" t="s">
        <v>377</v>
      </c>
      <c r="Y1612" s="54"/>
      <c r="Z1612" s="54"/>
      <c r="AA1612" s="54"/>
      <c r="AB1612" s="54"/>
      <c r="AC1612" s="54"/>
      <c r="AD1612" s="54"/>
      <c r="AE1612" s="54"/>
      <c r="AF1612" s="54"/>
      <c r="AG1612" s="54"/>
      <c r="AH1612" s="54"/>
      <c r="AI1612" s="54"/>
      <c r="AJ1612" s="54"/>
      <c r="AK1612" s="54"/>
      <c r="AL1612" s="54"/>
      <c r="AM1612" s="54"/>
      <c r="AN1612" s="54"/>
      <c r="AO1612" s="54"/>
      <c r="AP1612" s="54"/>
      <c r="AQ1612" s="54"/>
      <c r="AR1612" s="54"/>
      <c r="AS1612" s="54"/>
      <c r="AT1612" s="54"/>
      <c r="AU1612" s="54"/>
      <c r="AV1612" s="54"/>
      <c r="AW1612" s="54"/>
      <c r="AX1612" s="54"/>
    </row>
    <row r="1613" spans="4:50" x14ac:dyDescent="0.25">
      <c r="D1613" s="38" t="s">
        <v>733</v>
      </c>
      <c r="E1613" s="53"/>
      <c r="F1613" s="53"/>
      <c r="G1613" s="53"/>
      <c r="H1613" s="53"/>
      <c r="I1613" s="53"/>
      <c r="J1613" s="53"/>
      <c r="K1613" s="53"/>
      <c r="L1613" s="53"/>
      <c r="M1613" s="53"/>
      <c r="N1613" s="53"/>
      <c r="O1613" s="53"/>
      <c r="P1613" s="53"/>
      <c r="Q1613" s="53"/>
      <c r="R1613" s="53"/>
      <c r="S1613" s="53"/>
      <c r="T1613" s="53"/>
      <c r="U1613" s="53"/>
      <c r="V1613" s="53"/>
    </row>
    <row r="1614" spans="4:50" x14ac:dyDescent="0.25">
      <c r="D1614" s="38" t="e">
        <f>--on a.SupplierMaintenance = c.IdSupplier</f>
        <v>#NAME?</v>
      </c>
      <c r="E1614" s="53"/>
      <c r="F1614" s="53"/>
      <c r="G1614" s="53"/>
      <c r="H1614" s="53"/>
      <c r="I1614" s="53"/>
      <c r="J1614" s="53"/>
      <c r="K1614" s="53"/>
      <c r="L1614" s="53"/>
      <c r="M1614" s="53"/>
      <c r="N1614" s="53"/>
      <c r="O1614" s="53"/>
      <c r="P1614" s="53"/>
      <c r="Q1614" s="53"/>
      <c r="R1614" s="53"/>
      <c r="S1614" s="53"/>
      <c r="T1614" s="53"/>
      <c r="U1614" s="53"/>
      <c r="V1614" s="53"/>
    </row>
    <row r="1615" spans="4:50" x14ac:dyDescent="0.25">
      <c r="D1615" s="38" t="s">
        <v>652</v>
      </c>
      <c r="E1615" s="53"/>
      <c r="F1615" s="53"/>
      <c r="G1615" s="53"/>
      <c r="H1615" s="53"/>
      <c r="I1615" s="53"/>
      <c r="J1615" s="53"/>
      <c r="K1615" s="53"/>
      <c r="L1615" s="53"/>
      <c r="M1615" s="53"/>
      <c r="N1615" s="53"/>
      <c r="O1615" s="53"/>
      <c r="P1615" s="53"/>
      <c r="Q1615" s="53"/>
      <c r="R1615" s="53"/>
      <c r="S1615" s="53"/>
      <c r="T1615" s="53"/>
      <c r="U1615" s="53"/>
      <c r="V1615" s="53"/>
    </row>
    <row r="1616" spans="4:50" x14ac:dyDescent="0.25">
      <c r="D1616" s="57" t="s">
        <v>653</v>
      </c>
      <c r="E1616" s="53"/>
      <c r="F1616" s="53"/>
      <c r="G1616" s="53"/>
      <c r="H1616" s="53"/>
      <c r="I1616" s="53"/>
      <c r="J1616" s="53"/>
      <c r="K1616" s="53"/>
      <c r="L1616" s="53"/>
      <c r="M1616" s="53"/>
      <c r="N1616" s="53"/>
      <c r="O1616" s="53"/>
      <c r="P1616" s="53"/>
      <c r="Q1616" s="53"/>
      <c r="R1616" s="53"/>
      <c r="S1616" s="53"/>
      <c r="T1616" s="53"/>
      <c r="U1616" s="53"/>
      <c r="V1616" s="53"/>
    </row>
    <row r="1617" spans="4:22" x14ac:dyDescent="0.25">
      <c r="D1617" s="57" t="s">
        <v>1053</v>
      </c>
      <c r="E1617" s="53"/>
      <c r="F1617" s="53"/>
      <c r="G1617" s="53"/>
      <c r="H1617" s="53"/>
      <c r="I1617" s="53"/>
      <c r="J1617" s="53"/>
      <c r="K1617" s="53"/>
      <c r="L1617" s="53"/>
      <c r="M1617" s="53"/>
      <c r="N1617" s="53"/>
      <c r="O1617" s="53"/>
      <c r="P1617" s="53"/>
      <c r="Q1617" s="53"/>
      <c r="R1617" s="53"/>
      <c r="S1617" s="53"/>
      <c r="T1617" s="53"/>
      <c r="U1617" s="53"/>
      <c r="V1617" s="53"/>
    </row>
    <row r="1619" spans="4:22" x14ac:dyDescent="0.25">
      <c r="D1619" s="48" t="s">
        <v>1067</v>
      </c>
    </row>
    <row r="1635" spans="4:4" x14ac:dyDescent="0.25">
      <c r="D1635" s="52" t="s">
        <v>1191</v>
      </c>
    </row>
    <row r="1637" spans="4:4" x14ac:dyDescent="0.25">
      <c r="D1637" s="48" t="s">
        <v>1067</v>
      </c>
    </row>
    <row r="1666" spans="2:4" x14ac:dyDescent="0.25">
      <c r="B1666" s="51">
        <v>0</v>
      </c>
      <c r="D1666" s="52" t="s">
        <v>514</v>
      </c>
    </row>
    <row r="1667" spans="2:4" x14ac:dyDescent="0.25">
      <c r="D1667" s="60" t="s">
        <v>304</v>
      </c>
    </row>
    <row r="1668" spans="2:4" x14ac:dyDescent="0.25">
      <c r="D1668" s="56" t="s">
        <v>1147</v>
      </c>
    </row>
    <row r="1670" spans="2:4" x14ac:dyDescent="0.25">
      <c r="D1670" s="48" t="s">
        <v>1147</v>
      </c>
    </row>
    <row r="1703" spans="4:23" x14ac:dyDescent="0.25">
      <c r="D1703" s="48" t="s">
        <v>310</v>
      </c>
      <c r="M1703" s="48" t="s">
        <v>384</v>
      </c>
    </row>
    <row r="1704" spans="4:23" x14ac:dyDescent="0.25">
      <c r="D1704" s="52" t="s">
        <v>389</v>
      </c>
      <c r="M1704" s="52" t="s">
        <v>1148</v>
      </c>
    </row>
    <row r="1706" spans="4:23" x14ac:dyDescent="0.25">
      <c r="D1706" s="57" t="s">
        <v>352</v>
      </c>
      <c r="E1706" s="53"/>
      <c r="F1706" s="53"/>
      <c r="G1706" s="53"/>
      <c r="H1706" s="53"/>
      <c r="I1706" s="53"/>
      <c r="J1706" s="53"/>
      <c r="K1706" s="53"/>
      <c r="L1706" s="53"/>
      <c r="M1706" s="53"/>
      <c r="N1706" s="53"/>
      <c r="O1706" s="53"/>
      <c r="P1706" s="53"/>
      <c r="Q1706" s="53"/>
      <c r="R1706" s="53"/>
      <c r="S1706" s="53"/>
      <c r="T1706" s="53"/>
      <c r="U1706" s="53"/>
      <c r="V1706" s="53"/>
      <c r="W1706" s="53"/>
    </row>
    <row r="1707" spans="4:23" x14ac:dyDescent="0.25">
      <c r="D1707" s="57" t="s">
        <v>470</v>
      </c>
      <c r="E1707" s="53"/>
      <c r="F1707" s="53"/>
      <c r="G1707" s="53"/>
      <c r="H1707" s="53"/>
      <c r="I1707" s="53"/>
      <c r="J1707" s="53"/>
      <c r="K1707" s="53"/>
      <c r="L1707" s="53"/>
      <c r="M1707" s="53"/>
      <c r="N1707" s="53"/>
      <c r="O1707" s="53"/>
      <c r="P1707" s="53"/>
      <c r="Q1707" s="53"/>
      <c r="R1707" s="53"/>
      <c r="S1707" s="53"/>
      <c r="T1707" s="53"/>
      <c r="U1707" s="53"/>
      <c r="V1707" s="53"/>
      <c r="W1707" s="53"/>
    </row>
    <row r="1708" spans="4:23" x14ac:dyDescent="0.25">
      <c r="D1708" s="57" t="s">
        <v>257</v>
      </c>
      <c r="E1708" s="53"/>
      <c r="F1708" s="53"/>
      <c r="G1708" s="53"/>
      <c r="H1708" s="53"/>
      <c r="I1708" s="53"/>
      <c r="J1708" s="53"/>
      <c r="K1708" s="53"/>
      <c r="L1708" s="53"/>
      <c r="M1708" s="53"/>
      <c r="N1708" s="53"/>
      <c r="O1708" s="53"/>
      <c r="P1708" s="53"/>
      <c r="Q1708" s="53"/>
      <c r="R1708" s="53"/>
      <c r="S1708" s="53"/>
      <c r="T1708" s="53"/>
      <c r="U1708" s="53"/>
      <c r="V1708" s="53"/>
      <c r="W1708" s="53"/>
    </row>
    <row r="1709" spans="4:23" x14ac:dyDescent="0.25">
      <c r="D1709" s="57" t="s">
        <v>1149</v>
      </c>
      <c r="E1709" s="53"/>
      <c r="F1709" s="53"/>
      <c r="G1709" s="53"/>
      <c r="H1709" s="53"/>
      <c r="I1709" s="53"/>
      <c r="J1709" s="53"/>
      <c r="K1709" s="53"/>
      <c r="L1709" s="53"/>
      <c r="M1709" s="53"/>
      <c r="N1709" s="53"/>
      <c r="O1709" s="53"/>
      <c r="P1709" s="53"/>
      <c r="Q1709" s="53"/>
      <c r="R1709" s="53"/>
      <c r="S1709" s="53"/>
      <c r="T1709" s="53"/>
      <c r="U1709" s="53"/>
      <c r="V1709" s="53"/>
      <c r="W1709" s="53"/>
    </row>
    <row r="1711" spans="4:23" x14ac:dyDescent="0.25">
      <c r="D1711" s="58" t="s">
        <v>376</v>
      </c>
      <c r="E1711" s="54"/>
      <c r="F1711" s="54"/>
      <c r="G1711" s="54"/>
      <c r="H1711" s="54"/>
      <c r="I1711" s="54"/>
      <c r="J1711" s="54"/>
      <c r="K1711" s="54"/>
      <c r="L1711" s="54"/>
      <c r="M1711" s="54"/>
      <c r="N1711" s="54"/>
      <c r="O1711" s="54"/>
      <c r="P1711" s="54"/>
      <c r="Q1711" s="54"/>
    </row>
    <row r="1712" spans="4:23" x14ac:dyDescent="0.25">
      <c r="D1712" s="58" t="s">
        <v>324</v>
      </c>
      <c r="E1712" s="54"/>
      <c r="F1712" s="54"/>
      <c r="G1712" s="54"/>
      <c r="H1712" s="54"/>
      <c r="I1712" s="54"/>
      <c r="J1712" s="54"/>
      <c r="K1712" s="54"/>
      <c r="L1712" s="54"/>
      <c r="M1712" s="54"/>
      <c r="N1712" s="54"/>
      <c r="O1712" s="54"/>
      <c r="P1712" s="54"/>
      <c r="Q1712" s="54"/>
    </row>
    <row r="1713" spans="4:17" x14ac:dyDescent="0.25">
      <c r="D1713" s="58"/>
      <c r="E1713" s="54"/>
      <c r="F1713" s="54"/>
      <c r="G1713" s="54"/>
      <c r="H1713" s="54"/>
      <c r="I1713" s="54"/>
      <c r="J1713" s="54"/>
      <c r="K1713" s="54"/>
      <c r="L1713" s="54"/>
      <c r="M1713" s="54"/>
      <c r="N1713" s="54"/>
      <c r="O1713" s="54"/>
      <c r="P1713" s="54"/>
      <c r="Q1713" s="54"/>
    </row>
    <row r="1714" spans="4:17" x14ac:dyDescent="0.25">
      <c r="D1714" s="58" t="s">
        <v>281</v>
      </c>
      <c r="E1714" s="54"/>
      <c r="F1714" s="54"/>
      <c r="G1714" s="54"/>
      <c r="H1714" s="54"/>
      <c r="I1714" s="54"/>
      <c r="J1714" s="54"/>
      <c r="K1714" s="54"/>
      <c r="L1714" s="54"/>
      <c r="M1714" s="54"/>
      <c r="N1714" s="54"/>
      <c r="O1714" s="54"/>
      <c r="P1714" s="54"/>
      <c r="Q1714" s="54"/>
    </row>
    <row r="1715" spans="4:17" x14ac:dyDescent="0.25">
      <c r="D1715" s="58" t="s">
        <v>283</v>
      </c>
      <c r="E1715" s="54"/>
      <c r="F1715" s="54"/>
      <c r="G1715" s="54"/>
      <c r="H1715" s="54"/>
      <c r="I1715" s="54"/>
      <c r="J1715" s="54"/>
      <c r="K1715" s="54"/>
      <c r="L1715" s="54"/>
      <c r="M1715" s="54"/>
      <c r="N1715" s="54"/>
      <c r="O1715" s="54"/>
      <c r="P1715" s="54"/>
      <c r="Q1715" s="54"/>
    </row>
    <row r="1716" spans="4:17" x14ac:dyDescent="0.25">
      <c r="D1716" s="58" t="s">
        <v>1150</v>
      </c>
      <c r="E1716" s="54"/>
      <c r="F1716" s="54"/>
      <c r="G1716" s="54"/>
      <c r="H1716" s="54"/>
      <c r="I1716" s="54"/>
      <c r="J1716" s="54"/>
      <c r="K1716" s="54"/>
      <c r="L1716" s="54"/>
      <c r="M1716" s="54"/>
      <c r="N1716" s="54"/>
      <c r="O1716" s="54"/>
      <c r="P1716" s="54"/>
      <c r="Q1716" s="54"/>
    </row>
    <row r="1717" spans="4:17" x14ac:dyDescent="0.25">
      <c r="D1717" s="58" t="s">
        <v>544</v>
      </c>
      <c r="E1717" s="54"/>
      <c r="F1717" s="54"/>
      <c r="G1717" s="54"/>
      <c r="H1717" s="54"/>
      <c r="I1717" s="54"/>
      <c r="J1717" s="54"/>
      <c r="K1717" s="54"/>
      <c r="L1717" s="54"/>
      <c r="M1717" s="54"/>
      <c r="N1717" s="54"/>
      <c r="O1717" s="54"/>
      <c r="P1717" s="54"/>
      <c r="Q1717" s="54"/>
    </row>
    <row r="1718" spans="4:17" x14ac:dyDescent="0.25">
      <c r="D1718" s="58"/>
      <c r="E1718" s="54"/>
      <c r="F1718" s="54"/>
      <c r="G1718" s="54"/>
      <c r="H1718" s="54"/>
      <c r="I1718" s="54"/>
      <c r="J1718" s="54"/>
      <c r="K1718" s="54"/>
      <c r="L1718" s="54"/>
      <c r="M1718" s="54"/>
      <c r="N1718" s="54"/>
      <c r="O1718" s="54"/>
      <c r="P1718" s="54"/>
      <c r="Q1718" s="54"/>
    </row>
    <row r="1719" spans="4:17" x14ac:dyDescent="0.25">
      <c r="D1719" s="58" t="s">
        <v>263</v>
      </c>
      <c r="E1719" s="54"/>
      <c r="F1719" s="54"/>
      <c r="G1719" s="54"/>
      <c r="H1719" s="54"/>
      <c r="I1719" s="54"/>
      <c r="J1719" s="54"/>
      <c r="K1719" s="54"/>
      <c r="L1719" s="54"/>
      <c r="M1719" s="54"/>
      <c r="N1719" s="54"/>
      <c r="O1719" s="54"/>
      <c r="P1719" s="54"/>
      <c r="Q1719" s="54"/>
    </row>
    <row r="1720" spans="4:17" x14ac:dyDescent="0.25">
      <c r="D1720" s="58" t="s">
        <v>264</v>
      </c>
      <c r="E1720" s="54"/>
      <c r="F1720" s="54"/>
      <c r="G1720" s="54"/>
      <c r="H1720" s="54"/>
      <c r="I1720" s="54"/>
      <c r="J1720" s="54"/>
      <c r="K1720" s="54"/>
      <c r="L1720" s="54"/>
      <c r="M1720" s="54"/>
      <c r="N1720" s="54"/>
      <c r="O1720" s="54"/>
      <c r="P1720" s="54"/>
      <c r="Q1720" s="54"/>
    </row>
    <row r="1721" spans="4:17" x14ac:dyDescent="0.25">
      <c r="D1721" s="58" t="s">
        <v>377</v>
      </c>
      <c r="E1721" s="54"/>
      <c r="F1721" s="54"/>
      <c r="G1721" s="54"/>
      <c r="H1721" s="54"/>
      <c r="I1721" s="54"/>
      <c r="J1721" s="54"/>
      <c r="K1721" s="54"/>
      <c r="L1721" s="54"/>
      <c r="M1721" s="54"/>
      <c r="N1721" s="54"/>
      <c r="O1721" s="54"/>
      <c r="P1721" s="54"/>
      <c r="Q1721" s="54"/>
    </row>
    <row r="1723" spans="4:17" x14ac:dyDescent="0.25">
      <c r="D1723" s="48" t="s">
        <v>1151</v>
      </c>
    </row>
    <row r="1761" spans="2:26" x14ac:dyDescent="0.25">
      <c r="B1761" s="49">
        <v>0</v>
      </c>
      <c r="D1761" s="52" t="s">
        <v>1153</v>
      </c>
    </row>
    <row r="1763" spans="2:26" x14ac:dyDescent="0.25">
      <c r="D1763" s="57" t="s">
        <v>34</v>
      </c>
      <c r="E1763" s="53"/>
      <c r="F1763" s="53"/>
      <c r="G1763" s="53"/>
      <c r="H1763" s="53"/>
      <c r="I1763" s="53"/>
      <c r="J1763" s="53"/>
      <c r="K1763" s="53"/>
      <c r="L1763" s="53"/>
      <c r="M1763" s="53"/>
      <c r="N1763" s="53"/>
      <c r="O1763" s="53"/>
      <c r="P1763" s="53"/>
      <c r="Q1763" s="53"/>
      <c r="R1763" s="53"/>
      <c r="S1763" s="53"/>
    </row>
    <row r="1764" spans="2:26" x14ac:dyDescent="0.25">
      <c r="D1764" s="57" t="s">
        <v>266</v>
      </c>
      <c r="E1764" s="53"/>
      <c r="F1764" s="53"/>
      <c r="G1764" s="53"/>
      <c r="H1764" s="53"/>
      <c r="I1764" s="53"/>
      <c r="J1764" s="53"/>
      <c r="K1764" s="53"/>
      <c r="L1764" s="53"/>
      <c r="M1764" s="53"/>
      <c r="N1764" s="53"/>
      <c r="O1764" s="53"/>
      <c r="P1764" s="53"/>
      <c r="Q1764" s="53"/>
      <c r="R1764" s="53"/>
      <c r="S1764" s="53"/>
    </row>
    <row r="1765" spans="2:26" x14ac:dyDescent="0.25">
      <c r="D1765" s="57" t="s">
        <v>1154</v>
      </c>
      <c r="E1765" s="53"/>
      <c r="F1765" s="53"/>
      <c r="G1765" s="53"/>
      <c r="H1765" s="53"/>
      <c r="I1765" s="53"/>
      <c r="J1765" s="53"/>
      <c r="K1765" s="53"/>
      <c r="L1765" s="53"/>
      <c r="M1765" s="53"/>
      <c r="N1765" s="53"/>
      <c r="O1765" s="53"/>
      <c r="P1765" s="53"/>
      <c r="Q1765" s="53"/>
      <c r="R1765" s="53"/>
      <c r="S1765" s="53"/>
    </row>
    <row r="1767" spans="2:26" x14ac:dyDescent="0.25">
      <c r="D1767" s="57" t="s">
        <v>34</v>
      </c>
      <c r="E1767" s="53"/>
      <c r="F1767" s="53"/>
      <c r="G1767" s="53"/>
      <c r="H1767" s="53"/>
      <c r="I1767" s="53"/>
      <c r="J1767" s="53"/>
      <c r="K1767" s="53"/>
      <c r="L1767" s="53"/>
      <c r="M1767" s="53"/>
      <c r="N1767" s="53"/>
      <c r="O1767" s="53"/>
      <c r="P1767" s="53"/>
      <c r="Q1767" s="53"/>
      <c r="R1767" s="53"/>
      <c r="S1767" s="53"/>
      <c r="T1767" s="53"/>
      <c r="U1767" s="53"/>
      <c r="V1767" s="53"/>
      <c r="W1767" s="53"/>
      <c r="X1767" s="53"/>
      <c r="Y1767" s="53"/>
      <c r="Z1767" s="53"/>
    </row>
    <row r="1768" spans="2:26" x14ac:dyDescent="0.25">
      <c r="D1768" s="57" t="s">
        <v>529</v>
      </c>
      <c r="E1768" s="53"/>
      <c r="F1768" s="53"/>
      <c r="G1768" s="53"/>
      <c r="H1768" s="53"/>
      <c r="I1768" s="53"/>
      <c r="J1768" s="53"/>
      <c r="K1768" s="53"/>
      <c r="L1768" s="53"/>
      <c r="M1768" s="53"/>
      <c r="N1768" s="53"/>
      <c r="O1768" s="53"/>
      <c r="P1768" s="53"/>
      <c r="Q1768" s="53"/>
      <c r="R1768" s="53"/>
      <c r="S1768" s="53"/>
      <c r="T1768" s="53"/>
      <c r="U1768" s="53"/>
      <c r="V1768" s="53"/>
      <c r="W1768" s="53"/>
      <c r="X1768" s="53"/>
      <c r="Y1768" s="53"/>
      <c r="Z1768" s="53"/>
    </row>
    <row r="1769" spans="2:26" x14ac:dyDescent="0.25">
      <c r="D1769" s="57" t="s">
        <v>1155</v>
      </c>
      <c r="E1769" s="53"/>
      <c r="F1769" s="53"/>
      <c r="G1769" s="53"/>
      <c r="H1769" s="53"/>
      <c r="I1769" s="53"/>
      <c r="J1769" s="53"/>
      <c r="K1769" s="53"/>
      <c r="L1769" s="53"/>
      <c r="M1769" s="53"/>
      <c r="N1769" s="53"/>
      <c r="O1769" s="53"/>
      <c r="P1769" s="53"/>
      <c r="Q1769" s="53"/>
      <c r="R1769" s="53"/>
      <c r="S1769" s="53"/>
      <c r="T1769" s="53"/>
      <c r="U1769" s="53"/>
      <c r="V1769" s="53"/>
      <c r="W1769" s="53"/>
      <c r="X1769" s="53"/>
      <c r="Y1769" s="53"/>
      <c r="Z1769" s="53"/>
    </row>
    <row r="1771" spans="2:26" x14ac:dyDescent="0.25">
      <c r="D1771" s="58" t="s">
        <v>376</v>
      </c>
      <c r="E1771" s="54"/>
      <c r="F1771" s="54"/>
      <c r="G1771" s="54"/>
      <c r="H1771" s="54"/>
      <c r="I1771" s="54"/>
      <c r="J1771" s="54"/>
      <c r="K1771" s="54"/>
      <c r="L1771" s="54"/>
      <c r="M1771" s="54"/>
      <c r="N1771" s="54"/>
      <c r="O1771" s="54"/>
      <c r="P1771" s="54"/>
      <c r="Q1771" s="54"/>
      <c r="R1771" s="54"/>
      <c r="S1771" s="54"/>
      <c r="T1771" s="54"/>
      <c r="U1771" s="54"/>
      <c r="V1771" s="54"/>
      <c r="W1771" s="54"/>
      <c r="X1771" s="54"/>
      <c r="Y1771" s="54"/>
    </row>
    <row r="1772" spans="2:26" x14ac:dyDescent="0.25">
      <c r="D1772" s="58" t="s">
        <v>324</v>
      </c>
      <c r="E1772" s="54"/>
      <c r="F1772" s="54"/>
      <c r="G1772" s="54"/>
      <c r="H1772" s="54"/>
      <c r="I1772" s="54"/>
      <c r="J1772" s="54"/>
      <c r="K1772" s="54"/>
      <c r="L1772" s="54"/>
      <c r="M1772" s="54"/>
      <c r="N1772" s="54"/>
      <c r="O1772" s="54"/>
      <c r="P1772" s="54"/>
      <c r="Q1772" s="54"/>
      <c r="R1772" s="54"/>
      <c r="S1772" s="54"/>
      <c r="T1772" s="54"/>
      <c r="U1772" s="54"/>
      <c r="V1772" s="54"/>
      <c r="W1772" s="54"/>
      <c r="X1772" s="54"/>
      <c r="Y1772" s="54"/>
    </row>
    <row r="1773" spans="2:26" x14ac:dyDescent="0.25">
      <c r="D1773" s="58"/>
      <c r="E1773" s="54"/>
      <c r="F1773" s="54"/>
      <c r="G1773" s="54"/>
      <c r="H1773" s="54"/>
      <c r="I1773" s="54"/>
      <c r="J1773" s="54"/>
      <c r="K1773" s="54"/>
      <c r="L1773" s="54"/>
      <c r="M1773" s="54"/>
      <c r="N1773" s="54"/>
      <c r="O1773" s="54"/>
      <c r="P1773" s="54"/>
      <c r="Q1773" s="54"/>
      <c r="R1773" s="54"/>
      <c r="S1773" s="54"/>
      <c r="T1773" s="54"/>
      <c r="U1773" s="54"/>
      <c r="V1773" s="54"/>
      <c r="W1773" s="54"/>
      <c r="X1773" s="54"/>
      <c r="Y1773" s="54"/>
    </row>
    <row r="1774" spans="2:26" x14ac:dyDescent="0.25">
      <c r="D1774" s="58" t="s">
        <v>349</v>
      </c>
      <c r="E1774" s="54"/>
      <c r="F1774" s="54"/>
      <c r="G1774" s="54"/>
      <c r="H1774" s="54"/>
      <c r="I1774" s="54"/>
      <c r="J1774" s="54"/>
      <c r="K1774" s="54"/>
      <c r="L1774" s="54"/>
      <c r="M1774" s="54"/>
      <c r="N1774" s="54"/>
      <c r="O1774" s="54"/>
      <c r="P1774" s="54"/>
      <c r="Q1774" s="54"/>
      <c r="R1774" s="54"/>
      <c r="S1774" s="54"/>
      <c r="T1774" s="54"/>
      <c r="U1774" s="54"/>
      <c r="V1774" s="54"/>
      <c r="W1774" s="54"/>
      <c r="X1774" s="54"/>
      <c r="Y1774" s="54"/>
    </row>
    <row r="1775" spans="2:26" x14ac:dyDescent="0.25">
      <c r="D1775" s="58" t="s">
        <v>283</v>
      </c>
      <c r="E1775" s="54"/>
      <c r="F1775" s="54"/>
      <c r="G1775" s="54"/>
      <c r="H1775" s="54"/>
      <c r="I1775" s="54"/>
      <c r="J1775" s="54"/>
      <c r="K1775" s="54"/>
      <c r="L1775" s="54"/>
      <c r="M1775" s="54"/>
      <c r="N1775" s="54"/>
      <c r="O1775" s="54"/>
      <c r="P1775" s="54"/>
      <c r="Q1775" s="54"/>
      <c r="R1775" s="54"/>
      <c r="S1775" s="54"/>
      <c r="T1775" s="54"/>
      <c r="U1775" s="54"/>
      <c r="V1775" s="54"/>
      <c r="W1775" s="54"/>
      <c r="X1775" s="54"/>
      <c r="Y1775" s="54"/>
    </row>
    <row r="1776" spans="2:26" x14ac:dyDescent="0.25">
      <c r="D1776" s="58" t="s">
        <v>1156</v>
      </c>
      <c r="E1776" s="54"/>
      <c r="F1776" s="54"/>
      <c r="G1776" s="54"/>
      <c r="H1776" s="54"/>
      <c r="I1776" s="54"/>
      <c r="J1776" s="54"/>
      <c r="K1776" s="54"/>
      <c r="L1776" s="54"/>
      <c r="M1776" s="54"/>
      <c r="N1776" s="54"/>
      <c r="O1776" s="54"/>
      <c r="P1776" s="54"/>
      <c r="Q1776" s="54"/>
      <c r="R1776" s="54"/>
      <c r="S1776" s="54"/>
      <c r="T1776" s="54"/>
      <c r="U1776" s="54"/>
      <c r="V1776" s="54"/>
      <c r="W1776" s="54"/>
      <c r="X1776" s="54"/>
      <c r="Y1776" s="54"/>
    </row>
    <row r="1777" spans="4:25" x14ac:dyDescent="0.25">
      <c r="D1777" s="58" t="s">
        <v>1157</v>
      </c>
      <c r="E1777" s="54"/>
      <c r="F1777" s="54"/>
      <c r="G1777" s="54"/>
      <c r="H1777" s="54"/>
      <c r="I1777" s="54"/>
      <c r="J1777" s="54"/>
      <c r="K1777" s="54"/>
      <c r="L1777" s="54"/>
      <c r="M1777" s="54"/>
      <c r="N1777" s="54"/>
      <c r="O1777" s="54"/>
      <c r="P1777" s="54"/>
      <c r="Q1777" s="54"/>
      <c r="R1777" s="54"/>
      <c r="S1777" s="54"/>
      <c r="T1777" s="54"/>
      <c r="U1777" s="54"/>
      <c r="V1777" s="54"/>
      <c r="W1777" s="54"/>
      <c r="X1777" s="54"/>
      <c r="Y1777" s="54"/>
    </row>
    <row r="1778" spans="4:25" x14ac:dyDescent="0.25">
      <c r="D1778" s="58"/>
      <c r="E1778" s="54"/>
      <c r="F1778" s="54"/>
      <c r="G1778" s="54"/>
      <c r="H1778" s="54"/>
      <c r="I1778" s="54"/>
      <c r="J1778" s="54"/>
      <c r="K1778" s="54"/>
      <c r="L1778" s="54"/>
      <c r="M1778" s="54"/>
      <c r="N1778" s="54"/>
      <c r="O1778" s="54"/>
      <c r="P1778" s="54"/>
      <c r="Q1778" s="54"/>
      <c r="R1778" s="54"/>
      <c r="S1778" s="54"/>
      <c r="T1778" s="54"/>
      <c r="U1778" s="54"/>
      <c r="V1778" s="54"/>
      <c r="W1778" s="54"/>
      <c r="X1778" s="54"/>
      <c r="Y1778" s="54"/>
    </row>
    <row r="1779" spans="4:25" x14ac:dyDescent="0.25">
      <c r="D1779" s="58" t="s">
        <v>531</v>
      </c>
      <c r="E1779" s="54"/>
      <c r="F1779" s="54"/>
      <c r="G1779" s="54"/>
      <c r="H1779" s="54"/>
      <c r="I1779" s="54"/>
      <c r="J1779" s="54"/>
      <c r="K1779" s="54"/>
      <c r="L1779" s="54"/>
      <c r="M1779" s="54"/>
      <c r="N1779" s="54"/>
      <c r="O1779" s="54"/>
      <c r="P1779" s="54"/>
      <c r="Q1779" s="54"/>
      <c r="R1779" s="54"/>
      <c r="S1779" s="54"/>
      <c r="T1779" s="54"/>
      <c r="U1779" s="54"/>
      <c r="V1779" s="54"/>
      <c r="W1779" s="54"/>
      <c r="X1779" s="54"/>
      <c r="Y1779" s="54"/>
    </row>
    <row r="1780" spans="4:25" x14ac:dyDescent="0.25">
      <c r="D1780" s="58" t="s">
        <v>283</v>
      </c>
      <c r="E1780" s="54"/>
      <c r="F1780" s="54"/>
      <c r="G1780" s="54"/>
      <c r="H1780" s="54"/>
      <c r="I1780" s="54"/>
      <c r="J1780" s="54"/>
      <c r="K1780" s="54"/>
      <c r="L1780" s="54"/>
      <c r="M1780" s="54"/>
      <c r="N1780" s="54"/>
      <c r="O1780" s="54"/>
      <c r="P1780" s="54"/>
      <c r="Q1780" s="54"/>
      <c r="R1780" s="54"/>
      <c r="S1780" s="54"/>
      <c r="T1780" s="54"/>
      <c r="U1780" s="54"/>
      <c r="V1780" s="54"/>
      <c r="W1780" s="54"/>
      <c r="X1780" s="54"/>
      <c r="Y1780" s="54"/>
    </row>
    <row r="1781" spans="4:25" x14ac:dyDescent="0.25">
      <c r="D1781" s="58" t="s">
        <v>1156</v>
      </c>
      <c r="E1781" s="54"/>
      <c r="F1781" s="54"/>
      <c r="G1781" s="54"/>
      <c r="H1781" s="54"/>
      <c r="I1781" s="54"/>
      <c r="J1781" s="54"/>
      <c r="K1781" s="54"/>
      <c r="L1781" s="54"/>
      <c r="M1781" s="54"/>
      <c r="N1781" s="54"/>
      <c r="O1781" s="54"/>
      <c r="P1781" s="54"/>
      <c r="Q1781" s="54"/>
      <c r="R1781" s="54"/>
      <c r="S1781" s="54"/>
      <c r="T1781" s="54"/>
      <c r="U1781" s="54"/>
      <c r="V1781" s="54"/>
      <c r="W1781" s="54"/>
      <c r="X1781" s="54"/>
      <c r="Y1781" s="54"/>
    </row>
    <row r="1782" spans="4:25" x14ac:dyDescent="0.25">
      <c r="D1782" s="58" t="s">
        <v>1158</v>
      </c>
      <c r="E1782" s="54"/>
      <c r="F1782" s="54"/>
      <c r="G1782" s="54"/>
      <c r="H1782" s="54"/>
      <c r="I1782" s="54"/>
      <c r="J1782" s="54"/>
      <c r="K1782" s="54"/>
      <c r="L1782" s="54"/>
      <c r="M1782" s="54"/>
      <c r="N1782" s="54"/>
      <c r="O1782" s="54"/>
      <c r="P1782" s="54"/>
      <c r="Q1782" s="54"/>
      <c r="R1782" s="54"/>
      <c r="S1782" s="54"/>
      <c r="T1782" s="54"/>
      <c r="U1782" s="54"/>
      <c r="V1782" s="54"/>
      <c r="W1782" s="54"/>
      <c r="X1782" s="54"/>
      <c r="Y1782" s="54"/>
    </row>
    <row r="1783" spans="4:25" x14ac:dyDescent="0.25">
      <c r="D1783" s="58"/>
      <c r="E1783" s="54"/>
      <c r="F1783" s="54"/>
      <c r="G1783" s="54"/>
      <c r="H1783" s="54"/>
      <c r="I1783" s="54"/>
      <c r="J1783" s="54"/>
      <c r="K1783" s="54"/>
      <c r="L1783" s="54"/>
      <c r="M1783" s="54"/>
      <c r="N1783" s="54"/>
      <c r="O1783" s="54"/>
      <c r="P1783" s="54"/>
      <c r="Q1783" s="54"/>
      <c r="R1783" s="54"/>
      <c r="S1783" s="54"/>
      <c r="T1783" s="54"/>
      <c r="U1783" s="54"/>
      <c r="V1783" s="54"/>
      <c r="W1783" s="54"/>
      <c r="X1783" s="54"/>
      <c r="Y1783" s="54"/>
    </row>
    <row r="1784" spans="4:25" x14ac:dyDescent="0.25">
      <c r="D1784" s="58" t="s">
        <v>263</v>
      </c>
      <c r="E1784" s="54"/>
      <c r="F1784" s="54"/>
      <c r="G1784" s="54"/>
      <c r="H1784" s="54"/>
      <c r="I1784" s="54"/>
      <c r="J1784" s="54"/>
      <c r="K1784" s="54"/>
      <c r="L1784" s="54"/>
      <c r="M1784" s="54"/>
      <c r="N1784" s="54"/>
      <c r="O1784" s="54"/>
      <c r="P1784" s="54"/>
      <c r="Q1784" s="54"/>
      <c r="R1784" s="54"/>
      <c r="S1784" s="54"/>
      <c r="T1784" s="54"/>
      <c r="U1784" s="54"/>
      <c r="V1784" s="54"/>
      <c r="W1784" s="54"/>
      <c r="X1784" s="54"/>
      <c r="Y1784" s="54"/>
    </row>
    <row r="1785" spans="4:25" x14ac:dyDescent="0.25">
      <c r="D1785" s="58" t="s">
        <v>264</v>
      </c>
      <c r="E1785" s="54"/>
      <c r="F1785" s="54"/>
      <c r="G1785" s="54"/>
      <c r="H1785" s="54"/>
      <c r="I1785" s="54"/>
      <c r="J1785" s="54"/>
      <c r="K1785" s="54"/>
      <c r="L1785" s="54"/>
      <c r="M1785" s="54"/>
      <c r="N1785" s="54"/>
      <c r="O1785" s="54"/>
      <c r="P1785" s="54"/>
      <c r="Q1785" s="54"/>
      <c r="R1785" s="54"/>
      <c r="S1785" s="54"/>
      <c r="T1785" s="54"/>
      <c r="U1785" s="54"/>
      <c r="V1785" s="54"/>
      <c r="W1785" s="54"/>
      <c r="X1785" s="54"/>
      <c r="Y1785" s="54"/>
    </row>
    <row r="1786" spans="4:25" x14ac:dyDescent="0.25">
      <c r="D1786" s="58" t="s">
        <v>377</v>
      </c>
      <c r="E1786" s="54"/>
      <c r="F1786" s="54"/>
      <c r="G1786" s="54"/>
      <c r="H1786" s="54"/>
      <c r="I1786" s="54"/>
      <c r="J1786" s="54"/>
      <c r="K1786" s="54"/>
      <c r="L1786" s="54"/>
      <c r="M1786" s="54"/>
      <c r="N1786" s="54"/>
      <c r="O1786" s="54"/>
      <c r="P1786" s="54"/>
      <c r="Q1786" s="54"/>
      <c r="R1786" s="54"/>
      <c r="S1786" s="54"/>
      <c r="T1786" s="54"/>
      <c r="U1786" s="54"/>
      <c r="V1786" s="54"/>
      <c r="W1786" s="54"/>
      <c r="X1786" s="54"/>
      <c r="Y1786" s="54"/>
    </row>
    <row r="1795" spans="2:4" x14ac:dyDescent="0.25">
      <c r="B1795" s="51">
        <v>0</v>
      </c>
      <c r="D1795" s="52" t="s">
        <v>885</v>
      </c>
    </row>
    <row r="1796" spans="2:4" x14ac:dyDescent="0.25">
      <c r="D1796" s="60" t="s">
        <v>304</v>
      </c>
    </row>
    <row r="1797" spans="2:4" x14ac:dyDescent="0.25">
      <c r="D1797" s="56" t="s">
        <v>35</v>
      </c>
    </row>
    <row r="1929" spans="2:4" x14ac:dyDescent="0.25">
      <c r="B1929" s="51">
        <v>0</v>
      </c>
      <c r="D1929" s="52" t="s">
        <v>514</v>
      </c>
    </row>
    <row r="1930" spans="2:4" x14ac:dyDescent="0.25">
      <c r="D1930" s="60" t="s">
        <v>304</v>
      </c>
    </row>
    <row r="1931" spans="2:4" x14ac:dyDescent="0.25">
      <c r="D1931" s="56" t="s">
        <v>1162</v>
      </c>
    </row>
    <row r="1964" spans="4:4" x14ac:dyDescent="0.25">
      <c r="D1964" s="48" t="s">
        <v>310</v>
      </c>
    </row>
    <row r="1965" spans="4:4" x14ac:dyDescent="0.25">
      <c r="D1965" s="52" t="s">
        <v>1163</v>
      </c>
    </row>
    <row r="1967" spans="4:4" x14ac:dyDescent="0.25">
      <c r="D1967" s="48" t="s">
        <v>1162</v>
      </c>
    </row>
    <row r="1994" spans="4:4" x14ac:dyDescent="0.25">
      <c r="D1994" s="48" t="s">
        <v>1289</v>
      </c>
    </row>
    <row r="1995" spans="4:4" x14ac:dyDescent="0.25">
      <c r="D1995" s="48" t="s">
        <v>1290</v>
      </c>
    </row>
    <row r="1996" spans="4:4" x14ac:dyDescent="0.25">
      <c r="D1996" s="48" t="s">
        <v>1291</v>
      </c>
    </row>
    <row r="1997" spans="4:4" x14ac:dyDescent="0.25">
      <c r="D1997" s="48" t="s">
        <v>1292</v>
      </c>
    </row>
    <row r="2004" spans="2:4" x14ac:dyDescent="0.25">
      <c r="B2004" s="51">
        <v>0</v>
      </c>
      <c r="D2004" s="52" t="s">
        <v>1169</v>
      </c>
    </row>
    <row r="2005" spans="2:4" x14ac:dyDescent="0.25">
      <c r="D2005" s="60" t="s">
        <v>304</v>
      </c>
    </row>
    <row r="2006" spans="2:4" x14ac:dyDescent="0.25">
      <c r="D2006" s="56" t="s">
        <v>35</v>
      </c>
    </row>
    <row r="2049" spans="2:4" x14ac:dyDescent="0.25">
      <c r="B2049" s="49">
        <v>0</v>
      </c>
      <c r="D2049" s="48" t="s">
        <v>1168</v>
      </c>
    </row>
    <row r="2088" spans="2:4" x14ac:dyDescent="0.25">
      <c r="B2088" s="51">
        <v>0</v>
      </c>
      <c r="D2088" s="52" t="s">
        <v>514</v>
      </c>
    </row>
    <row r="2089" spans="2:4" x14ac:dyDescent="0.25">
      <c r="D2089" s="60" t="s">
        <v>304</v>
      </c>
    </row>
    <row r="2090" spans="2:4" x14ac:dyDescent="0.25">
      <c r="D2090" s="56" t="s">
        <v>1001</v>
      </c>
    </row>
    <row r="2092" spans="2:4" x14ac:dyDescent="0.25">
      <c r="D2092" s="48" t="s">
        <v>1001</v>
      </c>
    </row>
    <row r="2123" spans="4:4" x14ac:dyDescent="0.25">
      <c r="D2123" s="48" t="s">
        <v>1002</v>
      </c>
    </row>
    <row r="2141" spans="4:4" x14ac:dyDescent="0.25">
      <c r="D2141" s="48" t="s">
        <v>1001</v>
      </c>
    </row>
    <row r="2160" spans="4:4" x14ac:dyDescent="0.25">
      <c r="D2160" s="48" t="s">
        <v>1002</v>
      </c>
    </row>
    <row r="2177" spans="4:13" x14ac:dyDescent="0.25">
      <c r="D2177" s="48" t="s">
        <v>310</v>
      </c>
      <c r="M2177" s="48" t="s">
        <v>384</v>
      </c>
    </row>
    <row r="2178" spans="4:13" x14ac:dyDescent="0.25">
      <c r="D2178" s="52" t="s">
        <v>607</v>
      </c>
      <c r="M2178" s="52" t="s">
        <v>1009</v>
      </c>
    </row>
    <row r="2180" spans="4:13" x14ac:dyDescent="0.25">
      <c r="D2180" s="48" t="s">
        <v>1002</v>
      </c>
    </row>
    <row r="2233" spans="4:4" x14ac:dyDescent="0.25">
      <c r="D2233" s="52" t="s">
        <v>898</v>
      </c>
    </row>
    <row r="2235" spans="4:4" x14ac:dyDescent="0.25">
      <c r="D2235" s="48" t="s">
        <v>1002</v>
      </c>
    </row>
    <row r="2275" spans="2:4" x14ac:dyDescent="0.25">
      <c r="B2275" s="49">
        <v>0</v>
      </c>
      <c r="D2275" s="52" t="s">
        <v>1226</v>
      </c>
    </row>
    <row r="2276" spans="2:4" x14ac:dyDescent="0.25">
      <c r="D2276" s="60" t="s">
        <v>306</v>
      </c>
    </row>
    <row r="2277" spans="2:4" x14ac:dyDescent="0.25">
      <c r="D2277" s="56" t="s">
        <v>35</v>
      </c>
    </row>
    <row r="2307" spans="2:20" x14ac:dyDescent="0.25">
      <c r="B2307" s="51">
        <v>0</v>
      </c>
      <c r="D2307" s="52" t="s">
        <v>1176</v>
      </c>
    </row>
    <row r="2308" spans="2:20" x14ac:dyDescent="0.25">
      <c r="D2308" s="60" t="s">
        <v>304</v>
      </c>
    </row>
    <row r="2310" spans="2:20" x14ac:dyDescent="0.25">
      <c r="D2310" s="48" t="s">
        <v>1177</v>
      </c>
    </row>
    <row r="2313" spans="2:20" x14ac:dyDescent="0.25">
      <c r="D2313" s="57" t="s">
        <v>33</v>
      </c>
      <c r="E2313" s="53"/>
      <c r="F2313" s="53"/>
      <c r="G2313" s="53"/>
      <c r="H2313" s="53"/>
      <c r="I2313" s="53"/>
      <c r="J2313" s="53"/>
      <c r="K2313" s="53"/>
      <c r="L2313" s="53"/>
      <c r="M2313" s="53"/>
      <c r="N2313" s="53"/>
      <c r="O2313" s="53"/>
      <c r="P2313" s="53"/>
      <c r="Q2313" s="53"/>
      <c r="R2313" s="53"/>
      <c r="S2313" s="53"/>
      <c r="T2313" s="53"/>
    </row>
    <row r="2314" spans="2:20" x14ac:dyDescent="0.25">
      <c r="D2314" s="57" t="s">
        <v>1178</v>
      </c>
      <c r="E2314" s="53"/>
      <c r="F2314" s="53"/>
      <c r="G2314" s="53"/>
      <c r="H2314" s="53"/>
      <c r="I2314" s="53"/>
      <c r="J2314" s="53"/>
      <c r="K2314" s="53"/>
      <c r="L2314" s="53"/>
      <c r="M2314" s="53"/>
      <c r="N2314" s="53"/>
      <c r="O2314" s="53"/>
      <c r="P2314" s="53"/>
      <c r="Q2314" s="53"/>
      <c r="R2314" s="53"/>
      <c r="S2314" s="53"/>
      <c r="T2314" s="53"/>
    </row>
    <row r="2315" spans="2:20" x14ac:dyDescent="0.25">
      <c r="D2315" s="57" t="s">
        <v>1179</v>
      </c>
      <c r="E2315" s="53"/>
      <c r="F2315" s="53"/>
      <c r="G2315" s="53"/>
      <c r="H2315" s="53"/>
      <c r="I2315" s="53"/>
      <c r="J2315" s="53"/>
      <c r="K2315" s="53"/>
      <c r="L2315" s="53"/>
      <c r="M2315" s="53"/>
      <c r="N2315" s="53"/>
      <c r="O2315" s="53"/>
      <c r="P2315" s="53"/>
      <c r="Q2315" s="53"/>
      <c r="R2315" s="53"/>
      <c r="S2315" s="53"/>
      <c r="T2315" s="53"/>
    </row>
    <row r="2316" spans="2:20" x14ac:dyDescent="0.25">
      <c r="D2316" s="57" t="s">
        <v>1180</v>
      </c>
      <c r="E2316" s="53"/>
      <c r="F2316" s="53"/>
      <c r="G2316" s="53"/>
      <c r="H2316" s="53"/>
      <c r="I2316" s="53"/>
      <c r="J2316" s="53"/>
      <c r="K2316" s="53"/>
      <c r="L2316" s="53"/>
      <c r="M2316" s="53"/>
      <c r="N2316" s="53"/>
      <c r="O2316" s="53"/>
      <c r="P2316" s="53"/>
      <c r="Q2316" s="53"/>
      <c r="R2316" s="53"/>
      <c r="S2316" s="53"/>
      <c r="T2316" s="53"/>
    </row>
    <row r="2317" spans="2:20" x14ac:dyDescent="0.25">
      <c r="D2317" s="57" t="s">
        <v>1181</v>
      </c>
      <c r="E2317" s="53"/>
      <c r="F2317" s="53"/>
      <c r="G2317" s="53"/>
      <c r="H2317" s="53"/>
      <c r="I2317" s="53"/>
      <c r="J2317" s="53"/>
      <c r="K2317" s="53"/>
      <c r="L2317" s="53"/>
      <c r="M2317" s="53"/>
      <c r="N2317" s="53"/>
      <c r="O2317" s="53"/>
      <c r="P2317" s="53"/>
      <c r="Q2317" s="53"/>
      <c r="R2317" s="53"/>
      <c r="S2317" s="53"/>
      <c r="T2317" s="53"/>
    </row>
    <row r="2318" spans="2:20" x14ac:dyDescent="0.25">
      <c r="D2318" s="57" t="s">
        <v>472</v>
      </c>
      <c r="E2318" s="53"/>
      <c r="F2318" s="53"/>
      <c r="G2318" s="53"/>
      <c r="H2318" s="53"/>
      <c r="I2318" s="53"/>
      <c r="J2318" s="53"/>
      <c r="K2318" s="53"/>
      <c r="L2318" s="53"/>
      <c r="M2318" s="53"/>
      <c r="N2318" s="53"/>
      <c r="O2318" s="53"/>
      <c r="P2318" s="53"/>
      <c r="Q2318" s="53"/>
      <c r="R2318" s="53"/>
      <c r="S2318" s="53"/>
      <c r="T2318" s="53"/>
    </row>
    <row r="2319" spans="2:20" x14ac:dyDescent="0.25">
      <c r="D2319" s="57" t="s">
        <v>1182</v>
      </c>
      <c r="E2319" s="53"/>
      <c r="F2319" s="53"/>
      <c r="G2319" s="53"/>
      <c r="H2319" s="53"/>
      <c r="I2319" s="53"/>
      <c r="J2319" s="53"/>
      <c r="K2319" s="53"/>
      <c r="L2319" s="53"/>
      <c r="M2319" s="53"/>
      <c r="N2319" s="53"/>
      <c r="O2319" s="53"/>
      <c r="P2319" s="53"/>
      <c r="Q2319" s="53"/>
      <c r="R2319" s="53"/>
      <c r="S2319" s="53"/>
      <c r="T2319" s="53"/>
    </row>
    <row r="2320" spans="2:20" x14ac:dyDescent="0.25">
      <c r="D2320" s="57" t="s">
        <v>1183</v>
      </c>
      <c r="E2320" s="53"/>
      <c r="F2320" s="53"/>
      <c r="G2320" s="53"/>
      <c r="H2320" s="53"/>
      <c r="I2320" s="53"/>
      <c r="J2320" s="53"/>
      <c r="K2320" s="53"/>
      <c r="L2320" s="53"/>
      <c r="M2320" s="53"/>
      <c r="N2320" s="53"/>
      <c r="O2320" s="53"/>
      <c r="P2320" s="53"/>
      <c r="Q2320" s="53"/>
      <c r="R2320" s="53"/>
      <c r="S2320" s="53"/>
      <c r="T2320" s="53"/>
    </row>
    <row r="2321" spans="4:20" x14ac:dyDescent="0.25">
      <c r="D2321" s="57" t="s">
        <v>1184</v>
      </c>
      <c r="E2321" s="53"/>
      <c r="F2321" s="53"/>
      <c r="G2321" s="53"/>
      <c r="H2321" s="53"/>
      <c r="I2321" s="53"/>
      <c r="J2321" s="53"/>
      <c r="K2321" s="53"/>
      <c r="L2321" s="53"/>
      <c r="M2321" s="53"/>
      <c r="N2321" s="53"/>
      <c r="O2321" s="53"/>
      <c r="P2321" s="53"/>
      <c r="Q2321" s="53"/>
      <c r="R2321" s="53"/>
      <c r="S2321" s="53"/>
      <c r="T2321" s="53"/>
    </row>
    <row r="2323" spans="4:20" x14ac:dyDescent="0.25">
      <c r="D2323" s="48" t="s">
        <v>1185</v>
      </c>
    </row>
    <row r="2365" spans="2:2" x14ac:dyDescent="0.25">
      <c r="B236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B3814-E28E-4956-B4FA-D6732C5C328C}">
  <sheetPr codeName="Sheet63"/>
  <dimension ref="A2:J41"/>
  <sheetViews>
    <sheetView topLeftCell="A6" workbookViewId="0">
      <selection activeCell="C12" sqref="C12"/>
    </sheetView>
  </sheetViews>
  <sheetFormatPr defaultColWidth="2.85546875" defaultRowHeight="15" x14ac:dyDescent="0.25"/>
  <cols>
    <col min="1" max="1" width="9.140625" style="91" bestFit="1" customWidth="1"/>
    <col min="2" max="2" width="40" style="91" customWidth="1"/>
    <col min="3" max="3" width="15.42578125" style="91" bestFit="1" customWidth="1"/>
    <col min="4" max="4" width="17" style="91" bestFit="1" customWidth="1"/>
    <col min="5" max="5" width="17.5703125" style="91" bestFit="1" customWidth="1"/>
    <col min="6" max="7" width="10.7109375" style="91" bestFit="1" customWidth="1"/>
    <col min="8" max="8" width="8.5703125" style="91" bestFit="1" customWidth="1"/>
    <col min="9" max="9" width="7.5703125" style="91" bestFit="1" customWidth="1"/>
    <col min="10" max="10" width="10.140625" style="91" bestFit="1" customWidth="1"/>
    <col min="11" max="16384" width="2.85546875" style="91"/>
  </cols>
  <sheetData>
    <row r="2" spans="1:10" ht="18.75" x14ac:dyDescent="0.25">
      <c r="A2" s="341" t="s">
        <v>1050</v>
      </c>
      <c r="B2" s="342"/>
      <c r="C2" s="342"/>
      <c r="D2" s="342"/>
      <c r="E2" s="342"/>
      <c r="F2" s="342"/>
      <c r="G2" s="342"/>
      <c r="H2" s="342"/>
      <c r="I2" s="342"/>
      <c r="J2" s="342"/>
    </row>
    <row r="3" spans="1:10" x14ac:dyDescent="0.25">
      <c r="A3" s="342" t="s">
        <v>1049</v>
      </c>
      <c r="B3" s="342"/>
      <c r="C3" s="342"/>
      <c r="D3" s="342"/>
      <c r="E3" s="342"/>
      <c r="F3" s="342"/>
      <c r="G3" s="342"/>
      <c r="H3" s="342"/>
      <c r="I3" s="34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63" t="s">
        <v>575</v>
      </c>
      <c r="B8" s="63" t="s">
        <v>576</v>
      </c>
      <c r="C8" s="63" t="s">
        <v>585</v>
      </c>
      <c r="D8" s="63" t="s">
        <v>333</v>
      </c>
      <c r="E8" s="63" t="s">
        <v>277</v>
      </c>
      <c r="F8" s="84">
        <v>44860.338888888997</v>
      </c>
      <c r="G8" s="84">
        <v>45288.630555556003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7" t="s">
        <v>602</v>
      </c>
      <c r="B9" s="70" t="s">
        <v>604</v>
      </c>
      <c r="C9" s="70" t="s">
        <v>375</v>
      </c>
      <c r="D9" s="70" t="s">
        <v>333</v>
      </c>
      <c r="E9" s="70" t="s">
        <v>277</v>
      </c>
      <c r="F9" s="78">
        <v>44861.668055556001</v>
      </c>
      <c r="G9" s="78">
        <v>45292.626388889003</v>
      </c>
      <c r="H9" s="70" t="s">
        <v>23</v>
      </c>
      <c r="I9" s="70" t="s">
        <v>18</v>
      </c>
      <c r="J9" s="70" t="s">
        <v>260</v>
      </c>
    </row>
    <row r="10" spans="1:10" ht="105" x14ac:dyDescent="0.25">
      <c r="A10" s="63" t="s">
        <v>646</v>
      </c>
      <c r="B10" s="63" t="s">
        <v>669</v>
      </c>
      <c r="C10" s="63" t="s">
        <v>343</v>
      </c>
      <c r="D10" s="63" t="s">
        <v>333</v>
      </c>
      <c r="E10" s="63" t="s">
        <v>277</v>
      </c>
      <c r="F10" s="84">
        <v>44866.550694443999</v>
      </c>
      <c r="G10" s="84">
        <v>45295.550694443999</v>
      </c>
      <c r="H10" s="63" t="s">
        <v>23</v>
      </c>
      <c r="I10" s="63" t="s">
        <v>18</v>
      </c>
      <c r="J10" s="63" t="s">
        <v>255</v>
      </c>
    </row>
    <row r="11" spans="1:10" ht="45" x14ac:dyDescent="0.25">
      <c r="A11" s="68" t="s">
        <v>647</v>
      </c>
      <c r="B11" s="68" t="s">
        <v>648</v>
      </c>
      <c r="C11" s="68" t="s">
        <v>343</v>
      </c>
      <c r="D11" s="68" t="s">
        <v>333</v>
      </c>
      <c r="E11" s="68" t="s">
        <v>277</v>
      </c>
      <c r="F11" s="83">
        <v>44866.551388888998</v>
      </c>
      <c r="G11" s="83">
        <v>45295.551388888998</v>
      </c>
      <c r="H11" s="68" t="s">
        <v>23</v>
      </c>
      <c r="I11" s="68" t="s">
        <v>18</v>
      </c>
      <c r="J11" s="68" t="s">
        <v>255</v>
      </c>
    </row>
    <row r="12" spans="1:10" ht="60" x14ac:dyDescent="0.25">
      <c r="A12" s="63" t="s">
        <v>671</v>
      </c>
      <c r="B12" s="63" t="s">
        <v>672</v>
      </c>
      <c r="C12" s="63" t="s">
        <v>380</v>
      </c>
      <c r="D12" s="63" t="s">
        <v>333</v>
      </c>
      <c r="E12" s="63" t="s">
        <v>277</v>
      </c>
      <c r="F12" s="84">
        <v>44868.409722222001</v>
      </c>
      <c r="G12" s="84">
        <v>45299.368055555999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70" t="s">
        <v>692</v>
      </c>
      <c r="B13" s="70" t="s">
        <v>693</v>
      </c>
      <c r="C13" s="70" t="s">
        <v>730</v>
      </c>
      <c r="D13" s="70" t="s">
        <v>333</v>
      </c>
      <c r="E13" s="70" t="s">
        <v>277</v>
      </c>
      <c r="F13" s="78">
        <v>44868.626388889003</v>
      </c>
      <c r="G13" s="78">
        <v>45299.584722222004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694</v>
      </c>
      <c r="B14" s="65" t="s">
        <v>695</v>
      </c>
      <c r="C14" s="65" t="s">
        <v>730</v>
      </c>
      <c r="D14" s="65" t="s">
        <v>333</v>
      </c>
      <c r="E14" s="65" t="s">
        <v>277</v>
      </c>
      <c r="F14" s="79">
        <v>44868.627777777998</v>
      </c>
      <c r="G14" s="79">
        <v>45299.586111110999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697</v>
      </c>
      <c r="B15" s="70" t="s">
        <v>698</v>
      </c>
      <c r="C15" s="70" t="s">
        <v>375</v>
      </c>
      <c r="D15" s="70" t="s">
        <v>333</v>
      </c>
      <c r="E15" s="70" t="s">
        <v>277</v>
      </c>
      <c r="F15" s="78">
        <v>44869.447222221999</v>
      </c>
      <c r="G15" s="78">
        <v>45300.405555555997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700</v>
      </c>
      <c r="B16" s="65" t="s">
        <v>696</v>
      </c>
      <c r="C16" s="65" t="s">
        <v>375</v>
      </c>
      <c r="D16" s="65" t="s">
        <v>333</v>
      </c>
      <c r="E16" s="65" t="s">
        <v>277</v>
      </c>
      <c r="F16" s="79">
        <v>44869.471527777998</v>
      </c>
      <c r="G16" s="79">
        <v>45300.429861110999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68" t="s">
        <v>727</v>
      </c>
      <c r="B17" s="68" t="s">
        <v>728</v>
      </c>
      <c r="C17" s="68" t="s">
        <v>484</v>
      </c>
      <c r="D17" s="68" t="s">
        <v>333</v>
      </c>
      <c r="E17" s="68" t="s">
        <v>277</v>
      </c>
      <c r="F17" s="83">
        <v>44869.686805555997</v>
      </c>
      <c r="G17" s="83">
        <v>45300.645138888998</v>
      </c>
      <c r="H17" s="68" t="s">
        <v>23</v>
      </c>
      <c r="I17" s="68" t="s">
        <v>18</v>
      </c>
      <c r="J17" s="68" t="s">
        <v>260</v>
      </c>
    </row>
    <row r="18" spans="1:10" ht="45" x14ac:dyDescent="0.25">
      <c r="A18" s="65" t="s">
        <v>725</v>
      </c>
      <c r="B18" s="65" t="s">
        <v>726</v>
      </c>
      <c r="C18" s="65" t="s">
        <v>484</v>
      </c>
      <c r="D18" s="65" t="s">
        <v>333</v>
      </c>
      <c r="E18" s="65" t="s">
        <v>277</v>
      </c>
      <c r="F18" s="79">
        <v>44869.688194444003</v>
      </c>
      <c r="G18" s="79">
        <v>45300.646527778001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68" t="s">
        <v>735</v>
      </c>
      <c r="B19" s="68" t="s">
        <v>736</v>
      </c>
      <c r="C19" s="68" t="s">
        <v>327</v>
      </c>
      <c r="D19" s="68" t="s">
        <v>333</v>
      </c>
      <c r="E19" s="68" t="s">
        <v>277</v>
      </c>
      <c r="F19" s="83">
        <v>44872.659027777998</v>
      </c>
      <c r="G19" s="83">
        <v>45301.617361110999</v>
      </c>
      <c r="H19" s="68" t="s">
        <v>23</v>
      </c>
      <c r="I19" s="68" t="s">
        <v>18</v>
      </c>
      <c r="J19" s="68" t="s">
        <v>260</v>
      </c>
    </row>
    <row r="20" spans="1:10" ht="45" x14ac:dyDescent="0.25">
      <c r="A20" s="65" t="s">
        <v>742</v>
      </c>
      <c r="B20" s="65" t="s">
        <v>740</v>
      </c>
      <c r="C20" s="65" t="s">
        <v>379</v>
      </c>
      <c r="D20" s="65" t="s">
        <v>333</v>
      </c>
      <c r="E20" s="65" t="s">
        <v>277</v>
      </c>
      <c r="F20" s="79">
        <v>44873.412499999999</v>
      </c>
      <c r="G20" s="79">
        <v>45302.370833333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68" t="s">
        <v>772</v>
      </c>
      <c r="B21" s="68" t="s">
        <v>774</v>
      </c>
      <c r="C21" s="68" t="s">
        <v>496</v>
      </c>
      <c r="D21" s="68" t="s">
        <v>333</v>
      </c>
      <c r="E21" s="68" t="s">
        <v>277</v>
      </c>
      <c r="F21" s="83">
        <v>44873.640277778002</v>
      </c>
      <c r="G21" s="83">
        <v>45302.598611111003</v>
      </c>
      <c r="H21" s="68" t="s">
        <v>23</v>
      </c>
      <c r="I21" s="68" t="s">
        <v>18</v>
      </c>
      <c r="J21" s="68" t="s">
        <v>260</v>
      </c>
    </row>
    <row r="22" spans="1:10" ht="45" x14ac:dyDescent="0.25">
      <c r="A22" s="63" t="s">
        <v>775</v>
      </c>
      <c r="B22" s="63" t="s">
        <v>773</v>
      </c>
      <c r="C22" s="63" t="s">
        <v>375</v>
      </c>
      <c r="D22" s="63" t="s">
        <v>333</v>
      </c>
      <c r="E22" s="63" t="s">
        <v>277</v>
      </c>
      <c r="F22" s="84">
        <v>44873.647222222004</v>
      </c>
      <c r="G22" s="84">
        <v>45302.605555556001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8" t="s">
        <v>787</v>
      </c>
      <c r="B23" s="68" t="s">
        <v>788</v>
      </c>
      <c r="C23" s="68" t="s">
        <v>496</v>
      </c>
      <c r="D23" s="68" t="s">
        <v>333</v>
      </c>
      <c r="E23" s="68" t="s">
        <v>277</v>
      </c>
      <c r="F23" s="83">
        <v>44874.488194443999</v>
      </c>
      <c r="G23" s="83">
        <v>45303.446527777996</v>
      </c>
      <c r="H23" s="68" t="s">
        <v>23</v>
      </c>
      <c r="I23" s="68" t="s">
        <v>18</v>
      </c>
      <c r="J23" s="68" t="s">
        <v>260</v>
      </c>
    </row>
    <row r="24" spans="1:10" ht="45" x14ac:dyDescent="0.25">
      <c r="A24" s="63" t="s">
        <v>792</v>
      </c>
      <c r="B24" s="63" t="s">
        <v>793</v>
      </c>
      <c r="C24" s="63" t="s">
        <v>273</v>
      </c>
      <c r="D24" s="63" t="s">
        <v>333</v>
      </c>
      <c r="E24" s="63" t="s">
        <v>277</v>
      </c>
      <c r="F24" s="84">
        <v>44874.635416666999</v>
      </c>
      <c r="G24" s="84">
        <v>45303.59375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70" t="s">
        <v>806</v>
      </c>
      <c r="B25" s="70" t="s">
        <v>807</v>
      </c>
      <c r="C25" s="70" t="s">
        <v>496</v>
      </c>
      <c r="D25" s="70" t="s">
        <v>333</v>
      </c>
      <c r="E25" s="70" t="s">
        <v>277</v>
      </c>
      <c r="F25" s="78">
        <v>44875.463194443997</v>
      </c>
      <c r="G25" s="78">
        <v>45306.421527778002</v>
      </c>
      <c r="H25" s="70" t="s">
        <v>23</v>
      </c>
      <c r="I25" s="70" t="s">
        <v>18</v>
      </c>
      <c r="J25" s="70" t="s">
        <v>260</v>
      </c>
    </row>
    <row r="26" spans="1:10" ht="45" x14ac:dyDescent="0.25">
      <c r="A26" s="65" t="s">
        <v>811</v>
      </c>
      <c r="B26" s="65" t="s">
        <v>808</v>
      </c>
      <c r="C26" s="65" t="s">
        <v>375</v>
      </c>
      <c r="D26" s="65" t="s">
        <v>333</v>
      </c>
      <c r="E26" s="65" t="s">
        <v>277</v>
      </c>
      <c r="F26" s="79">
        <v>44875.633333332997</v>
      </c>
      <c r="G26" s="79">
        <v>45306.591666667002</v>
      </c>
      <c r="H26" s="65" t="s">
        <v>23</v>
      </c>
      <c r="I26" s="65" t="s">
        <v>18</v>
      </c>
      <c r="J26" s="65" t="s">
        <v>260</v>
      </c>
    </row>
    <row r="27" spans="1:10" ht="45" x14ac:dyDescent="0.25">
      <c r="A27" s="70" t="s">
        <v>814</v>
      </c>
      <c r="B27" s="70" t="s">
        <v>815</v>
      </c>
      <c r="C27" s="70" t="s">
        <v>631</v>
      </c>
      <c r="D27" s="70" t="s">
        <v>333</v>
      </c>
      <c r="E27" s="70" t="s">
        <v>277</v>
      </c>
      <c r="F27" s="78">
        <v>44876.380555556003</v>
      </c>
      <c r="G27" s="78">
        <v>45307.338888888997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821</v>
      </c>
      <c r="B28" s="65" t="s">
        <v>834</v>
      </c>
      <c r="C28" s="65" t="s">
        <v>631</v>
      </c>
      <c r="D28" s="65" t="s">
        <v>333</v>
      </c>
      <c r="E28" s="65" t="s">
        <v>277</v>
      </c>
      <c r="F28" s="79">
        <v>44876.579861111</v>
      </c>
      <c r="G28" s="79">
        <v>45307.579861111</v>
      </c>
      <c r="H28" s="65" t="s">
        <v>23</v>
      </c>
      <c r="I28" s="65" t="s">
        <v>18</v>
      </c>
      <c r="J28" s="65" t="s">
        <v>260</v>
      </c>
    </row>
    <row r="29" spans="1:10" ht="45" x14ac:dyDescent="0.25">
      <c r="A29" s="70" t="s">
        <v>879</v>
      </c>
      <c r="B29" s="70" t="s">
        <v>878</v>
      </c>
      <c r="C29" s="70" t="s">
        <v>375</v>
      </c>
      <c r="D29" s="70" t="s">
        <v>333</v>
      </c>
      <c r="E29" s="70" t="s">
        <v>277</v>
      </c>
      <c r="F29" s="78">
        <v>44877.309722222002</v>
      </c>
      <c r="G29" s="78">
        <v>45308.333333333001</v>
      </c>
      <c r="H29" s="70" t="s">
        <v>23</v>
      </c>
      <c r="I29" s="70" t="s">
        <v>18</v>
      </c>
      <c r="J29" s="70" t="s">
        <v>260</v>
      </c>
    </row>
    <row r="30" spans="1:10" ht="45" x14ac:dyDescent="0.25">
      <c r="A30" s="65" t="s">
        <v>833</v>
      </c>
      <c r="B30" s="65" t="s">
        <v>832</v>
      </c>
      <c r="C30" s="65" t="s">
        <v>375</v>
      </c>
      <c r="D30" s="65" t="s">
        <v>333</v>
      </c>
      <c r="E30" s="65" t="s">
        <v>277</v>
      </c>
      <c r="F30" s="79">
        <v>44879.466666667002</v>
      </c>
      <c r="G30" s="79">
        <v>45308.425000000003</v>
      </c>
      <c r="H30" s="65" t="s">
        <v>23</v>
      </c>
      <c r="I30" s="65" t="s">
        <v>18</v>
      </c>
      <c r="J30" s="65" t="s">
        <v>260</v>
      </c>
    </row>
    <row r="31" spans="1:10" ht="45" x14ac:dyDescent="0.25">
      <c r="A31" s="70" t="s">
        <v>844</v>
      </c>
      <c r="B31" s="70" t="s">
        <v>877</v>
      </c>
      <c r="C31" s="70" t="s">
        <v>273</v>
      </c>
      <c r="D31" s="70" t="s">
        <v>333</v>
      </c>
      <c r="E31" s="70" t="s">
        <v>277</v>
      </c>
      <c r="F31" s="78">
        <v>44879.710416667003</v>
      </c>
      <c r="G31" s="78">
        <v>45309.335416667003</v>
      </c>
      <c r="H31" s="70" t="s">
        <v>23</v>
      </c>
      <c r="I31" s="70" t="s">
        <v>18</v>
      </c>
      <c r="J31" s="70" t="s">
        <v>260</v>
      </c>
    </row>
    <row r="32" spans="1:10" ht="45" x14ac:dyDescent="0.25">
      <c r="A32" s="65" t="s">
        <v>881</v>
      </c>
      <c r="B32" s="65" t="s">
        <v>888</v>
      </c>
      <c r="C32" s="65" t="s">
        <v>913</v>
      </c>
      <c r="D32" s="65" t="s">
        <v>333</v>
      </c>
      <c r="E32" s="65" t="s">
        <v>277</v>
      </c>
      <c r="F32" s="79">
        <v>44880.415277777996</v>
      </c>
      <c r="G32" s="79">
        <v>45309.373611110997</v>
      </c>
      <c r="H32" s="65" t="s">
        <v>23</v>
      </c>
      <c r="I32" s="65" t="s">
        <v>18</v>
      </c>
      <c r="J32" s="65" t="s">
        <v>260</v>
      </c>
    </row>
    <row r="33" spans="1:10" ht="45" x14ac:dyDescent="0.25">
      <c r="A33" s="67" t="s">
        <v>923</v>
      </c>
      <c r="B33" s="67" t="s">
        <v>941</v>
      </c>
      <c r="C33" s="67" t="s">
        <v>922</v>
      </c>
      <c r="D33" s="67" t="s">
        <v>333</v>
      </c>
      <c r="E33" s="67" t="s">
        <v>277</v>
      </c>
      <c r="F33" s="80">
        <v>44880.420833333003</v>
      </c>
      <c r="G33" s="80">
        <v>45309.379166667</v>
      </c>
      <c r="H33" s="67" t="s">
        <v>23</v>
      </c>
      <c r="I33" s="67" t="s">
        <v>18</v>
      </c>
      <c r="J33" s="67" t="s">
        <v>255</v>
      </c>
    </row>
    <row r="34" spans="1:10" ht="45" x14ac:dyDescent="0.25">
      <c r="A34" s="62" t="s">
        <v>884</v>
      </c>
      <c r="B34" s="62" t="s">
        <v>887</v>
      </c>
      <c r="C34" s="62" t="s">
        <v>912</v>
      </c>
      <c r="D34" s="62" t="s">
        <v>333</v>
      </c>
      <c r="E34" s="62" t="s">
        <v>911</v>
      </c>
      <c r="F34" s="81">
        <v>44880.460416667003</v>
      </c>
      <c r="G34" s="81">
        <v>45309.418749999997</v>
      </c>
      <c r="H34" s="62" t="s">
        <v>23</v>
      </c>
      <c r="I34" s="62" t="s">
        <v>18</v>
      </c>
      <c r="J34" s="62" t="s">
        <v>255</v>
      </c>
    </row>
    <row r="35" spans="1:10" ht="75" x14ac:dyDescent="0.25">
      <c r="A35" s="70" t="s">
        <v>921</v>
      </c>
      <c r="B35" s="70" t="s">
        <v>920</v>
      </c>
      <c r="C35" s="70" t="s">
        <v>550</v>
      </c>
      <c r="D35" s="70" t="s">
        <v>333</v>
      </c>
      <c r="E35" s="70" t="s">
        <v>277</v>
      </c>
      <c r="F35" s="78">
        <v>44881.374305555997</v>
      </c>
      <c r="G35" s="78">
        <v>45309.665972221999</v>
      </c>
      <c r="H35" s="70" t="s">
        <v>23</v>
      </c>
      <c r="I35" s="70" t="s">
        <v>18</v>
      </c>
      <c r="J35" s="70" t="s">
        <v>260</v>
      </c>
    </row>
    <row r="36" spans="1:10" ht="45" x14ac:dyDescent="0.25">
      <c r="A36" s="63" t="s">
        <v>979</v>
      </c>
      <c r="B36" s="63" t="s">
        <v>981</v>
      </c>
      <c r="C36" s="63" t="s">
        <v>1000</v>
      </c>
      <c r="D36" s="63" t="s">
        <v>333</v>
      </c>
      <c r="E36" s="63" t="s">
        <v>277</v>
      </c>
      <c r="F36" s="84">
        <v>44882.676388888998</v>
      </c>
      <c r="G36" s="84">
        <v>45313.634722221999</v>
      </c>
      <c r="H36" s="63" t="s">
        <v>23</v>
      </c>
      <c r="I36" s="63" t="s">
        <v>18</v>
      </c>
      <c r="J36" s="63" t="s">
        <v>260</v>
      </c>
    </row>
    <row r="37" spans="1:10" ht="45" x14ac:dyDescent="0.25">
      <c r="A37" s="68" t="s">
        <v>1010</v>
      </c>
      <c r="B37" s="68" t="s">
        <v>1011</v>
      </c>
      <c r="C37" s="68" t="s">
        <v>504</v>
      </c>
      <c r="D37" s="68" t="s">
        <v>333</v>
      </c>
      <c r="E37" s="68" t="s">
        <v>277</v>
      </c>
      <c r="F37" s="83">
        <v>44883.440277777998</v>
      </c>
      <c r="G37" s="83">
        <v>45314.398611110999</v>
      </c>
      <c r="H37" s="68" t="s">
        <v>23</v>
      </c>
      <c r="I37" s="68" t="s">
        <v>18</v>
      </c>
      <c r="J37" s="68" t="s">
        <v>255</v>
      </c>
    </row>
    <row r="38" spans="1:10" ht="45" x14ac:dyDescent="0.25">
      <c r="A38" s="65" t="s">
        <v>1018</v>
      </c>
      <c r="B38" s="65" t="s">
        <v>1017</v>
      </c>
      <c r="C38" s="65" t="s">
        <v>913</v>
      </c>
      <c r="D38" s="65" t="s">
        <v>333</v>
      </c>
      <c r="E38" s="65" t="s">
        <v>277</v>
      </c>
      <c r="F38" s="79">
        <v>44883.615972222004</v>
      </c>
      <c r="G38" s="79">
        <v>45314.574305556001</v>
      </c>
      <c r="H38" s="65" t="s">
        <v>23</v>
      </c>
      <c r="I38" s="65" t="s">
        <v>18</v>
      </c>
      <c r="J38" s="65" t="s">
        <v>255</v>
      </c>
    </row>
    <row r="40" spans="1:10" x14ac:dyDescent="0.25">
      <c r="A40" s="64" t="s">
        <v>1064</v>
      </c>
      <c r="B40" s="64" t="s">
        <v>1066</v>
      </c>
      <c r="C40" s="64"/>
      <c r="D40" s="64"/>
      <c r="E40" s="64"/>
      <c r="F40" s="86"/>
      <c r="G40" s="86"/>
      <c r="H40" s="64"/>
      <c r="I40" s="64"/>
      <c r="J40" s="64" t="s">
        <v>356</v>
      </c>
    </row>
    <row r="41" spans="1:10" ht="30" x14ac:dyDescent="0.25">
      <c r="A41" s="61" t="s">
        <v>1167</v>
      </c>
      <c r="B41" s="61" t="s">
        <v>1170</v>
      </c>
      <c r="C41" s="61"/>
      <c r="D41" s="61"/>
      <c r="E41" s="61"/>
      <c r="F41" s="82"/>
      <c r="G41" s="82"/>
      <c r="H41" s="61"/>
      <c r="I41" s="61"/>
      <c r="J41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1A80F-7DFB-41F5-B04A-FDC2B5F2E8F4}">
  <sheetPr codeName="Sheet64"/>
  <dimension ref="B2:AY2843"/>
  <sheetViews>
    <sheetView topLeftCell="D2360" zoomScaleNormal="100" workbookViewId="0">
      <selection activeCell="D2368" sqref="D2368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901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902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903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2" spans="2:4" x14ac:dyDescent="0.25">
      <c r="B52" s="51">
        <v>0</v>
      </c>
      <c r="D52" s="52" t="s">
        <v>1293</v>
      </c>
    </row>
    <row r="53" spans="2:4" x14ac:dyDescent="0.25">
      <c r="D53" s="48" t="s">
        <v>1294</v>
      </c>
    </row>
    <row r="54" spans="2:4" x14ac:dyDescent="0.25">
      <c r="D54" s="60" t="s">
        <v>552</v>
      </c>
    </row>
    <row r="62" spans="2:4" x14ac:dyDescent="0.25">
      <c r="B62" s="49">
        <v>0</v>
      </c>
      <c r="D62" s="52" t="s">
        <v>809</v>
      </c>
    </row>
    <row r="63" spans="2:4" x14ac:dyDescent="0.25">
      <c r="D63" s="60" t="s">
        <v>306</v>
      </c>
    </row>
    <row r="64" spans="2:4" x14ac:dyDescent="0.25">
      <c r="D64" s="56" t="s">
        <v>35</v>
      </c>
    </row>
    <row r="332" spans="2:4" x14ac:dyDescent="0.25">
      <c r="B332" s="49">
        <v>0</v>
      </c>
      <c r="D332" s="52" t="s">
        <v>750</v>
      </c>
    </row>
    <row r="333" spans="2:4" x14ac:dyDescent="0.25">
      <c r="D333" s="60" t="s">
        <v>306</v>
      </c>
    </row>
    <row r="334" spans="2:4" x14ac:dyDescent="0.25">
      <c r="D334" s="56" t="s">
        <v>35</v>
      </c>
    </row>
    <row r="344" spans="2:4" x14ac:dyDescent="0.25">
      <c r="B344" s="49">
        <v>0</v>
      </c>
      <c r="D344" s="52" t="s">
        <v>603</v>
      </c>
    </row>
    <row r="345" spans="2:4" x14ac:dyDescent="0.25">
      <c r="D345" s="60" t="s">
        <v>306</v>
      </c>
    </row>
    <row r="346" spans="2:4" x14ac:dyDescent="0.25">
      <c r="D346" s="56" t="s">
        <v>35</v>
      </c>
    </row>
    <row r="1424" spans="2:4" x14ac:dyDescent="0.25">
      <c r="B1424" s="51">
        <v>0</v>
      </c>
      <c r="D1424" s="52" t="s">
        <v>514</v>
      </c>
    </row>
    <row r="1425" spans="4:4" x14ac:dyDescent="0.25">
      <c r="D1425" s="60" t="s">
        <v>304</v>
      </c>
    </row>
    <row r="1426" spans="4:4" x14ac:dyDescent="0.25">
      <c r="D1426" s="56" t="s">
        <v>1295</v>
      </c>
    </row>
    <row r="1428" spans="4:4" x14ac:dyDescent="0.25">
      <c r="D1428" s="48" t="s">
        <v>1295</v>
      </c>
    </row>
    <row r="1461" spans="4:4" x14ac:dyDescent="0.25">
      <c r="D1461" s="48" t="s">
        <v>1296</v>
      </c>
    </row>
    <row r="1514" spans="4:4" x14ac:dyDescent="0.25">
      <c r="D1514" s="48" t="s">
        <v>1296</v>
      </c>
    </row>
    <row r="1538" spans="2:4" x14ac:dyDescent="0.25">
      <c r="B1538" s="51">
        <v>0</v>
      </c>
      <c r="D1538" s="52" t="s">
        <v>514</v>
      </c>
    </row>
    <row r="1539" spans="2:4" x14ac:dyDescent="0.25">
      <c r="D1539" s="60" t="s">
        <v>305</v>
      </c>
    </row>
    <row r="1540" spans="2:4" x14ac:dyDescent="0.25">
      <c r="D1540" s="56" t="s">
        <v>35</v>
      </c>
    </row>
    <row r="1672" spans="2:4" x14ac:dyDescent="0.25">
      <c r="B1672" s="49">
        <v>0</v>
      </c>
      <c r="D1672" s="52" t="s">
        <v>505</v>
      </c>
    </row>
    <row r="1681" spans="4:49" x14ac:dyDescent="0.25">
      <c r="D1681" s="48" t="s">
        <v>344</v>
      </c>
      <c r="AB1681" s="48" t="s">
        <v>344</v>
      </c>
    </row>
    <row r="1682" spans="4:49" x14ac:dyDescent="0.25">
      <c r="D1682" s="52" t="s">
        <v>1201</v>
      </c>
      <c r="AB1682" s="52" t="s">
        <v>1238</v>
      </c>
    </row>
    <row r="1684" spans="4:49" x14ac:dyDescent="0.25">
      <c r="D1684" s="57" t="s">
        <v>350</v>
      </c>
      <c r="E1684" s="53"/>
      <c r="F1684" s="53"/>
      <c r="G1684" s="53"/>
      <c r="H1684" s="53"/>
      <c r="I1684" s="53"/>
      <c r="J1684" s="53"/>
      <c r="K1684" s="53"/>
      <c r="L1684" s="53"/>
      <c r="M1684" s="53"/>
      <c r="N1684" s="53"/>
      <c r="O1684" s="53"/>
      <c r="P1684" s="53"/>
      <c r="Q1684" s="53"/>
      <c r="R1684" s="53"/>
      <c r="S1684" s="53"/>
      <c r="T1684" s="53"/>
      <c r="U1684" s="53"/>
      <c r="V1684" s="53"/>
      <c r="W1684" s="53"/>
      <c r="X1684" s="53"/>
      <c r="Y1684" s="53"/>
      <c r="AB1684" s="57" t="s">
        <v>350</v>
      </c>
      <c r="AC1684" s="53"/>
      <c r="AD1684" s="53"/>
      <c r="AE1684" s="53"/>
      <c r="AF1684" s="53"/>
      <c r="AG1684" s="53"/>
      <c r="AH1684" s="53"/>
      <c r="AI1684" s="53"/>
      <c r="AJ1684" s="53"/>
      <c r="AK1684" s="53"/>
      <c r="AL1684" s="53"/>
      <c r="AM1684" s="53"/>
      <c r="AN1684" s="53"/>
      <c r="AO1684" s="53"/>
      <c r="AP1684" s="53"/>
      <c r="AQ1684" s="53"/>
      <c r="AR1684" s="53"/>
      <c r="AS1684" s="53"/>
      <c r="AT1684" s="53"/>
      <c r="AU1684" s="53"/>
      <c r="AV1684" s="53"/>
      <c r="AW1684" s="53"/>
    </row>
    <row r="1685" spans="4:49" x14ac:dyDescent="0.25">
      <c r="D1685" s="57" t="s">
        <v>365</v>
      </c>
      <c r="E1685" s="53"/>
      <c r="F1685" s="53"/>
      <c r="G1685" s="53"/>
      <c r="H1685" s="53"/>
      <c r="I1685" s="53"/>
      <c r="J1685" s="53"/>
      <c r="K1685" s="53"/>
      <c r="L1685" s="53"/>
      <c r="M1685" s="53"/>
      <c r="N1685" s="53"/>
      <c r="O1685" s="53"/>
      <c r="P1685" s="53"/>
      <c r="Q1685" s="53"/>
      <c r="R1685" s="53"/>
      <c r="S1685" s="53"/>
      <c r="T1685" s="53"/>
      <c r="U1685" s="53"/>
      <c r="V1685" s="53"/>
      <c r="W1685" s="53"/>
      <c r="X1685" s="53"/>
      <c r="Y1685" s="53"/>
      <c r="AB1685" s="57" t="s">
        <v>365</v>
      </c>
      <c r="AC1685" s="53"/>
      <c r="AD1685" s="53"/>
      <c r="AE1685" s="53"/>
      <c r="AF1685" s="53"/>
      <c r="AG1685" s="53"/>
      <c r="AH1685" s="53"/>
      <c r="AI1685" s="53"/>
      <c r="AJ1685" s="53"/>
      <c r="AK1685" s="53"/>
      <c r="AL1685" s="53"/>
      <c r="AM1685" s="53"/>
      <c r="AN1685" s="53"/>
      <c r="AO1685" s="53"/>
      <c r="AP1685" s="53"/>
      <c r="AQ1685" s="53"/>
      <c r="AR1685" s="53"/>
      <c r="AS1685" s="53"/>
      <c r="AT1685" s="53"/>
      <c r="AU1685" s="53"/>
      <c r="AV1685" s="53"/>
      <c r="AW1685" s="53"/>
    </row>
    <row r="1686" spans="4:49" x14ac:dyDescent="0.25">
      <c r="D1686" s="57" t="s">
        <v>256</v>
      </c>
      <c r="E1686" s="53"/>
      <c r="F1686" s="53"/>
      <c r="G1686" s="53"/>
      <c r="H1686" s="53"/>
      <c r="I1686" s="53"/>
      <c r="J1686" s="53"/>
      <c r="K1686" s="53"/>
      <c r="L1686" s="53"/>
      <c r="M1686" s="53"/>
      <c r="N1686" s="53"/>
      <c r="O1686" s="53"/>
      <c r="P1686" s="53"/>
      <c r="Q1686" s="53"/>
      <c r="R1686" s="53"/>
      <c r="S1686" s="53"/>
      <c r="T1686" s="53"/>
      <c r="U1686" s="53"/>
      <c r="V1686" s="53"/>
      <c r="W1686" s="53"/>
      <c r="X1686" s="53"/>
      <c r="Y1686" s="53"/>
      <c r="AB1686" s="57" t="s">
        <v>256</v>
      </c>
      <c r="AC1686" s="53"/>
      <c r="AD1686" s="53"/>
      <c r="AE1686" s="53"/>
      <c r="AF1686" s="53"/>
      <c r="AG1686" s="53"/>
      <c r="AH1686" s="53"/>
      <c r="AI1686" s="53"/>
      <c r="AJ1686" s="53"/>
      <c r="AK1686" s="53"/>
      <c r="AL1686" s="53"/>
      <c r="AM1686" s="53"/>
      <c r="AN1686" s="53"/>
      <c r="AO1686" s="53"/>
      <c r="AP1686" s="53"/>
      <c r="AQ1686" s="53"/>
      <c r="AR1686" s="53"/>
      <c r="AS1686" s="53"/>
      <c r="AT1686" s="53"/>
      <c r="AU1686" s="53"/>
      <c r="AV1686" s="53"/>
      <c r="AW1686" s="53"/>
    </row>
    <row r="1687" spans="4:49" x14ac:dyDescent="0.25">
      <c r="D1687" s="57" t="s">
        <v>1202</v>
      </c>
      <c r="E1687" s="53"/>
      <c r="F1687" s="53"/>
      <c r="G1687" s="53"/>
      <c r="H1687" s="53"/>
      <c r="I1687" s="53"/>
      <c r="J1687" s="53"/>
      <c r="K1687" s="53"/>
      <c r="L1687" s="53"/>
      <c r="M1687" s="53"/>
      <c r="N1687" s="53"/>
      <c r="O1687" s="53"/>
      <c r="P1687" s="53"/>
      <c r="Q1687" s="53"/>
      <c r="R1687" s="53"/>
      <c r="S1687" s="53"/>
      <c r="T1687" s="53"/>
      <c r="U1687" s="53"/>
      <c r="V1687" s="53"/>
      <c r="W1687" s="53"/>
      <c r="X1687" s="53"/>
      <c r="Y1687" s="53"/>
      <c r="AB1687" s="57" t="s">
        <v>1239</v>
      </c>
      <c r="AC1687" s="53"/>
      <c r="AD1687" s="53"/>
      <c r="AE1687" s="53"/>
      <c r="AF1687" s="53"/>
      <c r="AG1687" s="53"/>
      <c r="AH1687" s="53"/>
      <c r="AI1687" s="53"/>
      <c r="AJ1687" s="53"/>
      <c r="AK1687" s="53"/>
      <c r="AL1687" s="53"/>
      <c r="AM1687" s="53"/>
      <c r="AN1687" s="53"/>
      <c r="AO1687" s="53"/>
      <c r="AP1687" s="53"/>
      <c r="AQ1687" s="53"/>
      <c r="AR1687" s="53"/>
      <c r="AS1687" s="53"/>
      <c r="AT1687" s="53"/>
      <c r="AU1687" s="53"/>
      <c r="AV1687" s="53"/>
      <c r="AW1687" s="53"/>
    </row>
    <row r="1689" spans="4:49" x14ac:dyDescent="0.25">
      <c r="D1689" s="58" t="s">
        <v>376</v>
      </c>
      <c r="E1689" s="54"/>
      <c r="F1689" s="54"/>
      <c r="G1689" s="54"/>
      <c r="H1689" s="54"/>
      <c r="I1689" s="54"/>
      <c r="J1689" s="54"/>
      <c r="K1689" s="54"/>
      <c r="L1689" s="54"/>
      <c r="M1689" s="54"/>
      <c r="N1689" s="54"/>
      <c r="O1689" s="54"/>
      <c r="P1689" s="54"/>
      <c r="Q1689" s="54"/>
      <c r="R1689" s="54"/>
      <c r="S1689" s="54"/>
      <c r="AB1689" s="58" t="s">
        <v>376</v>
      </c>
      <c r="AC1689" s="54"/>
      <c r="AD1689" s="54"/>
      <c r="AE1689" s="54"/>
      <c r="AF1689" s="54"/>
      <c r="AG1689" s="54"/>
      <c r="AH1689" s="54"/>
      <c r="AI1689" s="54"/>
      <c r="AJ1689" s="54"/>
      <c r="AK1689" s="54"/>
      <c r="AL1689" s="54"/>
      <c r="AM1689" s="54"/>
      <c r="AN1689" s="54"/>
      <c r="AO1689" s="54"/>
      <c r="AP1689" s="54"/>
      <c r="AQ1689" s="54"/>
    </row>
    <row r="1690" spans="4:49" x14ac:dyDescent="0.25">
      <c r="D1690" s="58" t="s">
        <v>324</v>
      </c>
      <c r="E1690" s="54"/>
      <c r="F1690" s="54"/>
      <c r="G1690" s="54"/>
      <c r="H1690" s="54"/>
      <c r="I1690" s="54"/>
      <c r="J1690" s="54"/>
      <c r="K1690" s="54"/>
      <c r="L1690" s="54"/>
      <c r="M1690" s="54"/>
      <c r="N1690" s="54"/>
      <c r="O1690" s="54"/>
      <c r="P1690" s="54"/>
      <c r="Q1690" s="54"/>
      <c r="R1690" s="54"/>
      <c r="S1690" s="54"/>
      <c r="AB1690" s="58" t="s">
        <v>324</v>
      </c>
      <c r="AC1690" s="54"/>
      <c r="AD1690" s="54"/>
      <c r="AE1690" s="54"/>
      <c r="AF1690" s="54"/>
      <c r="AG1690" s="54"/>
      <c r="AH1690" s="54"/>
      <c r="AI1690" s="54"/>
      <c r="AJ1690" s="54"/>
      <c r="AK1690" s="54"/>
      <c r="AL1690" s="54"/>
      <c r="AM1690" s="54"/>
      <c r="AN1690" s="54"/>
      <c r="AO1690" s="54"/>
      <c r="AP1690" s="54"/>
      <c r="AQ1690" s="54"/>
    </row>
    <row r="1691" spans="4:49" x14ac:dyDescent="0.25">
      <c r="D1691" s="58"/>
      <c r="E1691" s="54"/>
      <c r="F1691" s="54"/>
      <c r="G1691" s="54"/>
      <c r="H1691" s="54"/>
      <c r="I1691" s="54"/>
      <c r="J1691" s="54"/>
      <c r="K1691" s="54"/>
      <c r="L1691" s="54"/>
      <c r="M1691" s="54"/>
      <c r="N1691" s="54"/>
      <c r="O1691" s="54"/>
      <c r="P1691" s="54"/>
      <c r="Q1691" s="54"/>
      <c r="R1691" s="54"/>
      <c r="S1691" s="54"/>
      <c r="AB1691" s="58"/>
      <c r="AC1691" s="54"/>
      <c r="AD1691" s="54"/>
      <c r="AE1691" s="54"/>
      <c r="AF1691" s="54"/>
      <c r="AG1691" s="54"/>
      <c r="AH1691" s="54"/>
      <c r="AI1691" s="54"/>
      <c r="AJ1691" s="54"/>
      <c r="AK1691" s="54"/>
      <c r="AL1691" s="54"/>
      <c r="AM1691" s="54"/>
      <c r="AN1691" s="54"/>
      <c r="AO1691" s="54"/>
      <c r="AP1691" s="54"/>
      <c r="AQ1691" s="54"/>
    </row>
    <row r="1692" spans="4:49" x14ac:dyDescent="0.25">
      <c r="D1692" s="58" t="s">
        <v>268</v>
      </c>
      <c r="E1692" s="54"/>
      <c r="F1692" s="54"/>
      <c r="G1692" s="54"/>
      <c r="H1692" s="54"/>
      <c r="I1692" s="54"/>
      <c r="J1692" s="54"/>
      <c r="K1692" s="54"/>
      <c r="L1692" s="54"/>
      <c r="M1692" s="54"/>
      <c r="N1692" s="54"/>
      <c r="O1692" s="54"/>
      <c r="P1692" s="54"/>
      <c r="Q1692" s="54"/>
      <c r="R1692" s="54"/>
      <c r="S1692" s="54"/>
      <c r="AB1692" s="58" t="s">
        <v>268</v>
      </c>
      <c r="AC1692" s="54"/>
      <c r="AD1692" s="54"/>
      <c r="AE1692" s="54"/>
      <c r="AF1692" s="54"/>
      <c r="AG1692" s="54"/>
      <c r="AH1692" s="54"/>
      <c r="AI1692" s="54"/>
      <c r="AJ1692" s="54"/>
      <c r="AK1692" s="54"/>
      <c r="AL1692" s="54"/>
      <c r="AM1692" s="54"/>
      <c r="AN1692" s="54"/>
      <c r="AO1692" s="54"/>
      <c r="AP1692" s="54"/>
      <c r="AQ1692" s="54"/>
    </row>
    <row r="1693" spans="4:49" x14ac:dyDescent="0.25">
      <c r="D1693" s="58" t="s">
        <v>283</v>
      </c>
      <c r="E1693" s="54"/>
      <c r="F1693" s="54"/>
      <c r="G1693" s="54"/>
      <c r="H1693" s="54"/>
      <c r="I1693" s="54"/>
      <c r="J1693" s="54"/>
      <c r="K1693" s="54"/>
      <c r="L1693" s="54"/>
      <c r="M1693" s="54"/>
      <c r="N1693" s="54"/>
      <c r="O1693" s="54"/>
      <c r="P1693" s="54"/>
      <c r="Q1693" s="54"/>
      <c r="R1693" s="54"/>
      <c r="S1693" s="54"/>
      <c r="AB1693" s="58" t="s">
        <v>283</v>
      </c>
      <c r="AC1693" s="54"/>
      <c r="AD1693" s="54"/>
      <c r="AE1693" s="54"/>
      <c r="AF1693" s="54"/>
      <c r="AG1693" s="54"/>
      <c r="AH1693" s="54"/>
      <c r="AI1693" s="54"/>
      <c r="AJ1693" s="54"/>
      <c r="AK1693" s="54"/>
      <c r="AL1693" s="54"/>
      <c r="AM1693" s="54"/>
      <c r="AN1693" s="54"/>
      <c r="AO1693" s="54"/>
      <c r="AP1693" s="54"/>
      <c r="AQ1693" s="54"/>
    </row>
    <row r="1694" spans="4:49" x14ac:dyDescent="0.25">
      <c r="D1694" s="58" t="s">
        <v>341</v>
      </c>
      <c r="E1694" s="54"/>
      <c r="F1694" s="54"/>
      <c r="G1694" s="54"/>
      <c r="H1694" s="54"/>
      <c r="I1694" s="54"/>
      <c r="J1694" s="54"/>
      <c r="K1694" s="54"/>
      <c r="L1694" s="54"/>
      <c r="M1694" s="54"/>
      <c r="N1694" s="54"/>
      <c r="O1694" s="54"/>
      <c r="P1694" s="54"/>
      <c r="Q1694" s="54"/>
      <c r="R1694" s="54"/>
      <c r="S1694" s="54"/>
      <c r="AB1694" s="58" t="s">
        <v>341</v>
      </c>
      <c r="AC1694" s="54"/>
      <c r="AD1694" s="54"/>
      <c r="AE1694" s="54"/>
      <c r="AF1694" s="54"/>
      <c r="AG1694" s="54"/>
      <c r="AH1694" s="54"/>
      <c r="AI1694" s="54"/>
      <c r="AJ1694" s="54"/>
      <c r="AK1694" s="54"/>
      <c r="AL1694" s="54"/>
      <c r="AM1694" s="54"/>
      <c r="AN1694" s="54"/>
      <c r="AO1694" s="54"/>
      <c r="AP1694" s="54"/>
      <c r="AQ1694" s="54"/>
    </row>
    <row r="1695" spans="4:49" x14ac:dyDescent="0.25">
      <c r="D1695" s="58" t="s">
        <v>351</v>
      </c>
      <c r="E1695" s="54"/>
      <c r="F1695" s="54"/>
      <c r="G1695" s="54"/>
      <c r="H1695" s="54"/>
      <c r="I1695" s="54"/>
      <c r="J1695" s="54"/>
      <c r="K1695" s="54"/>
      <c r="L1695" s="54"/>
      <c r="M1695" s="54"/>
      <c r="N1695" s="54"/>
      <c r="O1695" s="54"/>
      <c r="P1695" s="54"/>
      <c r="Q1695" s="54"/>
      <c r="R1695" s="54"/>
      <c r="S1695" s="54"/>
      <c r="AB1695" s="58" t="s">
        <v>351</v>
      </c>
      <c r="AC1695" s="54"/>
      <c r="AD1695" s="54"/>
      <c r="AE1695" s="54"/>
      <c r="AF1695" s="54"/>
      <c r="AG1695" s="54"/>
      <c r="AH1695" s="54"/>
      <c r="AI1695" s="54"/>
      <c r="AJ1695" s="54"/>
      <c r="AK1695" s="54"/>
      <c r="AL1695" s="54"/>
      <c r="AM1695" s="54"/>
      <c r="AN1695" s="54"/>
      <c r="AO1695" s="54"/>
      <c r="AP1695" s="54"/>
      <c r="AQ1695" s="54"/>
    </row>
    <row r="1696" spans="4:49" x14ac:dyDescent="0.25">
      <c r="D1696" s="58" t="s">
        <v>1203</v>
      </c>
      <c r="E1696" s="54"/>
      <c r="F1696" s="54"/>
      <c r="G1696" s="54"/>
      <c r="H1696" s="54"/>
      <c r="I1696" s="54"/>
      <c r="J1696" s="54"/>
      <c r="K1696" s="54"/>
      <c r="L1696" s="54"/>
      <c r="M1696" s="54"/>
      <c r="N1696" s="54"/>
      <c r="O1696" s="54"/>
      <c r="P1696" s="54"/>
      <c r="Q1696" s="54"/>
      <c r="R1696" s="54"/>
      <c r="S1696" s="54"/>
      <c r="AB1696" s="58" t="s">
        <v>1240</v>
      </c>
      <c r="AC1696" s="54"/>
      <c r="AD1696" s="54"/>
      <c r="AE1696" s="54"/>
      <c r="AF1696" s="54"/>
      <c r="AG1696" s="54"/>
      <c r="AH1696" s="54"/>
      <c r="AI1696" s="54"/>
      <c r="AJ1696" s="54"/>
      <c r="AK1696" s="54"/>
      <c r="AL1696" s="54"/>
      <c r="AM1696" s="54"/>
      <c r="AN1696" s="54"/>
      <c r="AO1696" s="54"/>
      <c r="AP1696" s="54"/>
      <c r="AQ1696" s="54"/>
    </row>
    <row r="1697" spans="2:43" x14ac:dyDescent="0.25">
      <c r="D1697" s="58"/>
      <c r="E1697" s="54"/>
      <c r="F1697" s="54"/>
      <c r="G1697" s="54"/>
      <c r="H1697" s="54"/>
      <c r="I1697" s="54"/>
      <c r="J1697" s="54"/>
      <c r="K1697" s="54"/>
      <c r="L1697" s="54"/>
      <c r="M1697" s="54"/>
      <c r="N1697" s="54"/>
      <c r="O1697" s="54"/>
      <c r="P1697" s="54"/>
      <c r="Q1697" s="54"/>
      <c r="R1697" s="54"/>
      <c r="S1697" s="54"/>
      <c r="AB1697" s="58"/>
      <c r="AC1697" s="54"/>
      <c r="AD1697" s="54"/>
      <c r="AE1697" s="54"/>
      <c r="AF1697" s="54"/>
      <c r="AG1697" s="54"/>
      <c r="AH1697" s="54"/>
      <c r="AI1697" s="54"/>
      <c r="AJ1697" s="54"/>
      <c r="AK1697" s="54"/>
      <c r="AL1697" s="54"/>
      <c r="AM1697" s="54"/>
      <c r="AN1697" s="54"/>
      <c r="AO1697" s="54"/>
      <c r="AP1697" s="54"/>
      <c r="AQ1697" s="54"/>
    </row>
    <row r="1698" spans="2:43" x14ac:dyDescent="0.25">
      <c r="D1698" s="58" t="s">
        <v>263</v>
      </c>
      <c r="E1698" s="54"/>
      <c r="F1698" s="54"/>
      <c r="G1698" s="54"/>
      <c r="H1698" s="54"/>
      <c r="I1698" s="54"/>
      <c r="J1698" s="54"/>
      <c r="K1698" s="54"/>
      <c r="L1698" s="54"/>
      <c r="M1698" s="54"/>
      <c r="N1698" s="54"/>
      <c r="O1698" s="54"/>
      <c r="P1698" s="54"/>
      <c r="Q1698" s="54"/>
      <c r="R1698" s="54"/>
      <c r="S1698" s="54"/>
      <c r="AB1698" s="58" t="s">
        <v>263</v>
      </c>
      <c r="AC1698" s="54"/>
      <c r="AD1698" s="54"/>
      <c r="AE1698" s="54"/>
      <c r="AF1698" s="54"/>
      <c r="AG1698" s="54"/>
      <c r="AH1698" s="54"/>
      <c r="AI1698" s="54"/>
      <c r="AJ1698" s="54"/>
      <c r="AK1698" s="54"/>
      <c r="AL1698" s="54"/>
      <c r="AM1698" s="54"/>
      <c r="AN1698" s="54"/>
      <c r="AO1698" s="54"/>
      <c r="AP1698" s="54"/>
      <c r="AQ1698" s="54"/>
    </row>
    <row r="1699" spans="2:43" x14ac:dyDescent="0.25">
      <c r="D1699" s="58" t="s">
        <v>264</v>
      </c>
      <c r="E1699" s="54"/>
      <c r="F1699" s="54"/>
      <c r="G1699" s="54"/>
      <c r="H1699" s="54"/>
      <c r="I1699" s="54"/>
      <c r="J1699" s="54"/>
      <c r="K1699" s="54"/>
      <c r="L1699" s="54"/>
      <c r="M1699" s="54"/>
      <c r="N1699" s="54"/>
      <c r="O1699" s="54"/>
      <c r="P1699" s="54"/>
      <c r="Q1699" s="54"/>
      <c r="R1699" s="54"/>
      <c r="S1699" s="54"/>
      <c r="AB1699" s="58" t="s">
        <v>264</v>
      </c>
      <c r="AC1699" s="54"/>
      <c r="AD1699" s="54"/>
      <c r="AE1699" s="54"/>
      <c r="AF1699" s="54"/>
      <c r="AG1699" s="54"/>
      <c r="AH1699" s="54"/>
      <c r="AI1699" s="54"/>
      <c r="AJ1699" s="54"/>
      <c r="AK1699" s="54"/>
      <c r="AL1699" s="54"/>
      <c r="AM1699" s="54"/>
      <c r="AN1699" s="54"/>
      <c r="AO1699" s="54"/>
      <c r="AP1699" s="54"/>
      <c r="AQ1699" s="54"/>
    </row>
    <row r="1700" spans="2:43" x14ac:dyDescent="0.25">
      <c r="D1700" s="58" t="s">
        <v>377</v>
      </c>
      <c r="E1700" s="54"/>
      <c r="F1700" s="54"/>
      <c r="G1700" s="54"/>
      <c r="H1700" s="54"/>
      <c r="I1700" s="54"/>
      <c r="J1700" s="54"/>
      <c r="K1700" s="54"/>
      <c r="L1700" s="54"/>
      <c r="M1700" s="54"/>
      <c r="N1700" s="54"/>
      <c r="O1700" s="54"/>
      <c r="P1700" s="54"/>
      <c r="Q1700" s="54"/>
      <c r="R1700" s="54"/>
      <c r="S1700" s="54"/>
      <c r="AB1700" s="58" t="s">
        <v>377</v>
      </c>
      <c r="AC1700" s="54"/>
      <c r="AD1700" s="54"/>
      <c r="AE1700" s="54"/>
      <c r="AF1700" s="54"/>
      <c r="AG1700" s="54"/>
      <c r="AH1700" s="54"/>
      <c r="AI1700" s="54"/>
      <c r="AJ1700" s="54"/>
      <c r="AK1700" s="54"/>
      <c r="AL1700" s="54"/>
      <c r="AM1700" s="54"/>
      <c r="AN1700" s="54"/>
      <c r="AO1700" s="54"/>
      <c r="AP1700" s="54"/>
      <c r="AQ1700" s="54"/>
    </row>
    <row r="1704" spans="2:43" x14ac:dyDescent="0.25">
      <c r="B1704" s="51">
        <v>0</v>
      </c>
      <c r="D1704" s="52" t="s">
        <v>1217</v>
      </c>
    </row>
    <row r="1705" spans="2:43" x14ac:dyDescent="0.25">
      <c r="D1705" s="60" t="s">
        <v>304</v>
      </c>
    </row>
    <row r="1707" spans="2:43" x14ac:dyDescent="0.25">
      <c r="D1707" s="48" t="s">
        <v>36</v>
      </c>
    </row>
    <row r="1708" spans="2:43" x14ac:dyDescent="0.25">
      <c r="D1708" s="55" t="s">
        <v>1218</v>
      </c>
    </row>
    <row r="1710" spans="2:43" x14ac:dyDescent="0.25">
      <c r="D1710" s="48" t="s">
        <v>781</v>
      </c>
    </row>
    <row r="1738" spans="4:22" x14ac:dyDescent="0.25">
      <c r="D1738" s="48" t="s">
        <v>539</v>
      </c>
      <c r="L1738" s="48" t="s">
        <v>269</v>
      </c>
    </row>
    <row r="1739" spans="4:22" x14ac:dyDescent="0.25">
      <c r="D1739" s="28" t="s">
        <v>1212</v>
      </c>
      <c r="L1739" s="52" t="s">
        <v>1204</v>
      </c>
    </row>
    <row r="1741" spans="4:22" x14ac:dyDescent="0.25">
      <c r="D1741" s="48" t="s">
        <v>275</v>
      </c>
      <c r="H1741" s="48" t="s">
        <v>1205</v>
      </c>
    </row>
    <row r="1742" spans="4:22" x14ac:dyDescent="0.25">
      <c r="D1742" s="48" t="s">
        <v>276</v>
      </c>
      <c r="H1742" s="52" t="s">
        <v>1206</v>
      </c>
      <c r="R1742" s="52" t="s">
        <v>1207</v>
      </c>
    </row>
    <row r="1744" spans="4:22" x14ac:dyDescent="0.25">
      <c r="D1744" s="57" t="s">
        <v>34</v>
      </c>
      <c r="E1744" s="53"/>
      <c r="F1744" s="53"/>
      <c r="G1744" s="53"/>
      <c r="H1744" s="53"/>
      <c r="I1744" s="53"/>
      <c r="J1744" s="53"/>
      <c r="K1744" s="53"/>
      <c r="L1744" s="53"/>
      <c r="M1744" s="53"/>
      <c r="N1744" s="53"/>
      <c r="O1744" s="53"/>
      <c r="P1744" s="53"/>
      <c r="Q1744" s="53"/>
      <c r="R1744" s="53"/>
      <c r="S1744" s="53"/>
      <c r="T1744" s="53"/>
      <c r="U1744" s="53"/>
      <c r="V1744" s="53"/>
    </row>
    <row r="1745" spans="4:45" x14ac:dyDescent="0.25">
      <c r="D1745" s="57" t="s">
        <v>325</v>
      </c>
      <c r="E1745" s="53"/>
      <c r="F1745" s="53"/>
      <c r="G1745" s="53"/>
      <c r="H1745" s="53"/>
      <c r="I1745" s="53"/>
      <c r="J1745" s="53"/>
      <c r="K1745" s="53"/>
      <c r="L1745" s="53"/>
      <c r="M1745" s="53"/>
      <c r="N1745" s="53"/>
      <c r="O1745" s="53"/>
      <c r="P1745" s="53"/>
      <c r="Q1745" s="53"/>
      <c r="R1745" s="53"/>
      <c r="S1745" s="53"/>
      <c r="T1745" s="53"/>
      <c r="U1745" s="53"/>
      <c r="V1745" s="53"/>
    </row>
    <row r="1746" spans="4:45" x14ac:dyDescent="0.25">
      <c r="D1746" s="57" t="s">
        <v>1208</v>
      </c>
      <c r="E1746" s="53"/>
      <c r="F1746" s="53"/>
      <c r="G1746" s="53"/>
      <c r="H1746" s="53"/>
      <c r="I1746" s="53"/>
      <c r="J1746" s="53"/>
      <c r="K1746" s="53"/>
      <c r="L1746" s="53"/>
      <c r="M1746" s="53"/>
      <c r="N1746" s="53"/>
      <c r="O1746" s="53"/>
      <c r="P1746" s="53"/>
      <c r="Q1746" s="53"/>
      <c r="R1746" s="53"/>
      <c r="S1746" s="53"/>
      <c r="T1746" s="53"/>
      <c r="U1746" s="53"/>
      <c r="V1746" s="53"/>
    </row>
    <row r="1747" spans="4:45" x14ac:dyDescent="0.25">
      <c r="D1747" s="57" t="s">
        <v>1209</v>
      </c>
      <c r="E1747" s="53"/>
      <c r="F1747" s="53"/>
      <c r="G1747" s="53"/>
      <c r="H1747" s="53"/>
      <c r="I1747" s="53"/>
      <c r="J1747" s="53"/>
      <c r="K1747" s="53"/>
      <c r="L1747" s="53"/>
      <c r="M1747" s="53"/>
      <c r="N1747" s="53"/>
      <c r="O1747" s="53"/>
      <c r="P1747" s="53"/>
      <c r="Q1747" s="53"/>
      <c r="R1747" s="53"/>
      <c r="S1747" s="53"/>
      <c r="T1747" s="53"/>
      <c r="U1747" s="53"/>
      <c r="V1747" s="53"/>
    </row>
    <row r="1749" spans="4:45" x14ac:dyDescent="0.25">
      <c r="D1749" s="57" t="s">
        <v>33</v>
      </c>
      <c r="E1749" s="53"/>
      <c r="F1749" s="53"/>
      <c r="G1749" s="53"/>
      <c r="H1749" s="53"/>
      <c r="I1749" s="53"/>
      <c r="J1749" s="53"/>
      <c r="K1749" s="53"/>
      <c r="L1749" s="53"/>
      <c r="M1749" s="53"/>
      <c r="N1749" s="53"/>
      <c r="O1749" s="53"/>
      <c r="P1749" s="53"/>
      <c r="Q1749" s="53"/>
      <c r="R1749" s="53"/>
      <c r="S1749" s="53"/>
      <c r="T1749" s="53"/>
      <c r="U1749" s="53"/>
      <c r="V1749" s="53"/>
      <c r="W1749" s="53"/>
      <c r="X1749" s="53"/>
      <c r="Y1749" s="53"/>
      <c r="Z1749" s="53"/>
      <c r="AA1749" s="53"/>
      <c r="AF1749" s="58" t="s">
        <v>376</v>
      </c>
      <c r="AG1749" s="54"/>
      <c r="AH1749" s="54"/>
      <c r="AI1749" s="54"/>
      <c r="AJ1749" s="54"/>
      <c r="AK1749" s="54"/>
      <c r="AL1749" s="54"/>
      <c r="AM1749" s="54"/>
      <c r="AN1749" s="54"/>
      <c r="AO1749" s="54"/>
      <c r="AP1749" s="54"/>
      <c r="AQ1749" s="54"/>
      <c r="AR1749" s="54"/>
      <c r="AS1749" s="54"/>
    </row>
    <row r="1750" spans="4:45" x14ac:dyDescent="0.25">
      <c r="D1750" s="57" t="s">
        <v>530</v>
      </c>
      <c r="E1750" s="53"/>
      <c r="F1750" s="53"/>
      <c r="G1750" s="53"/>
      <c r="H1750" s="53"/>
      <c r="I1750" s="53"/>
      <c r="J1750" s="53"/>
      <c r="K1750" s="53"/>
      <c r="L1750" s="53"/>
      <c r="M1750" s="53"/>
      <c r="N1750" s="53"/>
      <c r="O1750" s="53"/>
      <c r="P1750" s="53"/>
      <c r="Q1750" s="53"/>
      <c r="R1750" s="53"/>
      <c r="S1750" s="53"/>
      <c r="T1750" s="53"/>
      <c r="U1750" s="53"/>
      <c r="V1750" s="53"/>
      <c r="W1750" s="53"/>
      <c r="X1750" s="53"/>
      <c r="Y1750" s="53"/>
      <c r="Z1750" s="53"/>
      <c r="AA1750" s="53"/>
      <c r="AF1750" s="58" t="s">
        <v>324</v>
      </c>
      <c r="AG1750" s="54"/>
      <c r="AH1750" s="54"/>
      <c r="AI1750" s="54"/>
      <c r="AJ1750" s="54"/>
      <c r="AK1750" s="54"/>
      <c r="AL1750" s="54"/>
      <c r="AM1750" s="54"/>
      <c r="AN1750" s="54"/>
      <c r="AO1750" s="54"/>
      <c r="AP1750" s="54"/>
      <c r="AQ1750" s="54"/>
      <c r="AR1750" s="54"/>
      <c r="AS1750" s="54"/>
    </row>
    <row r="1751" spans="4:45" x14ac:dyDescent="0.25">
      <c r="D1751" s="57" t="s">
        <v>665</v>
      </c>
      <c r="E1751" s="53"/>
      <c r="F1751" s="53"/>
      <c r="G1751" s="53"/>
      <c r="H1751" s="53"/>
      <c r="I1751" s="53"/>
      <c r="J1751" s="53"/>
      <c r="K1751" s="53"/>
      <c r="L1751" s="53"/>
      <c r="M1751" s="53"/>
      <c r="N1751" s="53"/>
      <c r="O1751" s="53"/>
      <c r="P1751" s="53"/>
      <c r="Q1751" s="53"/>
      <c r="R1751" s="53"/>
      <c r="S1751" s="53"/>
      <c r="T1751" s="53"/>
      <c r="U1751" s="53"/>
      <c r="V1751" s="53"/>
      <c r="W1751" s="53"/>
      <c r="X1751" s="53"/>
      <c r="Y1751" s="53"/>
      <c r="Z1751" s="53"/>
      <c r="AA1751" s="53"/>
      <c r="AF1751" s="58"/>
      <c r="AG1751" s="54"/>
      <c r="AH1751" s="54"/>
      <c r="AI1751" s="54"/>
      <c r="AJ1751" s="54"/>
      <c r="AK1751" s="54"/>
      <c r="AL1751" s="54"/>
      <c r="AM1751" s="54"/>
      <c r="AN1751" s="54"/>
      <c r="AO1751" s="54"/>
      <c r="AP1751" s="54"/>
      <c r="AQ1751" s="54"/>
      <c r="AR1751" s="54"/>
      <c r="AS1751" s="54"/>
    </row>
    <row r="1752" spans="4:45" x14ac:dyDescent="0.25">
      <c r="D1752" s="57" t="s">
        <v>666</v>
      </c>
      <c r="E1752" s="53"/>
      <c r="F1752" s="53"/>
      <c r="G1752" s="53"/>
      <c r="H1752" s="53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53"/>
      <c r="V1752" s="53"/>
      <c r="W1752" s="53"/>
      <c r="X1752" s="53"/>
      <c r="Y1752" s="53"/>
      <c r="Z1752" s="53"/>
      <c r="AA1752" s="53"/>
      <c r="AF1752" s="58" t="s">
        <v>267</v>
      </c>
      <c r="AG1752" s="54"/>
      <c r="AH1752" s="54"/>
      <c r="AI1752" s="54"/>
      <c r="AJ1752" s="54"/>
      <c r="AK1752" s="54"/>
      <c r="AL1752" s="54"/>
      <c r="AM1752" s="54"/>
      <c r="AN1752" s="54"/>
      <c r="AO1752" s="54"/>
      <c r="AP1752" s="54"/>
      <c r="AQ1752" s="54"/>
      <c r="AR1752" s="54"/>
      <c r="AS1752" s="54"/>
    </row>
    <row r="1753" spans="4:45" x14ac:dyDescent="0.25">
      <c r="D1753" s="57" t="s">
        <v>1213</v>
      </c>
      <c r="E1753" s="53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  <c r="Z1753" s="53"/>
      <c r="AA1753" s="53"/>
      <c r="AF1753" s="58" t="s">
        <v>283</v>
      </c>
      <c r="AG1753" s="54"/>
      <c r="AH1753" s="54"/>
      <c r="AI1753" s="54"/>
      <c r="AJ1753" s="54"/>
      <c r="AK1753" s="54"/>
      <c r="AL1753" s="54"/>
      <c r="AM1753" s="54"/>
      <c r="AN1753" s="54"/>
      <c r="AO1753" s="54"/>
      <c r="AP1753" s="54"/>
      <c r="AQ1753" s="54"/>
      <c r="AR1753" s="54"/>
      <c r="AS1753" s="54"/>
    </row>
    <row r="1754" spans="4:45" x14ac:dyDescent="0.25">
      <c r="D1754" s="57" t="s">
        <v>396</v>
      </c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53"/>
      <c r="V1754" s="53"/>
      <c r="W1754" s="53"/>
      <c r="X1754" s="53"/>
      <c r="Y1754" s="53"/>
      <c r="Z1754" s="53"/>
      <c r="AA1754" s="53"/>
      <c r="AF1754" s="58" t="s">
        <v>1211</v>
      </c>
      <c r="AG1754" s="54"/>
      <c r="AH1754" s="54"/>
      <c r="AI1754" s="54"/>
      <c r="AJ1754" s="54"/>
      <c r="AK1754" s="54"/>
      <c r="AL1754" s="54"/>
      <c r="AM1754" s="54"/>
      <c r="AN1754" s="54"/>
      <c r="AO1754" s="54"/>
      <c r="AP1754" s="54"/>
      <c r="AQ1754" s="54"/>
      <c r="AR1754" s="54"/>
      <c r="AS1754" s="54"/>
    </row>
    <row r="1755" spans="4:45" x14ac:dyDescent="0.25">
      <c r="D1755" s="57" t="s">
        <v>667</v>
      </c>
      <c r="E1755" s="53"/>
      <c r="F1755" s="53"/>
      <c r="G1755" s="53"/>
      <c r="H1755" s="53"/>
      <c r="I1755" s="53"/>
      <c r="J1755" s="53"/>
      <c r="K1755" s="53"/>
      <c r="L1755" s="53"/>
      <c r="M1755" s="53"/>
      <c r="N1755" s="53"/>
      <c r="O1755" s="53"/>
      <c r="P1755" s="53"/>
      <c r="Q1755" s="53"/>
      <c r="R1755" s="53"/>
      <c r="S1755" s="53"/>
      <c r="T1755" s="53"/>
      <c r="U1755" s="53"/>
      <c r="V1755" s="53"/>
      <c r="W1755" s="53"/>
      <c r="X1755" s="53"/>
      <c r="Y1755" s="53"/>
      <c r="Z1755" s="53"/>
      <c r="AA1755" s="53"/>
      <c r="AF1755" s="58" t="s">
        <v>1214</v>
      </c>
      <c r="AG1755" s="54"/>
      <c r="AH1755" s="54"/>
      <c r="AI1755" s="54"/>
      <c r="AJ1755" s="54"/>
      <c r="AK1755" s="54"/>
      <c r="AL1755" s="54"/>
      <c r="AM1755" s="54"/>
      <c r="AN1755" s="54"/>
      <c r="AO1755" s="54"/>
      <c r="AP1755" s="54"/>
      <c r="AQ1755" s="54"/>
      <c r="AR1755" s="54"/>
      <c r="AS1755" s="54"/>
    </row>
    <row r="1756" spans="4:45" x14ac:dyDescent="0.25">
      <c r="D1756" s="57" t="s">
        <v>266</v>
      </c>
      <c r="E1756" s="53"/>
      <c r="F1756" s="53"/>
      <c r="G1756" s="53"/>
      <c r="H1756" s="53"/>
      <c r="I1756" s="53"/>
      <c r="J1756" s="53"/>
      <c r="K1756" s="53"/>
      <c r="L1756" s="53"/>
      <c r="M1756" s="53"/>
      <c r="N1756" s="53"/>
      <c r="O1756" s="53"/>
      <c r="P1756" s="53"/>
      <c r="Q1756" s="53"/>
      <c r="R1756" s="53"/>
      <c r="S1756" s="53"/>
      <c r="T1756" s="53"/>
      <c r="U1756" s="53"/>
      <c r="V1756" s="53"/>
      <c r="W1756" s="53"/>
      <c r="X1756" s="53"/>
      <c r="Y1756" s="53"/>
      <c r="Z1756" s="53"/>
      <c r="AA1756" s="53"/>
      <c r="AF1756" s="58"/>
      <c r="AG1756" s="54"/>
      <c r="AH1756" s="54"/>
      <c r="AI1756" s="54"/>
      <c r="AJ1756" s="54"/>
      <c r="AK1756" s="54"/>
      <c r="AL1756" s="54"/>
      <c r="AM1756" s="54"/>
      <c r="AN1756" s="54"/>
      <c r="AO1756" s="54"/>
      <c r="AP1756" s="54"/>
      <c r="AQ1756" s="54"/>
      <c r="AR1756" s="54"/>
      <c r="AS1756" s="54"/>
    </row>
    <row r="1757" spans="4:45" x14ac:dyDescent="0.25">
      <c r="D1757" s="57" t="s">
        <v>278</v>
      </c>
      <c r="E1757" s="53"/>
      <c r="F1757" s="53"/>
      <c r="G1757" s="53"/>
      <c r="H1757" s="53"/>
      <c r="I1757" s="53"/>
      <c r="J1757" s="53"/>
      <c r="K1757" s="53"/>
      <c r="L1757" s="53"/>
      <c r="M1757" s="53"/>
      <c r="N1757" s="53"/>
      <c r="O1757" s="53"/>
      <c r="P1757" s="53"/>
      <c r="Q1757" s="53"/>
      <c r="R1757" s="53"/>
      <c r="S1757" s="53"/>
      <c r="T1757" s="53"/>
      <c r="U1757" s="53"/>
      <c r="V1757" s="53"/>
      <c r="W1757" s="53"/>
      <c r="X1757" s="53"/>
      <c r="Y1757" s="53"/>
      <c r="Z1757" s="53"/>
      <c r="AA1757" s="53"/>
      <c r="AF1757" s="58" t="s">
        <v>263</v>
      </c>
      <c r="AG1757" s="54"/>
      <c r="AH1757" s="54"/>
      <c r="AI1757" s="54"/>
      <c r="AJ1757" s="54"/>
      <c r="AK1757" s="54"/>
      <c r="AL1757" s="54"/>
      <c r="AM1757" s="54"/>
      <c r="AN1757" s="54"/>
      <c r="AO1757" s="54"/>
      <c r="AP1757" s="54"/>
      <c r="AQ1757" s="54"/>
      <c r="AR1757" s="54"/>
      <c r="AS1757" s="54"/>
    </row>
    <row r="1758" spans="4:45" x14ac:dyDescent="0.25">
      <c r="D1758" s="57" t="s">
        <v>274</v>
      </c>
      <c r="E1758" s="53"/>
      <c r="F1758" s="53"/>
      <c r="G1758" s="53"/>
      <c r="H1758" s="53"/>
      <c r="I1758" s="53"/>
      <c r="J1758" s="53"/>
      <c r="K1758" s="53"/>
      <c r="L1758" s="53"/>
      <c r="M1758" s="53"/>
      <c r="N1758" s="53"/>
      <c r="O1758" s="53"/>
      <c r="P1758" s="53"/>
      <c r="Q1758" s="53"/>
      <c r="R1758" s="53"/>
      <c r="S1758" s="53"/>
      <c r="T1758" s="53"/>
      <c r="U1758" s="53"/>
      <c r="V1758" s="53"/>
      <c r="W1758" s="53"/>
      <c r="X1758" s="53"/>
      <c r="Y1758" s="53"/>
      <c r="Z1758" s="53"/>
      <c r="AA1758" s="53"/>
      <c r="AF1758" s="58" t="s">
        <v>264</v>
      </c>
      <c r="AG1758" s="54"/>
      <c r="AH1758" s="54"/>
      <c r="AI1758" s="54"/>
      <c r="AJ1758" s="54"/>
      <c r="AK1758" s="54"/>
      <c r="AL1758" s="54"/>
      <c r="AM1758" s="54"/>
      <c r="AN1758" s="54"/>
      <c r="AO1758" s="54"/>
      <c r="AP1758" s="54"/>
      <c r="AQ1758" s="54"/>
      <c r="AR1758" s="54"/>
      <c r="AS1758" s="54"/>
    </row>
    <row r="1759" spans="4:45" x14ac:dyDescent="0.25">
      <c r="D1759" s="57" t="s">
        <v>803</v>
      </c>
      <c r="E1759" s="53"/>
      <c r="F1759" s="53"/>
      <c r="G1759" s="53"/>
      <c r="H1759" s="53"/>
      <c r="I1759" s="53"/>
      <c r="J1759" s="53"/>
      <c r="K1759" s="53"/>
      <c r="L1759" s="53"/>
      <c r="M1759" s="53"/>
      <c r="N1759" s="53"/>
      <c r="O1759" s="53"/>
      <c r="P1759" s="53"/>
      <c r="Q1759" s="53"/>
      <c r="R1759" s="53"/>
      <c r="S1759" s="53"/>
      <c r="T1759" s="53"/>
      <c r="U1759" s="53"/>
      <c r="V1759" s="53"/>
      <c r="W1759" s="53"/>
      <c r="X1759" s="53"/>
      <c r="Y1759" s="53"/>
      <c r="Z1759" s="53"/>
      <c r="AA1759" s="53"/>
      <c r="AF1759" s="58" t="s">
        <v>377</v>
      </c>
      <c r="AG1759" s="54"/>
      <c r="AH1759" s="54"/>
      <c r="AI1759" s="54"/>
      <c r="AJ1759" s="54"/>
      <c r="AK1759" s="54"/>
      <c r="AL1759" s="54"/>
      <c r="AM1759" s="54"/>
      <c r="AN1759" s="54"/>
      <c r="AO1759" s="54"/>
      <c r="AP1759" s="54"/>
      <c r="AQ1759" s="54"/>
      <c r="AR1759" s="54"/>
      <c r="AS1759" s="54"/>
    </row>
    <row r="1760" spans="4:45" x14ac:dyDescent="0.25">
      <c r="D1760" s="57" t="s">
        <v>651</v>
      </c>
      <c r="E1760" s="53"/>
      <c r="F1760" s="53"/>
      <c r="G1760" s="53"/>
      <c r="H1760" s="53"/>
      <c r="I1760" s="53"/>
      <c r="J1760" s="53"/>
      <c r="K1760" s="53"/>
      <c r="L1760" s="53"/>
      <c r="M1760" s="53"/>
      <c r="N1760" s="53"/>
      <c r="O1760" s="53"/>
      <c r="P1760" s="53"/>
      <c r="Q1760" s="53"/>
      <c r="R1760" s="53"/>
      <c r="S1760" s="53"/>
      <c r="T1760" s="53"/>
      <c r="U1760" s="53"/>
      <c r="V1760" s="53"/>
      <c r="W1760" s="53"/>
      <c r="X1760" s="53"/>
      <c r="Y1760" s="53"/>
      <c r="Z1760" s="53"/>
      <c r="AA1760" s="53"/>
    </row>
    <row r="1761" spans="4:27" x14ac:dyDescent="0.25">
      <c r="D1761" s="57" t="s">
        <v>804</v>
      </c>
      <c r="E1761" s="53"/>
      <c r="F1761" s="53"/>
      <c r="G1761" s="53"/>
      <c r="H1761" s="53"/>
      <c r="I1761" s="53"/>
      <c r="J1761" s="53"/>
      <c r="K1761" s="53"/>
      <c r="L1761" s="53"/>
      <c r="M1761" s="53"/>
      <c r="N1761" s="53"/>
      <c r="O1761" s="53"/>
      <c r="P1761" s="53"/>
      <c r="Q1761" s="53"/>
      <c r="R1761" s="53"/>
      <c r="S1761" s="53"/>
      <c r="T1761" s="53"/>
      <c r="U1761" s="53"/>
      <c r="V1761" s="53"/>
      <c r="W1761" s="53"/>
      <c r="X1761" s="53"/>
      <c r="Y1761" s="53"/>
      <c r="Z1761" s="53"/>
      <c r="AA1761" s="53"/>
    </row>
    <row r="1762" spans="4:27" x14ac:dyDescent="0.25">
      <c r="D1762" s="57" t="s">
        <v>653</v>
      </c>
      <c r="E1762" s="53"/>
      <c r="F1762" s="53"/>
      <c r="G1762" s="53"/>
      <c r="H1762" s="53"/>
      <c r="I1762" s="53"/>
      <c r="J1762" s="53"/>
      <c r="K1762" s="53"/>
      <c r="L1762" s="53"/>
      <c r="M1762" s="53"/>
      <c r="N1762" s="53"/>
      <c r="O1762" s="53"/>
      <c r="P1762" s="53"/>
      <c r="Q1762" s="53"/>
      <c r="R1762" s="53"/>
      <c r="S1762" s="53"/>
      <c r="T1762" s="53"/>
      <c r="U1762" s="53"/>
      <c r="V1762" s="53"/>
      <c r="W1762" s="53"/>
      <c r="X1762" s="53"/>
      <c r="Y1762" s="53"/>
      <c r="Z1762" s="53"/>
      <c r="AA1762" s="53"/>
    </row>
    <row r="1763" spans="4:27" x14ac:dyDescent="0.25">
      <c r="D1763" s="57" t="s">
        <v>1210</v>
      </c>
      <c r="E1763" s="53"/>
      <c r="F1763" s="53"/>
      <c r="G1763" s="53"/>
      <c r="H1763" s="53"/>
      <c r="I1763" s="53"/>
      <c r="J1763" s="53"/>
      <c r="K1763" s="53"/>
      <c r="L1763" s="53"/>
      <c r="M1763" s="53"/>
      <c r="N1763" s="53"/>
      <c r="O1763" s="53"/>
      <c r="P1763" s="53"/>
      <c r="Q1763" s="53"/>
      <c r="R1763" s="53"/>
      <c r="S1763" s="53"/>
      <c r="T1763" s="53"/>
      <c r="U1763" s="53"/>
      <c r="V1763" s="53"/>
      <c r="W1763" s="53"/>
      <c r="X1763" s="53"/>
      <c r="Y1763" s="53"/>
      <c r="Z1763" s="53"/>
      <c r="AA1763" s="53"/>
    </row>
    <row r="1764" spans="4:27" x14ac:dyDescent="0.25">
      <c r="D1764" s="57" t="s">
        <v>542</v>
      </c>
      <c r="E1764" s="53"/>
      <c r="F1764" s="53"/>
      <c r="G1764" s="53"/>
      <c r="H1764" s="53"/>
      <c r="I1764" s="53"/>
      <c r="J1764" s="53"/>
      <c r="K1764" s="53"/>
      <c r="L1764" s="53"/>
      <c r="M1764" s="53"/>
      <c r="N1764" s="53"/>
      <c r="O1764" s="53"/>
      <c r="P1764" s="53"/>
      <c r="Q1764" s="53"/>
      <c r="R1764" s="53"/>
      <c r="S1764" s="53"/>
      <c r="T1764" s="53"/>
      <c r="U1764" s="53"/>
      <c r="V1764" s="53"/>
      <c r="W1764" s="53"/>
      <c r="X1764" s="53"/>
      <c r="Y1764" s="53"/>
      <c r="Z1764" s="53"/>
      <c r="AA1764" s="53"/>
    </row>
    <row r="1766" spans="4:27" x14ac:dyDescent="0.25">
      <c r="D1766" s="48" t="s">
        <v>1219</v>
      </c>
    </row>
    <row r="1799" spans="4:4" x14ac:dyDescent="0.25">
      <c r="D1799" s="52" t="s">
        <v>1191</v>
      </c>
    </row>
    <row r="1801" spans="4:4" x14ac:dyDescent="0.25">
      <c r="D1801" s="48" t="s">
        <v>1680</v>
      </c>
    </row>
    <row r="1834" spans="2:4" x14ac:dyDescent="0.25">
      <c r="B1834" s="51">
        <v>0</v>
      </c>
      <c r="D1834" s="52" t="s">
        <v>885</v>
      </c>
    </row>
    <row r="1835" spans="2:4" x14ac:dyDescent="0.25">
      <c r="D1835" s="60" t="s">
        <v>305</v>
      </c>
    </row>
    <row r="1836" spans="2:4" x14ac:dyDescent="0.25">
      <c r="D1836" s="56" t="s">
        <v>35</v>
      </c>
    </row>
    <row r="2049" spans="2:4" x14ac:dyDescent="0.25">
      <c r="B2049" s="49">
        <v>0</v>
      </c>
    </row>
    <row r="2050" spans="2:4" x14ac:dyDescent="0.25">
      <c r="D2050" s="60" t="s">
        <v>306</v>
      </c>
    </row>
    <row r="2051" spans="2:4" x14ac:dyDescent="0.25">
      <c r="D2051" s="56" t="s">
        <v>35</v>
      </c>
    </row>
    <row r="2053" spans="2:4" x14ac:dyDescent="0.25">
      <c r="D2053" s="48" t="s">
        <v>36</v>
      </c>
    </row>
    <row r="2056" spans="2:4" x14ac:dyDescent="0.25">
      <c r="D2056" s="48" t="s">
        <v>1222</v>
      </c>
    </row>
    <row r="2154" spans="2:4" x14ac:dyDescent="0.25">
      <c r="B2154" s="49">
        <v>0</v>
      </c>
      <c r="D2154" s="52" t="s">
        <v>1228</v>
      </c>
    </row>
    <row r="2155" spans="2:4" x14ac:dyDescent="0.25">
      <c r="D2155" s="60" t="s">
        <v>306</v>
      </c>
    </row>
    <row r="2157" spans="2:4" x14ac:dyDescent="0.25">
      <c r="D2157" s="48" t="s">
        <v>36</v>
      </c>
    </row>
    <row r="2160" spans="2:4" x14ac:dyDescent="0.25">
      <c r="D2160" s="48" t="s">
        <v>1224</v>
      </c>
    </row>
    <row r="2224" spans="2:4" x14ac:dyDescent="0.25">
      <c r="B2224" s="51">
        <v>0</v>
      </c>
      <c r="D2224" s="52" t="s">
        <v>1226</v>
      </c>
    </row>
    <row r="2225" spans="4:4" x14ac:dyDescent="0.25">
      <c r="D2225" s="60" t="s">
        <v>305</v>
      </c>
    </row>
    <row r="2227" spans="4:4" x14ac:dyDescent="0.25">
      <c r="D2227" s="48" t="s">
        <v>36</v>
      </c>
    </row>
    <row r="2228" spans="4:4" x14ac:dyDescent="0.25">
      <c r="D2228" s="55" t="s">
        <v>1227</v>
      </c>
    </row>
    <row r="2230" spans="4:4" x14ac:dyDescent="0.25">
      <c r="D2230" s="48" t="s">
        <v>1171</v>
      </c>
    </row>
    <row r="2248" spans="4:23" x14ac:dyDescent="0.25">
      <c r="D2248" s="52" t="s">
        <v>901</v>
      </c>
    </row>
    <row r="2250" spans="4:23" x14ac:dyDescent="0.25">
      <c r="D2250" s="48" t="s">
        <v>310</v>
      </c>
      <c r="M2250" s="48" t="s">
        <v>1234</v>
      </c>
    </row>
    <row r="2251" spans="4:23" x14ac:dyDescent="0.25">
      <c r="D2251" s="52" t="s">
        <v>1233</v>
      </c>
      <c r="M2251" s="28" t="s">
        <v>1235</v>
      </c>
    </row>
    <row r="2253" spans="4:23" x14ac:dyDescent="0.25">
      <c r="D2253" s="57" t="s">
        <v>352</v>
      </c>
      <c r="E2253" s="53"/>
      <c r="F2253" s="53"/>
      <c r="G2253" s="53"/>
      <c r="H2253" s="53"/>
      <c r="I2253" s="53"/>
      <c r="J2253" s="53"/>
      <c r="K2253" s="53"/>
      <c r="L2253" s="53"/>
      <c r="M2253" s="53"/>
      <c r="N2253" s="53"/>
      <c r="O2253" s="53"/>
      <c r="P2253" s="53"/>
      <c r="Q2253" s="53"/>
      <c r="R2253" s="53"/>
      <c r="S2253" s="53"/>
      <c r="T2253" s="53"/>
      <c r="U2253" s="53"/>
      <c r="V2253" s="53"/>
      <c r="W2253" s="53"/>
    </row>
    <row r="2254" spans="4:23" x14ac:dyDescent="0.25">
      <c r="D2254" s="57" t="s">
        <v>1241</v>
      </c>
      <c r="E2254" s="53"/>
      <c r="F2254" s="53"/>
      <c r="G2254" s="53"/>
      <c r="H2254" s="53"/>
      <c r="I2254" s="53"/>
      <c r="J2254" s="53"/>
      <c r="K2254" s="53"/>
      <c r="L2254" s="53"/>
      <c r="M2254" s="53"/>
      <c r="N2254" s="53"/>
      <c r="O2254" s="53"/>
      <c r="P2254" s="53"/>
      <c r="Q2254" s="53"/>
      <c r="R2254" s="53"/>
      <c r="S2254" s="53"/>
      <c r="T2254" s="53"/>
      <c r="U2254" s="53"/>
      <c r="V2254" s="53"/>
      <c r="W2254" s="53"/>
    </row>
    <row r="2255" spans="4:23" x14ac:dyDescent="0.25">
      <c r="D2255" s="57" t="s">
        <v>257</v>
      </c>
      <c r="E2255" s="53"/>
      <c r="F2255" s="53"/>
      <c r="G2255" s="53"/>
      <c r="H2255" s="53"/>
      <c r="I2255" s="53"/>
      <c r="J2255" s="53"/>
      <c r="K2255" s="53"/>
      <c r="L2255" s="53"/>
      <c r="M2255" s="53"/>
      <c r="N2255" s="53"/>
      <c r="O2255" s="53"/>
      <c r="P2255" s="53"/>
      <c r="Q2255" s="53"/>
      <c r="R2255" s="53"/>
      <c r="S2255" s="53"/>
      <c r="T2255" s="53"/>
      <c r="U2255" s="53"/>
      <c r="V2255" s="53"/>
      <c r="W2255" s="53"/>
    </row>
    <row r="2256" spans="4:23" x14ac:dyDescent="0.25">
      <c r="D2256" s="57" t="s">
        <v>1242</v>
      </c>
      <c r="E2256" s="53"/>
      <c r="F2256" s="53"/>
      <c r="G2256" s="53"/>
      <c r="H2256" s="53"/>
      <c r="I2256" s="53"/>
      <c r="J2256" s="53"/>
      <c r="K2256" s="53"/>
      <c r="L2256" s="53"/>
      <c r="M2256" s="53"/>
      <c r="N2256" s="53"/>
      <c r="O2256" s="53"/>
      <c r="P2256" s="53"/>
      <c r="Q2256" s="53"/>
      <c r="R2256" s="53"/>
      <c r="S2256" s="53"/>
      <c r="T2256" s="53"/>
      <c r="U2256" s="53"/>
      <c r="V2256" s="53"/>
      <c r="W2256" s="53"/>
    </row>
    <row r="2258" spans="4:4" x14ac:dyDescent="0.25">
      <c r="D2258" s="48" t="s">
        <v>1243</v>
      </c>
    </row>
    <row r="2275" spans="4:15" x14ac:dyDescent="0.25">
      <c r="D2275" s="58" t="s">
        <v>376</v>
      </c>
      <c r="E2275" s="54"/>
      <c r="F2275" s="54"/>
      <c r="G2275" s="54"/>
      <c r="H2275" s="54"/>
      <c r="I2275" s="54"/>
      <c r="J2275" s="54"/>
      <c r="K2275" s="54"/>
      <c r="L2275" s="54"/>
      <c r="M2275" s="54"/>
      <c r="N2275" s="54"/>
      <c r="O2275" s="54"/>
    </row>
    <row r="2276" spans="4:15" x14ac:dyDescent="0.25">
      <c r="D2276" s="58" t="s">
        <v>324</v>
      </c>
      <c r="E2276" s="54"/>
      <c r="F2276" s="54"/>
      <c r="G2276" s="54"/>
      <c r="H2276" s="54"/>
      <c r="I2276" s="54"/>
      <c r="J2276" s="54"/>
      <c r="K2276" s="54"/>
      <c r="L2276" s="54"/>
      <c r="M2276" s="54"/>
      <c r="N2276" s="54"/>
      <c r="O2276" s="54"/>
    </row>
    <row r="2277" spans="4:15" x14ac:dyDescent="0.25">
      <c r="D2277" s="58"/>
      <c r="E2277" s="54"/>
      <c r="F2277" s="54"/>
      <c r="G2277" s="54"/>
      <c r="H2277" s="54"/>
      <c r="I2277" s="54"/>
      <c r="J2277" s="54"/>
      <c r="K2277" s="54"/>
      <c r="L2277" s="54"/>
      <c r="M2277" s="54"/>
      <c r="N2277" s="54"/>
      <c r="O2277" s="54"/>
    </row>
    <row r="2278" spans="4:15" x14ac:dyDescent="0.25">
      <c r="D2278" s="58" t="s">
        <v>281</v>
      </c>
      <c r="E2278" s="54"/>
      <c r="F2278" s="54"/>
      <c r="G2278" s="54"/>
      <c r="H2278" s="54"/>
      <c r="I2278" s="54"/>
      <c r="J2278" s="54"/>
      <c r="K2278" s="54"/>
      <c r="L2278" s="54"/>
      <c r="M2278" s="54"/>
      <c r="N2278" s="54"/>
      <c r="O2278" s="54"/>
    </row>
    <row r="2279" spans="4:15" x14ac:dyDescent="0.25">
      <c r="D2279" s="58" t="s">
        <v>283</v>
      </c>
      <c r="E2279" s="54"/>
      <c r="F2279" s="54"/>
      <c r="G2279" s="54"/>
      <c r="H2279" s="54"/>
      <c r="I2279" s="54"/>
      <c r="J2279" s="54"/>
      <c r="K2279" s="54"/>
      <c r="L2279" s="54"/>
      <c r="M2279" s="54"/>
      <c r="N2279" s="54"/>
      <c r="O2279" s="54"/>
    </row>
    <row r="2280" spans="4:15" x14ac:dyDescent="0.25">
      <c r="D2280" s="58" t="s">
        <v>1244</v>
      </c>
      <c r="E2280" s="54"/>
      <c r="F2280" s="54"/>
      <c r="G2280" s="54"/>
      <c r="H2280" s="54"/>
      <c r="I2280" s="54"/>
      <c r="J2280" s="54"/>
      <c r="K2280" s="54"/>
      <c r="L2280" s="54"/>
      <c r="M2280" s="54"/>
      <c r="N2280" s="54"/>
      <c r="O2280" s="54"/>
    </row>
    <row r="2281" spans="4:15" x14ac:dyDescent="0.25">
      <c r="D2281" s="58" t="s">
        <v>1245</v>
      </c>
      <c r="E2281" s="54"/>
      <c r="F2281" s="54"/>
      <c r="G2281" s="54"/>
      <c r="H2281" s="54"/>
      <c r="I2281" s="54"/>
      <c r="J2281" s="54"/>
      <c r="K2281" s="54"/>
      <c r="L2281" s="54"/>
      <c r="M2281" s="54"/>
      <c r="N2281" s="54"/>
      <c r="O2281" s="54"/>
    </row>
    <row r="2282" spans="4:15" x14ac:dyDescent="0.25">
      <c r="D2282" s="58"/>
      <c r="E2282" s="54"/>
      <c r="F2282" s="54"/>
      <c r="G2282" s="54"/>
      <c r="H2282" s="54"/>
      <c r="I2282" s="54"/>
      <c r="J2282" s="54"/>
      <c r="K2282" s="54"/>
      <c r="L2282" s="54"/>
      <c r="M2282" s="54"/>
      <c r="N2282" s="54"/>
      <c r="O2282" s="54"/>
    </row>
    <row r="2283" spans="4:15" x14ac:dyDescent="0.25">
      <c r="D2283" s="58" t="s">
        <v>263</v>
      </c>
      <c r="E2283" s="54"/>
      <c r="F2283" s="54"/>
      <c r="G2283" s="54"/>
      <c r="H2283" s="54"/>
      <c r="I2283" s="54"/>
      <c r="J2283" s="54"/>
      <c r="K2283" s="54"/>
      <c r="L2283" s="54"/>
      <c r="M2283" s="54"/>
      <c r="N2283" s="54"/>
      <c r="O2283" s="54"/>
    </row>
    <row r="2284" spans="4:15" x14ac:dyDescent="0.25">
      <c r="D2284" s="58" t="s">
        <v>264</v>
      </c>
      <c r="E2284" s="54"/>
      <c r="F2284" s="54"/>
      <c r="G2284" s="54"/>
      <c r="H2284" s="54"/>
      <c r="I2284" s="54"/>
      <c r="J2284" s="54"/>
      <c r="K2284" s="54"/>
      <c r="L2284" s="54"/>
      <c r="M2284" s="54"/>
      <c r="N2284" s="54"/>
      <c r="O2284" s="54"/>
    </row>
    <row r="2285" spans="4:15" x14ac:dyDescent="0.25">
      <c r="D2285" s="58" t="s">
        <v>377</v>
      </c>
      <c r="E2285" s="54"/>
      <c r="F2285" s="54"/>
      <c r="G2285" s="54"/>
      <c r="H2285" s="54"/>
      <c r="I2285" s="54"/>
      <c r="J2285" s="54"/>
      <c r="K2285" s="54"/>
      <c r="L2285" s="54"/>
      <c r="M2285" s="54"/>
      <c r="N2285" s="54"/>
      <c r="O2285" s="54"/>
    </row>
    <row r="2287" spans="4:15" x14ac:dyDescent="0.25">
      <c r="D2287" s="52" t="s">
        <v>1191</v>
      </c>
    </row>
    <row r="2289" spans="4:4" x14ac:dyDescent="0.25">
      <c r="D2289" s="48" t="s">
        <v>1243</v>
      </c>
    </row>
    <row r="2322" spans="2:51" x14ac:dyDescent="0.25">
      <c r="B2322" s="49">
        <v>0</v>
      </c>
      <c r="D2322" s="52" t="s">
        <v>1004</v>
      </c>
    </row>
    <row r="2324" spans="2:51" x14ac:dyDescent="0.25">
      <c r="D2324" s="57" t="s">
        <v>352</v>
      </c>
      <c r="E2324" s="53"/>
      <c r="F2324" s="53"/>
      <c r="G2324" s="53"/>
      <c r="H2324" s="53"/>
      <c r="I2324" s="53"/>
      <c r="J2324" s="53"/>
      <c r="K2324" s="53"/>
      <c r="L2324" s="53"/>
      <c r="M2324" s="53"/>
      <c r="N2324" s="53"/>
      <c r="O2324" s="53"/>
      <c r="P2324" s="53"/>
      <c r="Q2324" s="53"/>
      <c r="R2324" s="53"/>
      <c r="S2324" s="53"/>
      <c r="T2324" s="53"/>
      <c r="U2324" s="53"/>
      <c r="V2324" s="53"/>
      <c r="W2324" s="53"/>
      <c r="Z2324" s="57" t="s">
        <v>1255</v>
      </c>
      <c r="AA2324" s="53"/>
      <c r="AB2324" s="53"/>
      <c r="AC2324" s="53"/>
      <c r="AD2324" s="53"/>
      <c r="AE2324" s="53"/>
      <c r="AF2324" s="53"/>
      <c r="AG2324" s="53"/>
      <c r="AH2324" s="53"/>
      <c r="AI2324" s="53"/>
      <c r="AJ2324" s="53"/>
      <c r="AK2324" s="53"/>
      <c r="AL2324" s="53"/>
      <c r="AM2324" s="53"/>
      <c r="AN2324" s="53"/>
      <c r="AO2324" s="53"/>
      <c r="AP2324" s="53"/>
      <c r="AQ2324" s="53"/>
      <c r="AR2324" s="53"/>
      <c r="AS2324" s="53"/>
      <c r="AT2324" s="53"/>
      <c r="AU2324" s="53"/>
      <c r="AV2324" s="53"/>
      <c r="AW2324" s="53"/>
      <c r="AX2324" s="53"/>
      <c r="AY2324" s="53"/>
    </row>
    <row r="2325" spans="2:51" x14ac:dyDescent="0.25">
      <c r="D2325" s="57" t="s">
        <v>1241</v>
      </c>
      <c r="E2325" s="53"/>
      <c r="F2325" s="53"/>
      <c r="G2325" s="53"/>
      <c r="H2325" s="53"/>
      <c r="I2325" s="53"/>
      <c r="J2325" s="53"/>
      <c r="K2325" s="53"/>
      <c r="L2325" s="53"/>
      <c r="M2325" s="53"/>
      <c r="N2325" s="53"/>
      <c r="O2325" s="53"/>
      <c r="P2325" s="53"/>
      <c r="Q2325" s="53"/>
      <c r="R2325" s="53"/>
      <c r="S2325" s="53"/>
      <c r="T2325" s="53"/>
      <c r="U2325" s="53"/>
      <c r="V2325" s="53"/>
      <c r="W2325" s="53"/>
      <c r="Z2325" s="57" t="s">
        <v>1256</v>
      </c>
      <c r="AA2325" s="53"/>
      <c r="AB2325" s="53"/>
      <c r="AC2325" s="53"/>
      <c r="AD2325" s="53"/>
      <c r="AE2325" s="53"/>
      <c r="AF2325" s="53"/>
      <c r="AG2325" s="53"/>
      <c r="AH2325" s="53"/>
      <c r="AI2325" s="53"/>
      <c r="AJ2325" s="53"/>
      <c r="AK2325" s="53"/>
      <c r="AL2325" s="53"/>
      <c r="AM2325" s="53"/>
      <c r="AN2325" s="53"/>
      <c r="AO2325" s="53"/>
      <c r="AP2325" s="53"/>
      <c r="AQ2325" s="53"/>
      <c r="AR2325" s="53"/>
      <c r="AS2325" s="53"/>
      <c r="AT2325" s="53"/>
      <c r="AU2325" s="53"/>
      <c r="AV2325" s="53"/>
      <c r="AW2325" s="53"/>
      <c r="AX2325" s="53"/>
      <c r="AY2325" s="53"/>
    </row>
    <row r="2326" spans="2:51" x14ac:dyDescent="0.25">
      <c r="D2326" s="57" t="s">
        <v>257</v>
      </c>
      <c r="E2326" s="53"/>
      <c r="F2326" s="53"/>
      <c r="G2326" s="53"/>
      <c r="H2326" s="53"/>
      <c r="I2326" s="53"/>
      <c r="J2326" s="53"/>
      <c r="K2326" s="53"/>
      <c r="L2326" s="53"/>
      <c r="M2326" s="53"/>
      <c r="N2326" s="53"/>
      <c r="O2326" s="53"/>
      <c r="P2326" s="53"/>
      <c r="Q2326" s="53"/>
      <c r="R2326" s="53"/>
      <c r="S2326" s="53"/>
      <c r="T2326" s="53"/>
      <c r="U2326" s="53"/>
      <c r="V2326" s="53"/>
      <c r="W2326" s="53"/>
      <c r="Z2326" s="57" t="s">
        <v>257</v>
      </c>
      <c r="AA2326" s="53"/>
      <c r="AB2326" s="53"/>
      <c r="AC2326" s="53"/>
      <c r="AD2326" s="53"/>
      <c r="AE2326" s="53"/>
      <c r="AF2326" s="53"/>
      <c r="AG2326" s="53"/>
      <c r="AH2326" s="53"/>
      <c r="AI2326" s="53"/>
      <c r="AJ2326" s="53"/>
      <c r="AK2326" s="53"/>
      <c r="AL2326" s="53"/>
      <c r="AM2326" s="53"/>
      <c r="AN2326" s="53"/>
      <c r="AO2326" s="53"/>
      <c r="AP2326" s="53"/>
      <c r="AQ2326" s="53"/>
      <c r="AR2326" s="53"/>
      <c r="AS2326" s="53"/>
      <c r="AT2326" s="53"/>
      <c r="AU2326" s="53"/>
      <c r="AV2326" s="53"/>
      <c r="AW2326" s="53"/>
      <c r="AX2326" s="53"/>
      <c r="AY2326" s="53"/>
    </row>
    <row r="2327" spans="2:51" x14ac:dyDescent="0.25">
      <c r="D2327" s="57" t="s">
        <v>1281</v>
      </c>
      <c r="E2327" s="53"/>
      <c r="F2327" s="53"/>
      <c r="G2327" s="53"/>
      <c r="H2327" s="53"/>
      <c r="I2327" s="53"/>
      <c r="J2327" s="53"/>
      <c r="K2327" s="53"/>
      <c r="L2327" s="53"/>
      <c r="M2327" s="53"/>
      <c r="N2327" s="53"/>
      <c r="O2327" s="53"/>
      <c r="P2327" s="53"/>
      <c r="Q2327" s="53"/>
      <c r="R2327" s="53"/>
      <c r="S2327" s="53"/>
      <c r="T2327" s="53"/>
      <c r="U2327" s="53"/>
      <c r="V2327" s="53"/>
      <c r="W2327" s="53"/>
      <c r="Z2327" s="57" t="s">
        <v>480</v>
      </c>
      <c r="AA2327" s="53"/>
      <c r="AB2327" s="53"/>
      <c r="AC2327" s="53"/>
      <c r="AD2327" s="53"/>
      <c r="AE2327" s="53"/>
      <c r="AF2327" s="53"/>
      <c r="AG2327" s="53"/>
      <c r="AH2327" s="53"/>
      <c r="AI2327" s="53"/>
      <c r="AJ2327" s="53"/>
      <c r="AK2327" s="53"/>
      <c r="AL2327" s="53"/>
      <c r="AM2327" s="53"/>
      <c r="AN2327" s="53"/>
      <c r="AO2327" s="53"/>
      <c r="AP2327" s="53"/>
      <c r="AQ2327" s="53"/>
      <c r="AR2327" s="53"/>
      <c r="AS2327" s="53"/>
      <c r="AT2327" s="53"/>
      <c r="AU2327" s="53"/>
      <c r="AV2327" s="53"/>
      <c r="AW2327" s="53"/>
      <c r="AX2327" s="53"/>
      <c r="AY2327" s="53"/>
    </row>
    <row r="2328" spans="2:51" x14ac:dyDescent="0.25">
      <c r="Z2328" s="57" t="s">
        <v>280</v>
      </c>
      <c r="AA2328" s="53"/>
      <c r="AB2328" s="53"/>
      <c r="AC2328" s="53"/>
      <c r="AD2328" s="53"/>
      <c r="AE2328" s="53"/>
      <c r="AF2328" s="53"/>
      <c r="AG2328" s="53"/>
      <c r="AH2328" s="53"/>
      <c r="AI2328" s="53"/>
      <c r="AJ2328" s="53"/>
      <c r="AK2328" s="53"/>
      <c r="AL2328" s="53"/>
      <c r="AM2328" s="53"/>
      <c r="AN2328" s="53"/>
      <c r="AO2328" s="53"/>
      <c r="AP2328" s="53"/>
      <c r="AQ2328" s="53"/>
      <c r="AR2328" s="53"/>
      <c r="AS2328" s="53"/>
      <c r="AT2328" s="53"/>
      <c r="AU2328" s="53"/>
      <c r="AV2328" s="53"/>
      <c r="AW2328" s="53"/>
      <c r="AX2328" s="53"/>
      <c r="AY2328" s="53"/>
    </row>
    <row r="2329" spans="2:51" x14ac:dyDescent="0.25">
      <c r="D2329" s="57" t="s">
        <v>1246</v>
      </c>
      <c r="E2329" s="53"/>
      <c r="F2329" s="53"/>
      <c r="G2329" s="53"/>
      <c r="H2329" s="53"/>
      <c r="I2329" s="53"/>
      <c r="J2329" s="53"/>
      <c r="K2329" s="53"/>
      <c r="L2329" s="53"/>
      <c r="M2329" s="53"/>
      <c r="N2329" s="53"/>
      <c r="O2329" s="53"/>
      <c r="P2329" s="53"/>
      <c r="Q2329" s="53"/>
      <c r="Z2329" s="57" t="s">
        <v>481</v>
      </c>
      <c r="AA2329" s="53"/>
      <c r="AB2329" s="53"/>
      <c r="AC2329" s="53"/>
      <c r="AD2329" s="53"/>
      <c r="AE2329" s="53"/>
      <c r="AF2329" s="53"/>
      <c r="AG2329" s="53"/>
      <c r="AH2329" s="53"/>
      <c r="AI2329" s="53"/>
      <c r="AJ2329" s="53"/>
      <c r="AK2329" s="53"/>
      <c r="AL2329" s="53"/>
      <c r="AM2329" s="53"/>
      <c r="AN2329" s="53"/>
      <c r="AO2329" s="53"/>
      <c r="AP2329" s="53"/>
      <c r="AQ2329" s="53"/>
      <c r="AR2329" s="53"/>
      <c r="AS2329" s="53"/>
      <c r="AT2329" s="53"/>
      <c r="AU2329" s="53"/>
      <c r="AV2329" s="53"/>
      <c r="AW2329" s="53"/>
      <c r="AX2329" s="53"/>
      <c r="AY2329" s="53"/>
    </row>
    <row r="2330" spans="2:51" x14ac:dyDescent="0.25">
      <c r="D2330" s="57" t="s">
        <v>1247</v>
      </c>
      <c r="E2330" s="53"/>
      <c r="F2330" s="53"/>
      <c r="G2330" s="53"/>
      <c r="H2330" s="53"/>
      <c r="I2330" s="53"/>
      <c r="J2330" s="53"/>
      <c r="K2330" s="53"/>
      <c r="L2330" s="53"/>
      <c r="M2330" s="53"/>
      <c r="N2330" s="53"/>
      <c r="O2330" s="53"/>
      <c r="P2330" s="53"/>
      <c r="Q2330" s="53"/>
      <c r="Z2330" s="57" t="s">
        <v>482</v>
      </c>
      <c r="AA2330" s="53"/>
      <c r="AB2330" s="53"/>
      <c r="AC2330" s="53"/>
      <c r="AD2330" s="53"/>
      <c r="AE2330" s="53"/>
      <c r="AF2330" s="53"/>
      <c r="AG2330" s="53"/>
      <c r="AH2330" s="53"/>
      <c r="AI2330" s="53"/>
      <c r="AJ2330" s="53"/>
      <c r="AK2330" s="53"/>
      <c r="AL2330" s="53"/>
      <c r="AM2330" s="53"/>
      <c r="AN2330" s="53"/>
      <c r="AO2330" s="53"/>
      <c r="AP2330" s="53"/>
      <c r="AQ2330" s="53"/>
      <c r="AR2330" s="53"/>
      <c r="AS2330" s="53"/>
      <c r="AT2330" s="53"/>
      <c r="AU2330" s="53"/>
      <c r="AV2330" s="53"/>
      <c r="AW2330" s="53"/>
      <c r="AX2330" s="53"/>
      <c r="AY2330" s="53"/>
    </row>
    <row r="2331" spans="2:51" x14ac:dyDescent="0.25">
      <c r="D2331" s="57" t="s">
        <v>1248</v>
      </c>
      <c r="E2331" s="53"/>
      <c r="F2331" s="53"/>
      <c r="G2331" s="53"/>
      <c r="H2331" s="53"/>
      <c r="I2331" s="53"/>
      <c r="J2331" s="53"/>
      <c r="K2331" s="53"/>
      <c r="L2331" s="53"/>
      <c r="M2331" s="53"/>
      <c r="N2331" s="53"/>
      <c r="O2331" s="53"/>
      <c r="P2331" s="53"/>
      <c r="Q2331" s="53"/>
      <c r="Z2331" s="57" t="s">
        <v>1281</v>
      </c>
      <c r="AA2331" s="53"/>
      <c r="AB2331" s="53"/>
      <c r="AC2331" s="53"/>
      <c r="AD2331" s="53"/>
      <c r="AE2331" s="53"/>
      <c r="AF2331" s="53"/>
      <c r="AG2331" s="53"/>
      <c r="AH2331" s="53"/>
      <c r="AI2331" s="53"/>
      <c r="AJ2331" s="53"/>
      <c r="AK2331" s="53"/>
      <c r="AL2331" s="53"/>
      <c r="AM2331" s="53"/>
      <c r="AN2331" s="53"/>
      <c r="AO2331" s="53"/>
      <c r="AP2331" s="53"/>
      <c r="AQ2331" s="53"/>
      <c r="AR2331" s="53"/>
      <c r="AS2331" s="53"/>
      <c r="AT2331" s="53"/>
      <c r="AU2331" s="53"/>
      <c r="AV2331" s="53"/>
      <c r="AW2331" s="53"/>
      <c r="AX2331" s="53"/>
      <c r="AY2331" s="53"/>
    </row>
    <row r="2332" spans="2:51" x14ac:dyDescent="0.25">
      <c r="D2332" s="57" t="s">
        <v>1249</v>
      </c>
      <c r="E2332" s="53"/>
      <c r="F2332" s="53"/>
      <c r="G2332" s="53"/>
      <c r="H2332" s="53"/>
      <c r="I2332" s="53"/>
      <c r="J2332" s="53"/>
      <c r="K2332" s="53"/>
      <c r="L2332" s="53"/>
      <c r="M2332" s="53"/>
      <c r="N2332" s="53"/>
      <c r="O2332" s="53"/>
      <c r="P2332" s="53"/>
      <c r="Q2332" s="53"/>
    </row>
    <row r="2333" spans="2:51" x14ac:dyDescent="0.25">
      <c r="D2333" s="57" t="s">
        <v>1250</v>
      </c>
      <c r="E2333" s="53"/>
      <c r="F2333" s="53"/>
      <c r="G2333" s="53"/>
      <c r="H2333" s="53"/>
      <c r="I2333" s="53"/>
      <c r="J2333" s="53"/>
      <c r="K2333" s="53"/>
      <c r="L2333" s="53"/>
      <c r="M2333" s="53"/>
      <c r="N2333" s="53"/>
      <c r="O2333" s="53"/>
      <c r="P2333" s="53"/>
      <c r="Q2333" s="53"/>
    </row>
    <row r="2367" spans="4:22" x14ac:dyDescent="0.25">
      <c r="D2367" s="57" t="s">
        <v>1282</v>
      </c>
      <c r="E2367" s="53"/>
      <c r="F2367" s="53"/>
      <c r="G2367" s="53"/>
      <c r="H2367" s="53"/>
      <c r="I2367" s="53"/>
      <c r="J2367" s="53"/>
      <c r="K2367" s="53"/>
      <c r="L2367" s="53"/>
      <c r="M2367" s="53"/>
      <c r="N2367" s="53"/>
      <c r="O2367" s="53"/>
      <c r="P2367" s="53"/>
      <c r="Q2367" s="53"/>
      <c r="R2367" s="53"/>
      <c r="S2367" s="53"/>
      <c r="T2367" s="53"/>
      <c r="U2367" s="53"/>
      <c r="V2367" s="53"/>
    </row>
    <row r="2368" spans="4:22" x14ac:dyDescent="0.25">
      <c r="D2368" s="57" t="s">
        <v>1283</v>
      </c>
      <c r="E2368" s="53"/>
      <c r="F2368" s="53"/>
      <c r="G2368" s="53"/>
      <c r="H2368" s="53"/>
      <c r="I2368" s="53"/>
      <c r="J2368" s="53"/>
      <c r="K2368" s="53"/>
      <c r="L2368" s="53"/>
      <c r="M2368" s="53"/>
      <c r="N2368" s="53"/>
      <c r="O2368" s="53"/>
      <c r="P2368" s="53"/>
      <c r="Q2368" s="53"/>
      <c r="R2368" s="53"/>
      <c r="S2368" s="53"/>
      <c r="T2368" s="53"/>
      <c r="U2368" s="53"/>
      <c r="V2368" s="53"/>
    </row>
    <row r="2369" spans="4:22" x14ac:dyDescent="0.25">
      <c r="D2369" s="57" t="s">
        <v>590</v>
      </c>
      <c r="E2369" s="53"/>
      <c r="F2369" s="53"/>
      <c r="G2369" s="53"/>
      <c r="H2369" s="53"/>
      <c r="I2369" s="53"/>
      <c r="J2369" s="53"/>
      <c r="K2369" s="53"/>
      <c r="L2369" s="53"/>
      <c r="M2369" s="53"/>
      <c r="N2369" s="53"/>
      <c r="O2369" s="53"/>
      <c r="P2369" s="53"/>
      <c r="Q2369" s="53"/>
      <c r="R2369" s="53"/>
      <c r="S2369" s="53"/>
      <c r="T2369" s="53"/>
      <c r="U2369" s="53"/>
      <c r="V2369" s="53"/>
    </row>
    <row r="2370" spans="4:22" x14ac:dyDescent="0.25">
      <c r="D2370" s="57" t="s">
        <v>1284</v>
      </c>
      <c r="E2370" s="53"/>
      <c r="F2370" s="53"/>
      <c r="G2370" s="53"/>
      <c r="H2370" s="53"/>
      <c r="I2370" s="53"/>
      <c r="J2370" s="53"/>
      <c r="K2370" s="53"/>
      <c r="L2370" s="53"/>
      <c r="M2370" s="53"/>
      <c r="N2370" s="53"/>
      <c r="O2370" s="53"/>
      <c r="P2370" s="53"/>
      <c r="Q2370" s="53"/>
      <c r="R2370" s="53"/>
      <c r="S2370" s="53"/>
      <c r="T2370" s="53"/>
      <c r="U2370" s="53"/>
      <c r="V2370" s="53"/>
    </row>
    <row r="2372" spans="4:22" x14ac:dyDescent="0.25">
      <c r="D2372" s="58" t="s">
        <v>376</v>
      </c>
      <c r="E2372" s="54"/>
      <c r="F2372" s="54"/>
      <c r="G2372" s="54"/>
      <c r="H2372" s="54"/>
      <c r="I2372" s="54"/>
      <c r="J2372" s="54"/>
      <c r="K2372" s="54"/>
      <c r="L2372" s="54"/>
      <c r="M2372" s="54"/>
      <c r="N2372" s="54"/>
      <c r="O2372" s="54"/>
      <c r="P2372" s="54"/>
    </row>
    <row r="2373" spans="4:22" x14ac:dyDescent="0.25">
      <c r="D2373" s="58" t="s">
        <v>324</v>
      </c>
      <c r="E2373" s="54"/>
      <c r="F2373" s="54"/>
      <c r="G2373" s="54"/>
      <c r="H2373" s="54"/>
      <c r="I2373" s="54"/>
      <c r="J2373" s="54"/>
      <c r="K2373" s="54"/>
      <c r="L2373" s="54"/>
      <c r="M2373" s="54"/>
      <c r="N2373" s="54"/>
      <c r="O2373" s="54"/>
      <c r="P2373" s="54"/>
    </row>
    <row r="2374" spans="4:22" x14ac:dyDescent="0.25">
      <c r="D2374" s="58"/>
      <c r="E2374" s="54"/>
      <c r="F2374" s="54"/>
      <c r="G2374" s="54"/>
      <c r="H2374" s="54"/>
      <c r="I2374" s="54"/>
      <c r="J2374" s="54"/>
      <c r="K2374" s="54"/>
      <c r="L2374" s="54"/>
      <c r="M2374" s="54"/>
      <c r="N2374" s="54"/>
      <c r="O2374" s="54"/>
      <c r="P2374" s="54"/>
    </row>
    <row r="2375" spans="4:22" x14ac:dyDescent="0.25">
      <c r="D2375" s="58" t="s">
        <v>591</v>
      </c>
      <c r="E2375" s="54"/>
      <c r="F2375" s="54"/>
      <c r="G2375" s="54"/>
      <c r="H2375" s="54"/>
      <c r="I2375" s="54"/>
      <c r="J2375" s="54"/>
      <c r="K2375" s="54"/>
      <c r="L2375" s="54"/>
      <c r="M2375" s="54"/>
      <c r="N2375" s="54"/>
      <c r="O2375" s="54"/>
      <c r="P2375" s="54"/>
    </row>
    <row r="2376" spans="4:22" x14ac:dyDescent="0.25">
      <c r="D2376" s="58" t="s">
        <v>283</v>
      </c>
      <c r="E2376" s="54"/>
      <c r="F2376" s="54"/>
      <c r="G2376" s="54"/>
      <c r="H2376" s="54"/>
      <c r="I2376" s="54"/>
      <c r="J2376" s="54"/>
      <c r="K2376" s="54"/>
      <c r="L2376" s="54"/>
      <c r="M2376" s="54"/>
      <c r="N2376" s="54"/>
      <c r="O2376" s="54"/>
      <c r="P2376" s="54"/>
    </row>
    <row r="2377" spans="4:22" x14ac:dyDescent="0.25">
      <c r="D2377" s="58" t="s">
        <v>1285</v>
      </c>
      <c r="E2377" s="54"/>
      <c r="F2377" s="54"/>
      <c r="G2377" s="54"/>
      <c r="H2377" s="54"/>
      <c r="I2377" s="54"/>
      <c r="J2377" s="54"/>
      <c r="K2377" s="54"/>
      <c r="L2377" s="54"/>
      <c r="M2377" s="54"/>
      <c r="N2377" s="54"/>
      <c r="O2377" s="54"/>
      <c r="P2377" s="54"/>
    </row>
    <row r="2378" spans="4:22" x14ac:dyDescent="0.25">
      <c r="D2378" s="58" t="s">
        <v>1286</v>
      </c>
      <c r="E2378" s="54"/>
      <c r="F2378" s="54"/>
      <c r="G2378" s="54"/>
      <c r="H2378" s="54"/>
      <c r="I2378" s="54"/>
      <c r="J2378" s="54"/>
      <c r="K2378" s="54"/>
      <c r="L2378" s="54"/>
      <c r="M2378" s="54"/>
      <c r="N2378" s="54"/>
      <c r="O2378" s="54"/>
      <c r="P2378" s="54"/>
    </row>
    <row r="2379" spans="4:22" x14ac:dyDescent="0.25">
      <c r="D2379" s="58" t="s">
        <v>1287</v>
      </c>
      <c r="E2379" s="54"/>
      <c r="F2379" s="54"/>
      <c r="G2379" s="54"/>
      <c r="H2379" s="54"/>
      <c r="I2379" s="54"/>
      <c r="J2379" s="54"/>
      <c r="K2379" s="54"/>
      <c r="L2379" s="54"/>
      <c r="M2379" s="54"/>
      <c r="N2379" s="54"/>
      <c r="O2379" s="54"/>
      <c r="P2379" s="54"/>
    </row>
    <row r="2380" spans="4:22" x14ac:dyDescent="0.25">
      <c r="D2380" s="58"/>
      <c r="E2380" s="54"/>
      <c r="F2380" s="54"/>
      <c r="G2380" s="54"/>
      <c r="H2380" s="54"/>
      <c r="I2380" s="54"/>
      <c r="J2380" s="54"/>
      <c r="K2380" s="54"/>
      <c r="L2380" s="54"/>
      <c r="M2380" s="54"/>
      <c r="N2380" s="54"/>
      <c r="O2380" s="54"/>
      <c r="P2380" s="54"/>
    </row>
    <row r="2381" spans="4:22" x14ac:dyDescent="0.25">
      <c r="D2381" s="58" t="s">
        <v>1288</v>
      </c>
      <c r="E2381" s="54"/>
      <c r="F2381" s="54"/>
      <c r="G2381" s="54"/>
      <c r="H2381" s="54"/>
      <c r="I2381" s="54"/>
      <c r="J2381" s="54"/>
      <c r="K2381" s="54"/>
      <c r="L2381" s="54"/>
      <c r="M2381" s="54"/>
      <c r="N2381" s="54"/>
      <c r="O2381" s="54"/>
      <c r="P2381" s="54"/>
    </row>
    <row r="2382" spans="4:22" x14ac:dyDescent="0.25">
      <c r="D2382" s="58"/>
      <c r="E2382" s="54"/>
      <c r="F2382" s="54"/>
      <c r="G2382" s="54"/>
      <c r="H2382" s="54"/>
      <c r="I2382" s="54"/>
      <c r="J2382" s="54"/>
      <c r="K2382" s="54"/>
      <c r="L2382" s="54"/>
      <c r="M2382" s="54"/>
      <c r="N2382" s="54"/>
      <c r="O2382" s="54"/>
      <c r="P2382" s="54"/>
    </row>
    <row r="2383" spans="4:22" x14ac:dyDescent="0.25">
      <c r="D2383" s="58" t="s">
        <v>263</v>
      </c>
      <c r="E2383" s="54"/>
      <c r="F2383" s="54"/>
      <c r="G2383" s="54"/>
      <c r="H2383" s="54"/>
      <c r="I2383" s="54"/>
      <c r="J2383" s="54"/>
      <c r="K2383" s="54"/>
      <c r="L2383" s="54"/>
      <c r="M2383" s="54"/>
      <c r="N2383" s="54"/>
      <c r="O2383" s="54"/>
      <c r="P2383" s="54"/>
    </row>
    <row r="2384" spans="4:22" x14ac:dyDescent="0.25">
      <c r="D2384" s="58" t="s">
        <v>264</v>
      </c>
      <c r="E2384" s="54"/>
      <c r="F2384" s="54"/>
      <c r="G2384" s="54"/>
      <c r="H2384" s="54"/>
      <c r="I2384" s="54"/>
      <c r="J2384" s="54"/>
      <c r="K2384" s="54"/>
      <c r="L2384" s="54"/>
      <c r="M2384" s="54"/>
      <c r="N2384" s="54"/>
      <c r="O2384" s="54"/>
      <c r="P2384" s="54"/>
    </row>
    <row r="2385" spans="2:16" x14ac:dyDescent="0.25">
      <c r="D2385" s="58" t="s">
        <v>377</v>
      </c>
      <c r="E2385" s="54"/>
      <c r="F2385" s="54"/>
      <c r="G2385" s="54"/>
      <c r="H2385" s="54"/>
      <c r="I2385" s="54"/>
      <c r="J2385" s="54"/>
      <c r="K2385" s="54"/>
      <c r="L2385" s="54"/>
      <c r="M2385" s="54"/>
      <c r="N2385" s="54"/>
      <c r="O2385" s="54"/>
      <c r="P2385" s="54"/>
    </row>
    <row r="2392" spans="2:16" x14ac:dyDescent="0.25">
      <c r="B2392" s="49">
        <v>0</v>
      </c>
      <c r="D2392" s="52" t="s">
        <v>1251</v>
      </c>
    </row>
    <row r="2393" spans="2:16" x14ac:dyDescent="0.25">
      <c r="D2393" s="60" t="s">
        <v>306</v>
      </c>
    </row>
    <row r="2395" spans="2:16" x14ac:dyDescent="0.25">
      <c r="D2395" s="48" t="s">
        <v>1177</v>
      </c>
    </row>
    <row r="2396" spans="2:16" x14ac:dyDescent="0.25">
      <c r="D2396" s="55" t="s">
        <v>1253</v>
      </c>
    </row>
    <row r="2398" spans="2:16" x14ac:dyDescent="0.25">
      <c r="D2398" s="48" t="s">
        <v>2895</v>
      </c>
    </row>
    <row r="2416" spans="4:4" x14ac:dyDescent="0.25">
      <c r="D2416" s="48" t="s">
        <v>1229</v>
      </c>
    </row>
    <row r="2449" spans="4:29" x14ac:dyDescent="0.25">
      <c r="D2449" s="48" t="s">
        <v>310</v>
      </c>
    </row>
    <row r="2450" spans="4:29" x14ac:dyDescent="0.25">
      <c r="D2450" s="52" t="s">
        <v>818</v>
      </c>
    </row>
    <row r="2452" spans="4:29" x14ac:dyDescent="0.25">
      <c r="D2452" s="57" t="s">
        <v>1255</v>
      </c>
      <c r="E2452" s="53"/>
      <c r="F2452" s="53"/>
      <c r="G2452" s="53"/>
      <c r="H2452" s="53"/>
      <c r="I2452" s="53"/>
      <c r="J2452" s="53"/>
      <c r="K2452" s="53"/>
      <c r="L2452" s="53"/>
      <c r="M2452" s="53"/>
      <c r="N2452" s="53"/>
      <c r="O2452" s="53"/>
      <c r="P2452" s="53"/>
      <c r="Q2452" s="53"/>
      <c r="R2452" s="53"/>
      <c r="S2452" s="53"/>
      <c r="T2452" s="53"/>
      <c r="U2452" s="53"/>
      <c r="V2452" s="53"/>
      <c r="W2452" s="53"/>
      <c r="X2452" s="53"/>
      <c r="Y2452" s="53"/>
      <c r="Z2452" s="53"/>
      <c r="AA2452" s="53"/>
      <c r="AB2452" s="53"/>
      <c r="AC2452" s="53"/>
    </row>
    <row r="2453" spans="4:29" x14ac:dyDescent="0.25">
      <c r="D2453" s="57" t="s">
        <v>1256</v>
      </c>
      <c r="E2453" s="53"/>
      <c r="F2453" s="53"/>
      <c r="G2453" s="53"/>
      <c r="H2453" s="53"/>
      <c r="I2453" s="53"/>
      <c r="J2453" s="53"/>
      <c r="K2453" s="53"/>
      <c r="L2453" s="53"/>
      <c r="M2453" s="53"/>
      <c r="N2453" s="53"/>
      <c r="O2453" s="53"/>
      <c r="P2453" s="53"/>
      <c r="Q2453" s="53"/>
      <c r="R2453" s="53"/>
      <c r="S2453" s="53"/>
      <c r="T2453" s="53"/>
      <c r="U2453" s="53"/>
      <c r="V2453" s="53"/>
      <c r="W2453" s="53"/>
      <c r="X2453" s="53"/>
      <c r="Y2453" s="53"/>
      <c r="Z2453" s="53"/>
      <c r="AA2453" s="53"/>
      <c r="AB2453" s="53"/>
      <c r="AC2453" s="53"/>
    </row>
    <row r="2454" spans="4:29" x14ac:dyDescent="0.25">
      <c r="D2454" s="57" t="s">
        <v>257</v>
      </c>
      <c r="E2454" s="53"/>
      <c r="F2454" s="53"/>
      <c r="G2454" s="53"/>
      <c r="H2454" s="53"/>
      <c r="I2454" s="53"/>
      <c r="J2454" s="53"/>
      <c r="K2454" s="53"/>
      <c r="L2454" s="53"/>
      <c r="M2454" s="53"/>
      <c r="N2454" s="53"/>
      <c r="O2454" s="53"/>
      <c r="P2454" s="53"/>
      <c r="Q2454" s="53"/>
      <c r="R2454" s="53"/>
      <c r="S2454" s="53"/>
      <c r="T2454" s="53"/>
      <c r="U2454" s="53"/>
      <c r="V2454" s="53"/>
      <c r="W2454" s="53"/>
      <c r="X2454" s="53"/>
      <c r="Y2454" s="53"/>
      <c r="Z2454" s="53"/>
      <c r="AA2454" s="53"/>
      <c r="AB2454" s="53"/>
      <c r="AC2454" s="53"/>
    </row>
    <row r="2455" spans="4:29" x14ac:dyDescent="0.25">
      <c r="D2455" s="57" t="s">
        <v>480</v>
      </c>
      <c r="E2455" s="53"/>
      <c r="F2455" s="53"/>
      <c r="G2455" s="53"/>
      <c r="H2455" s="53"/>
      <c r="I2455" s="53"/>
      <c r="J2455" s="53"/>
      <c r="K2455" s="53"/>
      <c r="L2455" s="53"/>
      <c r="M2455" s="53"/>
      <c r="N2455" s="53"/>
      <c r="O2455" s="53"/>
      <c r="P2455" s="53"/>
      <c r="Q2455" s="53"/>
      <c r="R2455" s="53"/>
      <c r="S2455" s="53"/>
      <c r="T2455" s="53"/>
      <c r="U2455" s="53"/>
      <c r="V2455" s="53"/>
      <c r="W2455" s="53"/>
      <c r="X2455" s="53"/>
      <c r="Y2455" s="53"/>
      <c r="Z2455" s="53"/>
      <c r="AA2455" s="53"/>
      <c r="AB2455" s="53"/>
      <c r="AC2455" s="53"/>
    </row>
    <row r="2456" spans="4:29" x14ac:dyDescent="0.25">
      <c r="D2456" s="57" t="s">
        <v>280</v>
      </c>
      <c r="E2456" s="53"/>
      <c r="F2456" s="53"/>
      <c r="G2456" s="53"/>
      <c r="H2456" s="53"/>
      <c r="I2456" s="53"/>
      <c r="J2456" s="53"/>
      <c r="K2456" s="53"/>
      <c r="L2456" s="53"/>
      <c r="M2456" s="53"/>
      <c r="N2456" s="53"/>
      <c r="O2456" s="53"/>
      <c r="P2456" s="53"/>
      <c r="Q2456" s="53"/>
      <c r="R2456" s="53"/>
      <c r="S2456" s="53"/>
      <c r="T2456" s="53"/>
      <c r="U2456" s="53"/>
      <c r="V2456" s="53"/>
      <c r="W2456" s="53"/>
      <c r="X2456" s="53"/>
      <c r="Y2456" s="53"/>
      <c r="Z2456" s="53"/>
      <c r="AA2456" s="53"/>
      <c r="AB2456" s="53"/>
      <c r="AC2456" s="53"/>
    </row>
    <row r="2457" spans="4:29" x14ac:dyDescent="0.25">
      <c r="D2457" s="57" t="s">
        <v>481</v>
      </c>
      <c r="E2457" s="53"/>
      <c r="F2457" s="53"/>
      <c r="G2457" s="53"/>
      <c r="H2457" s="53"/>
      <c r="I2457" s="53"/>
      <c r="J2457" s="53"/>
      <c r="K2457" s="53"/>
      <c r="L2457" s="53"/>
      <c r="M2457" s="53"/>
      <c r="N2457" s="53"/>
      <c r="O2457" s="53"/>
      <c r="P2457" s="53"/>
      <c r="Q2457" s="53"/>
      <c r="R2457" s="53"/>
      <c r="S2457" s="53"/>
      <c r="T2457" s="53"/>
      <c r="U2457" s="53"/>
      <c r="V2457" s="53"/>
      <c r="W2457" s="53"/>
      <c r="X2457" s="53"/>
      <c r="Y2457" s="53"/>
      <c r="Z2457" s="53"/>
      <c r="AA2457" s="53"/>
      <c r="AB2457" s="53"/>
      <c r="AC2457" s="53"/>
    </row>
    <row r="2458" spans="4:29" x14ac:dyDescent="0.25">
      <c r="D2458" s="57" t="s">
        <v>482</v>
      </c>
      <c r="E2458" s="53"/>
      <c r="F2458" s="53"/>
      <c r="G2458" s="53"/>
      <c r="H2458" s="53"/>
      <c r="I2458" s="53"/>
      <c r="J2458" s="53"/>
      <c r="K2458" s="53"/>
      <c r="L2458" s="53"/>
      <c r="M2458" s="53"/>
      <c r="N2458" s="53"/>
      <c r="O2458" s="53"/>
      <c r="P2458" s="53"/>
      <c r="Q2458" s="53"/>
      <c r="R2458" s="53"/>
      <c r="S2458" s="53"/>
      <c r="T2458" s="53"/>
      <c r="U2458" s="53"/>
      <c r="V2458" s="53"/>
      <c r="W2458" s="53"/>
      <c r="X2458" s="53"/>
      <c r="Y2458" s="53"/>
      <c r="Z2458" s="53"/>
      <c r="AA2458" s="53"/>
      <c r="AB2458" s="53"/>
      <c r="AC2458" s="53"/>
    </row>
    <row r="2459" spans="4:29" x14ac:dyDescent="0.25">
      <c r="D2459" s="57" t="s">
        <v>1254</v>
      </c>
      <c r="E2459" s="53"/>
      <c r="F2459" s="53"/>
      <c r="G2459" s="53"/>
      <c r="H2459" s="53"/>
      <c r="I2459" s="53"/>
      <c r="J2459" s="53"/>
      <c r="K2459" s="53"/>
      <c r="L2459" s="53"/>
      <c r="M2459" s="53"/>
      <c r="N2459" s="53"/>
      <c r="O2459" s="53"/>
      <c r="P2459" s="53"/>
      <c r="Q2459" s="53"/>
      <c r="R2459" s="53"/>
      <c r="S2459" s="53"/>
      <c r="T2459" s="53"/>
      <c r="U2459" s="53"/>
      <c r="V2459" s="53"/>
      <c r="W2459" s="53"/>
      <c r="X2459" s="53"/>
      <c r="Y2459" s="53"/>
      <c r="Z2459" s="53"/>
      <c r="AA2459" s="53"/>
      <c r="AB2459" s="53"/>
      <c r="AC2459" s="53"/>
    </row>
    <row r="2461" spans="4:29" x14ac:dyDescent="0.25">
      <c r="D2461" s="58" t="s">
        <v>376</v>
      </c>
      <c r="E2461" s="54"/>
      <c r="F2461" s="54"/>
      <c r="G2461" s="54"/>
      <c r="H2461" s="54"/>
      <c r="I2461" s="54"/>
      <c r="J2461" s="54"/>
      <c r="K2461" s="54"/>
      <c r="L2461" s="54"/>
      <c r="M2461" s="54"/>
      <c r="N2461" s="54"/>
      <c r="O2461" s="54"/>
      <c r="P2461" s="54"/>
      <c r="Q2461" s="54"/>
      <c r="R2461" s="54"/>
      <c r="S2461" s="54"/>
      <c r="T2461" s="54"/>
      <c r="U2461" s="54"/>
    </row>
    <row r="2462" spans="4:29" x14ac:dyDescent="0.25">
      <c r="D2462" s="58" t="s">
        <v>324</v>
      </c>
      <c r="E2462" s="54"/>
      <c r="F2462" s="54"/>
      <c r="G2462" s="54"/>
      <c r="H2462" s="54"/>
      <c r="I2462" s="54"/>
      <c r="J2462" s="54"/>
      <c r="K2462" s="54"/>
      <c r="L2462" s="54"/>
      <c r="M2462" s="54"/>
      <c r="N2462" s="54"/>
      <c r="O2462" s="54"/>
      <c r="P2462" s="54"/>
      <c r="Q2462" s="54"/>
      <c r="R2462" s="54"/>
      <c r="S2462" s="54"/>
      <c r="T2462" s="54"/>
      <c r="U2462" s="54"/>
    </row>
    <row r="2463" spans="4:29" x14ac:dyDescent="0.25">
      <c r="D2463" s="58"/>
      <c r="E2463" s="54"/>
      <c r="F2463" s="54"/>
      <c r="G2463" s="54"/>
      <c r="H2463" s="54"/>
      <c r="I2463" s="54"/>
      <c r="J2463" s="54"/>
      <c r="K2463" s="54"/>
      <c r="L2463" s="54"/>
      <c r="M2463" s="54"/>
      <c r="N2463" s="54"/>
      <c r="O2463" s="54"/>
      <c r="P2463" s="54"/>
      <c r="Q2463" s="54"/>
      <c r="R2463" s="54"/>
      <c r="S2463" s="54"/>
      <c r="T2463" s="54"/>
      <c r="U2463" s="54"/>
    </row>
    <row r="2464" spans="4:29" x14ac:dyDescent="0.25">
      <c r="D2464" s="58" t="s">
        <v>281</v>
      </c>
      <c r="E2464" s="54"/>
      <c r="F2464" s="54"/>
      <c r="G2464" s="54"/>
      <c r="H2464" s="54"/>
      <c r="I2464" s="54"/>
      <c r="J2464" s="54"/>
      <c r="K2464" s="54"/>
      <c r="L2464" s="54"/>
      <c r="M2464" s="54"/>
      <c r="N2464" s="54"/>
      <c r="O2464" s="54"/>
      <c r="P2464" s="54"/>
      <c r="Q2464" s="54"/>
      <c r="R2464" s="54"/>
      <c r="S2464" s="54"/>
      <c r="T2464" s="54"/>
      <c r="U2464" s="54"/>
    </row>
    <row r="2465" spans="4:21" x14ac:dyDescent="0.25">
      <c r="D2465" s="58" t="s">
        <v>283</v>
      </c>
      <c r="E2465" s="54"/>
      <c r="F2465" s="54"/>
      <c r="G2465" s="54"/>
      <c r="H2465" s="54"/>
      <c r="I2465" s="54"/>
      <c r="J2465" s="54"/>
      <c r="K2465" s="54"/>
      <c r="L2465" s="54"/>
      <c r="M2465" s="54"/>
      <c r="N2465" s="54"/>
      <c r="O2465" s="54"/>
      <c r="P2465" s="54"/>
      <c r="Q2465" s="54"/>
      <c r="R2465" s="54"/>
      <c r="S2465" s="54"/>
      <c r="T2465" s="54"/>
      <c r="U2465" s="54"/>
    </row>
    <row r="2466" spans="4:21" x14ac:dyDescent="0.25">
      <c r="D2466" s="58" t="s">
        <v>1257</v>
      </c>
      <c r="E2466" s="54"/>
      <c r="F2466" s="54"/>
      <c r="G2466" s="54"/>
      <c r="H2466" s="54"/>
      <c r="I2466" s="54"/>
      <c r="J2466" s="54"/>
      <c r="K2466" s="54"/>
      <c r="L2466" s="54"/>
      <c r="M2466" s="54"/>
      <c r="N2466" s="54"/>
      <c r="O2466" s="54"/>
      <c r="P2466" s="54"/>
      <c r="Q2466" s="54"/>
      <c r="R2466" s="54"/>
      <c r="S2466" s="54"/>
      <c r="T2466" s="54"/>
      <c r="U2466" s="54"/>
    </row>
    <row r="2467" spans="4:21" x14ac:dyDescent="0.25">
      <c r="D2467" s="58" t="s">
        <v>1258</v>
      </c>
      <c r="E2467" s="54"/>
      <c r="F2467" s="54"/>
      <c r="G2467" s="54"/>
      <c r="H2467" s="54"/>
      <c r="I2467" s="54"/>
      <c r="J2467" s="54"/>
      <c r="K2467" s="54"/>
      <c r="L2467" s="54"/>
      <c r="M2467" s="54"/>
      <c r="N2467" s="54"/>
      <c r="O2467" s="54"/>
      <c r="P2467" s="54"/>
      <c r="Q2467" s="54"/>
      <c r="R2467" s="54"/>
      <c r="S2467" s="54"/>
      <c r="T2467" s="54"/>
      <c r="U2467" s="54"/>
    </row>
    <row r="2468" spans="4:21" x14ac:dyDescent="0.25">
      <c r="D2468" s="58"/>
      <c r="E2468" s="54"/>
      <c r="F2468" s="54"/>
      <c r="G2468" s="54"/>
      <c r="H2468" s="54"/>
      <c r="I2468" s="54"/>
      <c r="J2468" s="54"/>
      <c r="K2468" s="54"/>
      <c r="L2468" s="54"/>
      <c r="M2468" s="54"/>
      <c r="N2468" s="54"/>
      <c r="O2468" s="54"/>
      <c r="P2468" s="54"/>
      <c r="Q2468" s="54"/>
      <c r="R2468" s="54"/>
      <c r="S2468" s="54"/>
      <c r="T2468" s="54"/>
      <c r="U2468" s="54"/>
    </row>
    <row r="2469" spans="4:21" x14ac:dyDescent="0.25">
      <c r="D2469" s="58" t="s">
        <v>1261</v>
      </c>
      <c r="E2469" s="54"/>
      <c r="F2469" s="54"/>
      <c r="G2469" s="54"/>
      <c r="H2469" s="54"/>
      <c r="I2469" s="54"/>
      <c r="J2469" s="54"/>
      <c r="K2469" s="54"/>
      <c r="L2469" s="54"/>
      <c r="M2469" s="54"/>
      <c r="N2469" s="54"/>
      <c r="O2469" s="54"/>
      <c r="P2469" s="54"/>
      <c r="Q2469" s="54"/>
      <c r="R2469" s="54"/>
      <c r="S2469" s="54"/>
      <c r="T2469" s="54"/>
      <c r="U2469" s="54"/>
    </row>
    <row r="2470" spans="4:21" x14ac:dyDescent="0.25">
      <c r="D2470" s="58" t="s">
        <v>283</v>
      </c>
      <c r="E2470" s="54"/>
      <c r="F2470" s="54"/>
      <c r="G2470" s="54"/>
      <c r="H2470" s="54"/>
      <c r="I2470" s="54"/>
      <c r="J2470" s="54"/>
      <c r="K2470" s="54"/>
      <c r="L2470" s="54"/>
      <c r="M2470" s="54"/>
      <c r="N2470" s="54"/>
      <c r="O2470" s="54"/>
      <c r="P2470" s="54"/>
      <c r="Q2470" s="54"/>
      <c r="R2470" s="54"/>
      <c r="S2470" s="54"/>
      <c r="T2470" s="54"/>
      <c r="U2470" s="54"/>
    </row>
    <row r="2471" spans="4:21" x14ac:dyDescent="0.25">
      <c r="D2471" s="58" t="s">
        <v>1259</v>
      </c>
      <c r="E2471" s="54"/>
      <c r="F2471" s="54"/>
      <c r="G2471" s="54"/>
      <c r="H2471" s="54"/>
      <c r="I2471" s="54"/>
      <c r="J2471" s="54"/>
      <c r="K2471" s="54"/>
      <c r="L2471" s="54"/>
      <c r="M2471" s="54"/>
      <c r="N2471" s="54"/>
      <c r="O2471" s="54"/>
      <c r="P2471" s="54"/>
      <c r="Q2471" s="54"/>
      <c r="R2471" s="54"/>
      <c r="S2471" s="54"/>
      <c r="T2471" s="54"/>
      <c r="U2471" s="54"/>
    </row>
    <row r="2472" spans="4:21" x14ac:dyDescent="0.25">
      <c r="D2472" s="58" t="s">
        <v>1260</v>
      </c>
      <c r="E2472" s="54"/>
      <c r="F2472" s="54"/>
      <c r="G2472" s="54"/>
      <c r="H2472" s="54"/>
      <c r="I2472" s="54"/>
      <c r="J2472" s="54"/>
      <c r="K2472" s="54"/>
      <c r="L2472" s="54"/>
      <c r="M2472" s="54"/>
      <c r="N2472" s="54"/>
      <c r="O2472" s="54"/>
      <c r="P2472" s="54"/>
      <c r="Q2472" s="54"/>
      <c r="R2472" s="54"/>
      <c r="S2472" s="54"/>
      <c r="T2472" s="54"/>
      <c r="U2472" s="54"/>
    </row>
    <row r="2473" spans="4:21" x14ac:dyDescent="0.25">
      <c r="D2473" s="58"/>
      <c r="E2473" s="54"/>
      <c r="F2473" s="54"/>
      <c r="G2473" s="54"/>
      <c r="H2473" s="54"/>
      <c r="I2473" s="54"/>
      <c r="J2473" s="54"/>
      <c r="K2473" s="54"/>
      <c r="L2473" s="54"/>
      <c r="M2473" s="54"/>
      <c r="N2473" s="54"/>
      <c r="O2473" s="54"/>
      <c r="P2473" s="54"/>
      <c r="Q2473" s="54"/>
      <c r="R2473" s="54"/>
      <c r="S2473" s="54"/>
      <c r="T2473" s="54"/>
      <c r="U2473" s="54"/>
    </row>
    <row r="2474" spans="4:21" x14ac:dyDescent="0.25">
      <c r="D2474" s="58" t="s">
        <v>263</v>
      </c>
      <c r="E2474" s="54"/>
      <c r="F2474" s="54"/>
      <c r="G2474" s="54"/>
      <c r="H2474" s="54"/>
      <c r="I2474" s="54"/>
      <c r="J2474" s="54"/>
      <c r="K2474" s="54"/>
      <c r="L2474" s="54"/>
      <c r="M2474" s="54"/>
      <c r="N2474" s="54"/>
      <c r="O2474" s="54"/>
      <c r="P2474" s="54"/>
      <c r="Q2474" s="54"/>
      <c r="R2474" s="54"/>
      <c r="S2474" s="54"/>
      <c r="T2474" s="54"/>
      <c r="U2474" s="54"/>
    </row>
    <row r="2475" spans="4:21" x14ac:dyDescent="0.25">
      <c r="D2475" s="58" t="s">
        <v>264</v>
      </c>
      <c r="E2475" s="54"/>
      <c r="F2475" s="54"/>
      <c r="G2475" s="54"/>
      <c r="H2475" s="54"/>
      <c r="I2475" s="54"/>
      <c r="J2475" s="54"/>
      <c r="K2475" s="54"/>
      <c r="L2475" s="54"/>
      <c r="M2475" s="54"/>
      <c r="N2475" s="54"/>
      <c r="O2475" s="54"/>
      <c r="P2475" s="54"/>
      <c r="Q2475" s="54"/>
      <c r="R2475" s="54"/>
      <c r="S2475" s="54"/>
      <c r="T2475" s="54"/>
      <c r="U2475" s="54"/>
    </row>
    <row r="2476" spans="4:21" x14ac:dyDescent="0.25">
      <c r="D2476" s="58" t="s">
        <v>377</v>
      </c>
      <c r="E2476" s="54"/>
      <c r="F2476" s="54"/>
      <c r="G2476" s="54"/>
      <c r="H2476" s="54"/>
      <c r="I2476" s="54"/>
      <c r="J2476" s="54"/>
      <c r="K2476" s="54"/>
      <c r="L2476" s="54"/>
      <c r="M2476" s="54"/>
      <c r="N2476" s="54"/>
      <c r="O2476" s="54"/>
      <c r="P2476" s="54"/>
      <c r="Q2476" s="54"/>
      <c r="R2476" s="54"/>
      <c r="S2476" s="54"/>
      <c r="T2476" s="54"/>
      <c r="U2476" s="54"/>
    </row>
    <row r="2478" spans="4:21" x14ac:dyDescent="0.25">
      <c r="D2478" s="48" t="s">
        <v>1262</v>
      </c>
    </row>
    <row r="2494" spans="4:4" x14ac:dyDescent="0.25">
      <c r="D2494" s="52" t="s">
        <v>1191</v>
      </c>
    </row>
    <row r="2496" spans="4:4" x14ac:dyDescent="0.25">
      <c r="D2496" s="48" t="s">
        <v>1262</v>
      </c>
    </row>
    <row r="2524" spans="2:4" x14ac:dyDescent="0.25">
      <c r="B2524" s="49">
        <v>0</v>
      </c>
      <c r="D2524" s="52" t="s">
        <v>1236</v>
      </c>
    </row>
    <row r="2525" spans="2:4" x14ac:dyDescent="0.25">
      <c r="D2525" s="60" t="s">
        <v>306</v>
      </c>
    </row>
    <row r="2527" spans="2:4" x14ac:dyDescent="0.25">
      <c r="D2527" s="48" t="s">
        <v>36</v>
      </c>
    </row>
    <row r="2528" spans="2:4" x14ac:dyDescent="0.25">
      <c r="D2528" s="52" t="s">
        <v>1236</v>
      </c>
    </row>
    <row r="2530" spans="4:4" x14ac:dyDescent="0.25">
      <c r="D2530" s="48" t="s">
        <v>1231</v>
      </c>
    </row>
    <row r="2599" spans="2:4" x14ac:dyDescent="0.25">
      <c r="B2599" s="49">
        <v>0</v>
      </c>
      <c r="D2599" s="52" t="s">
        <v>1169</v>
      </c>
    </row>
    <row r="2600" spans="2:4" x14ac:dyDescent="0.25">
      <c r="D2600" s="60" t="s">
        <v>306</v>
      </c>
    </row>
    <row r="2602" spans="2:4" x14ac:dyDescent="0.25">
      <c r="D2602" s="48" t="s">
        <v>36</v>
      </c>
    </row>
    <row r="2603" spans="2:4" x14ac:dyDescent="0.25">
      <c r="D2603" s="55" t="s">
        <v>1265</v>
      </c>
    </row>
    <row r="2605" spans="2:4" x14ac:dyDescent="0.25">
      <c r="D2605" s="48" t="s">
        <v>1164</v>
      </c>
    </row>
    <row r="2638" spans="4:4" x14ac:dyDescent="0.25">
      <c r="D2638" s="52" t="s">
        <v>901</v>
      </c>
    </row>
    <row r="2654" spans="4:9" x14ac:dyDescent="0.25">
      <c r="D2654" s="48" t="s">
        <v>1272</v>
      </c>
      <c r="I2654" s="48" t="s">
        <v>1274</v>
      </c>
    </row>
    <row r="2655" spans="4:9" x14ac:dyDescent="0.25">
      <c r="D2655" s="28" t="s">
        <v>1273</v>
      </c>
      <c r="I2655" s="28" t="s">
        <v>1275</v>
      </c>
    </row>
    <row r="2657" spans="4:27" x14ac:dyDescent="0.25">
      <c r="D2657" s="57" t="s">
        <v>1266</v>
      </c>
      <c r="E2657" s="53"/>
      <c r="F2657" s="53"/>
      <c r="G2657" s="53"/>
      <c r="H2657" s="53"/>
      <c r="I2657" s="53"/>
      <c r="J2657" s="53"/>
      <c r="K2657" s="53"/>
      <c r="L2657" s="53"/>
      <c r="M2657" s="53"/>
      <c r="N2657" s="53"/>
      <c r="O2657" s="53"/>
      <c r="P2657" s="53"/>
      <c r="Q2657" s="53"/>
      <c r="R2657" s="53"/>
      <c r="S2657" s="53"/>
      <c r="T2657" s="53"/>
      <c r="U2657" s="53"/>
      <c r="V2657" s="53"/>
      <c r="W2657" s="53"/>
      <c r="X2657" s="53"/>
      <c r="Y2657" s="53"/>
      <c r="Z2657" s="53"/>
      <c r="AA2657" s="53"/>
    </row>
    <row r="2658" spans="4:27" x14ac:dyDescent="0.25">
      <c r="D2658" s="57" t="s">
        <v>1267</v>
      </c>
      <c r="E2658" s="53"/>
      <c r="F2658" s="53"/>
      <c r="G2658" s="53"/>
      <c r="H2658" s="53"/>
      <c r="I2658" s="53"/>
      <c r="J2658" s="53"/>
      <c r="K2658" s="53"/>
      <c r="L2658" s="53"/>
      <c r="M2658" s="53"/>
      <c r="N2658" s="53"/>
      <c r="O2658" s="53"/>
      <c r="P2658" s="53"/>
      <c r="Q2658" s="53"/>
      <c r="R2658" s="53"/>
      <c r="S2658" s="53"/>
      <c r="T2658" s="53"/>
      <c r="U2658" s="53"/>
      <c r="V2658" s="53"/>
      <c r="W2658" s="53"/>
      <c r="X2658" s="53"/>
      <c r="Y2658" s="53"/>
      <c r="Z2658" s="53"/>
      <c r="AA2658" s="53"/>
    </row>
    <row r="2659" spans="4:27" x14ac:dyDescent="0.25">
      <c r="D2659" s="57" t="s">
        <v>543</v>
      </c>
      <c r="E2659" s="53"/>
      <c r="F2659" s="53"/>
      <c r="G2659" s="53"/>
      <c r="H2659" s="53"/>
      <c r="I2659" s="53"/>
      <c r="J2659" s="53"/>
      <c r="K2659" s="53"/>
      <c r="L2659" s="53"/>
      <c r="M2659" s="53"/>
      <c r="N2659" s="53"/>
      <c r="O2659" s="53"/>
      <c r="P2659" s="53"/>
      <c r="Q2659" s="53"/>
      <c r="R2659" s="53"/>
      <c r="S2659" s="53"/>
      <c r="T2659" s="53"/>
      <c r="U2659" s="53"/>
      <c r="V2659" s="53"/>
      <c r="W2659" s="53"/>
      <c r="X2659" s="53"/>
      <c r="Y2659" s="53"/>
      <c r="Z2659" s="53"/>
      <c r="AA2659" s="53"/>
    </row>
    <row r="2660" spans="4:27" x14ac:dyDescent="0.25">
      <c r="D2660" s="57" t="s">
        <v>1268</v>
      </c>
      <c r="E2660" s="53"/>
      <c r="F2660" s="53"/>
      <c r="G2660" s="53"/>
      <c r="H2660" s="53"/>
      <c r="I2660" s="53"/>
      <c r="J2660" s="53"/>
      <c r="K2660" s="53"/>
      <c r="L2660" s="53"/>
      <c r="M2660" s="53"/>
      <c r="N2660" s="53"/>
      <c r="O2660" s="53"/>
      <c r="P2660" s="53"/>
      <c r="Q2660" s="53"/>
      <c r="R2660" s="53"/>
      <c r="S2660" s="53"/>
      <c r="T2660" s="53"/>
      <c r="U2660" s="53"/>
      <c r="V2660" s="53"/>
      <c r="W2660" s="53"/>
      <c r="X2660" s="53"/>
      <c r="Y2660" s="53"/>
      <c r="Z2660" s="53"/>
      <c r="AA2660" s="53"/>
    </row>
    <row r="2661" spans="4:27" x14ac:dyDescent="0.25">
      <c r="D2661" s="57" t="s">
        <v>388</v>
      </c>
      <c r="E2661" s="53"/>
      <c r="F2661" s="53"/>
      <c r="G2661" s="53"/>
      <c r="H2661" s="53"/>
      <c r="I2661" s="53"/>
      <c r="J2661" s="53"/>
      <c r="K2661" s="53"/>
      <c r="L2661" s="53"/>
      <c r="M2661" s="53"/>
      <c r="N2661" s="53"/>
      <c r="O2661" s="53"/>
      <c r="P2661" s="53"/>
      <c r="Q2661" s="53"/>
      <c r="R2661" s="53"/>
      <c r="S2661" s="53"/>
      <c r="T2661" s="53"/>
      <c r="U2661" s="53"/>
      <c r="V2661" s="53"/>
      <c r="W2661" s="53"/>
      <c r="X2661" s="53"/>
      <c r="Y2661" s="53"/>
      <c r="Z2661" s="53"/>
      <c r="AA2661" s="53"/>
    </row>
    <row r="2662" spans="4:27" x14ac:dyDescent="0.25">
      <c r="D2662" s="57" t="s">
        <v>1269</v>
      </c>
      <c r="E2662" s="53"/>
      <c r="F2662" s="53"/>
      <c r="G2662" s="53"/>
      <c r="H2662" s="53"/>
      <c r="I2662" s="53"/>
      <c r="J2662" s="53"/>
      <c r="K2662" s="53"/>
      <c r="L2662" s="53"/>
      <c r="M2662" s="53"/>
      <c r="N2662" s="53"/>
      <c r="O2662" s="53"/>
      <c r="P2662" s="53"/>
      <c r="Q2662" s="53"/>
      <c r="R2662" s="53"/>
      <c r="S2662" s="53"/>
      <c r="T2662" s="53"/>
      <c r="U2662" s="53"/>
      <c r="V2662" s="53"/>
      <c r="W2662" s="53"/>
      <c r="X2662" s="53"/>
      <c r="Y2662" s="53"/>
      <c r="Z2662" s="53"/>
      <c r="AA2662" s="53"/>
    </row>
    <row r="2663" spans="4:27" x14ac:dyDescent="0.25">
      <c r="D2663" s="57" t="s">
        <v>1270</v>
      </c>
      <c r="E2663" s="53"/>
      <c r="F2663" s="53"/>
      <c r="G2663" s="53"/>
      <c r="H2663" s="53"/>
      <c r="I2663" s="53"/>
      <c r="J2663" s="53"/>
      <c r="K2663" s="53"/>
      <c r="L2663" s="53"/>
      <c r="M2663" s="53"/>
      <c r="N2663" s="53"/>
      <c r="O2663" s="53"/>
      <c r="P2663" s="53"/>
      <c r="Q2663" s="53"/>
      <c r="R2663" s="53"/>
      <c r="S2663" s="53"/>
      <c r="T2663" s="53"/>
      <c r="U2663" s="53"/>
      <c r="V2663" s="53"/>
      <c r="W2663" s="53"/>
      <c r="X2663" s="53"/>
      <c r="Y2663" s="53"/>
      <c r="Z2663" s="53"/>
      <c r="AA2663" s="53"/>
    </row>
    <row r="2664" spans="4:27" x14ac:dyDescent="0.25">
      <c r="D2664" s="57" t="s">
        <v>1271</v>
      </c>
      <c r="E2664" s="53"/>
      <c r="F2664" s="53"/>
      <c r="G2664" s="53"/>
      <c r="H2664" s="53"/>
      <c r="I2664" s="53"/>
      <c r="J2664" s="53"/>
      <c r="K2664" s="53"/>
      <c r="L2664" s="53"/>
      <c r="M2664" s="53"/>
      <c r="N2664" s="53"/>
      <c r="O2664" s="53"/>
      <c r="P2664" s="53"/>
      <c r="Q2664" s="53"/>
      <c r="R2664" s="53"/>
      <c r="S2664" s="53"/>
      <c r="T2664" s="53"/>
      <c r="U2664" s="53"/>
      <c r="V2664" s="53"/>
      <c r="W2664" s="53"/>
      <c r="X2664" s="53"/>
      <c r="Y2664" s="53"/>
      <c r="Z2664" s="53"/>
      <c r="AA2664" s="53"/>
    </row>
    <row r="2666" spans="4:27" x14ac:dyDescent="0.25">
      <c r="D2666" s="58" t="s">
        <v>376</v>
      </c>
      <c r="E2666" s="54"/>
      <c r="F2666" s="54"/>
      <c r="G2666" s="54"/>
      <c r="H2666" s="54"/>
      <c r="I2666" s="54"/>
      <c r="J2666" s="54"/>
      <c r="K2666" s="54"/>
      <c r="L2666" s="54"/>
      <c r="M2666" s="54"/>
      <c r="N2666" s="54"/>
      <c r="O2666" s="54"/>
      <c r="P2666" s="54"/>
      <c r="Q2666" s="54"/>
    </row>
    <row r="2667" spans="4:27" x14ac:dyDescent="0.25">
      <c r="D2667" s="58" t="s">
        <v>324</v>
      </c>
      <c r="E2667" s="54"/>
      <c r="F2667" s="54"/>
      <c r="G2667" s="54"/>
      <c r="H2667" s="54"/>
      <c r="I2667" s="54"/>
      <c r="J2667" s="54"/>
      <c r="K2667" s="54"/>
      <c r="L2667" s="54"/>
      <c r="M2667" s="54"/>
      <c r="N2667" s="54"/>
      <c r="O2667" s="54"/>
      <c r="P2667" s="54"/>
      <c r="Q2667" s="54"/>
    </row>
    <row r="2668" spans="4:27" x14ac:dyDescent="0.25">
      <c r="D2668" s="58"/>
      <c r="E2668" s="54"/>
      <c r="F2668" s="54"/>
      <c r="G2668" s="54"/>
      <c r="H2668" s="54"/>
      <c r="I2668" s="54"/>
      <c r="J2668" s="54"/>
      <c r="K2668" s="54"/>
      <c r="L2668" s="54"/>
      <c r="M2668" s="54"/>
      <c r="N2668" s="54"/>
      <c r="O2668" s="54"/>
      <c r="P2668" s="54"/>
      <c r="Q2668" s="54"/>
    </row>
    <row r="2669" spans="4:27" x14ac:dyDescent="0.25">
      <c r="D2669" s="58" t="s">
        <v>1276</v>
      </c>
      <c r="E2669" s="54"/>
      <c r="F2669" s="54"/>
      <c r="G2669" s="54"/>
      <c r="H2669" s="54"/>
      <c r="I2669" s="54"/>
      <c r="J2669" s="54"/>
      <c r="K2669" s="54"/>
      <c r="L2669" s="54"/>
      <c r="M2669" s="54"/>
      <c r="N2669" s="54"/>
      <c r="O2669" s="54"/>
      <c r="P2669" s="54"/>
      <c r="Q2669" s="54"/>
    </row>
    <row r="2670" spans="4:27" x14ac:dyDescent="0.25">
      <c r="D2670" s="58" t="s">
        <v>283</v>
      </c>
      <c r="E2670" s="54"/>
      <c r="F2670" s="54"/>
      <c r="G2670" s="54"/>
      <c r="H2670" s="54"/>
      <c r="I2670" s="54"/>
      <c r="J2670" s="54"/>
      <c r="K2670" s="54"/>
      <c r="L2670" s="54"/>
      <c r="M2670" s="54"/>
      <c r="N2670" s="54"/>
      <c r="O2670" s="54"/>
      <c r="P2670" s="54"/>
      <c r="Q2670" s="54"/>
    </row>
    <row r="2671" spans="4:27" x14ac:dyDescent="0.25">
      <c r="D2671" s="58" t="s">
        <v>1277</v>
      </c>
      <c r="E2671" s="54"/>
      <c r="F2671" s="54"/>
      <c r="G2671" s="54"/>
      <c r="H2671" s="54"/>
      <c r="I2671" s="54"/>
      <c r="J2671" s="54"/>
      <c r="K2671" s="54"/>
      <c r="L2671" s="54"/>
      <c r="M2671" s="54"/>
      <c r="N2671" s="54"/>
      <c r="O2671" s="54"/>
      <c r="P2671" s="54"/>
      <c r="Q2671" s="54"/>
    </row>
    <row r="2672" spans="4:27" x14ac:dyDescent="0.25">
      <c r="D2672" s="58" t="s">
        <v>1278</v>
      </c>
      <c r="E2672" s="54"/>
      <c r="F2672" s="54"/>
      <c r="G2672" s="54"/>
      <c r="H2672" s="54"/>
      <c r="I2672" s="54"/>
      <c r="J2672" s="54"/>
      <c r="K2672" s="54"/>
      <c r="L2672" s="54"/>
      <c r="M2672" s="54"/>
      <c r="N2672" s="54"/>
      <c r="O2672" s="54"/>
      <c r="P2672" s="54"/>
      <c r="Q2672" s="54"/>
    </row>
    <row r="2673" spans="4:17" x14ac:dyDescent="0.25">
      <c r="D2673" s="58" t="s">
        <v>1279</v>
      </c>
      <c r="E2673" s="54"/>
      <c r="F2673" s="54"/>
      <c r="G2673" s="54"/>
      <c r="H2673" s="54"/>
      <c r="I2673" s="54"/>
      <c r="J2673" s="54"/>
      <c r="K2673" s="54"/>
      <c r="L2673" s="54"/>
      <c r="M2673" s="54"/>
      <c r="N2673" s="54"/>
      <c r="O2673" s="54"/>
      <c r="P2673" s="54"/>
      <c r="Q2673" s="54"/>
    </row>
    <row r="2674" spans="4:17" x14ac:dyDescent="0.25">
      <c r="D2674" s="58"/>
      <c r="E2674" s="54"/>
      <c r="F2674" s="54"/>
      <c r="G2674" s="54"/>
      <c r="H2674" s="54"/>
      <c r="I2674" s="54"/>
      <c r="J2674" s="54"/>
      <c r="K2674" s="54"/>
      <c r="L2674" s="54"/>
      <c r="M2674" s="54"/>
      <c r="N2674" s="54"/>
      <c r="O2674" s="54"/>
      <c r="P2674" s="54"/>
      <c r="Q2674" s="54"/>
    </row>
    <row r="2675" spans="4:17" x14ac:dyDescent="0.25">
      <c r="D2675" s="58" t="s">
        <v>263</v>
      </c>
      <c r="E2675" s="54"/>
      <c r="F2675" s="54"/>
      <c r="G2675" s="54"/>
      <c r="H2675" s="54"/>
      <c r="I2675" s="54"/>
      <c r="J2675" s="54"/>
      <c r="K2675" s="54"/>
      <c r="L2675" s="54"/>
      <c r="M2675" s="54"/>
      <c r="N2675" s="54"/>
      <c r="O2675" s="54"/>
      <c r="P2675" s="54"/>
      <c r="Q2675" s="54"/>
    </row>
    <row r="2676" spans="4:17" x14ac:dyDescent="0.25">
      <c r="D2676" s="58" t="s">
        <v>264</v>
      </c>
      <c r="E2676" s="54"/>
      <c r="F2676" s="54"/>
      <c r="G2676" s="54"/>
      <c r="H2676" s="54"/>
      <c r="I2676" s="54"/>
      <c r="J2676" s="54"/>
      <c r="K2676" s="54"/>
      <c r="L2676" s="54"/>
      <c r="M2676" s="54"/>
      <c r="N2676" s="54"/>
      <c r="O2676" s="54"/>
      <c r="P2676" s="54"/>
      <c r="Q2676" s="54"/>
    </row>
    <row r="2677" spans="4:17" x14ac:dyDescent="0.25">
      <c r="D2677" s="58" t="s">
        <v>377</v>
      </c>
      <c r="E2677" s="54"/>
      <c r="F2677" s="54"/>
      <c r="G2677" s="54"/>
      <c r="H2677" s="54"/>
      <c r="I2677" s="54"/>
      <c r="J2677" s="54"/>
      <c r="K2677" s="54"/>
      <c r="L2677" s="54"/>
      <c r="M2677" s="54"/>
      <c r="N2677" s="54"/>
      <c r="O2677" s="54"/>
      <c r="P2677" s="54"/>
      <c r="Q2677" s="54"/>
    </row>
    <row r="2679" spans="4:17" x14ac:dyDescent="0.25">
      <c r="D2679" s="48" t="s">
        <v>1280</v>
      </c>
    </row>
    <row r="2695" spans="4:4" x14ac:dyDescent="0.25">
      <c r="D2695" s="52" t="s">
        <v>1191</v>
      </c>
    </row>
    <row r="2697" spans="4:4" x14ac:dyDescent="0.25">
      <c r="D2697" s="48" t="s">
        <v>1280</v>
      </c>
    </row>
    <row r="2759" spans="2:4" x14ac:dyDescent="0.25">
      <c r="B2759" s="49">
        <v>0</v>
      </c>
      <c r="D2759" s="52" t="s">
        <v>1308</v>
      </c>
    </row>
    <row r="2760" spans="2:4" x14ac:dyDescent="0.25">
      <c r="D2760" s="60" t="s">
        <v>306</v>
      </c>
    </row>
    <row r="2761" spans="2:4" x14ac:dyDescent="0.25">
      <c r="D2761" s="56" t="s">
        <v>35</v>
      </c>
    </row>
    <row r="2843" spans="2:2" x14ac:dyDescent="0.25">
      <c r="B2843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66481-7B74-43A5-B049-31A648AFC0F4}">
  <dimension ref="A2:J43"/>
  <sheetViews>
    <sheetView topLeftCell="A34" workbookViewId="0">
      <selection activeCell="A38" sqref="A38"/>
    </sheetView>
  </sheetViews>
  <sheetFormatPr defaultColWidth="2.85546875" defaultRowHeight="15" x14ac:dyDescent="0.25"/>
  <cols>
    <col min="1" max="1" width="9.140625" style="92" bestFit="1" customWidth="1"/>
    <col min="2" max="2" width="40" style="92" customWidth="1"/>
    <col min="3" max="3" width="13.85546875" style="92" bestFit="1" customWidth="1"/>
    <col min="4" max="4" width="17" style="92" bestFit="1" customWidth="1"/>
    <col min="5" max="5" width="17.5703125" style="92" bestFit="1" customWidth="1"/>
    <col min="6" max="7" width="10.7109375" style="92" bestFit="1" customWidth="1"/>
    <col min="8" max="8" width="8.5703125" style="92" bestFit="1" customWidth="1"/>
    <col min="9" max="9" width="7.5703125" style="92" bestFit="1" customWidth="1"/>
    <col min="10" max="10" width="10.140625" style="92" bestFit="1" customWidth="1"/>
    <col min="11" max="16384" width="2.85546875" style="92"/>
  </cols>
  <sheetData>
    <row r="2" spans="1:10" ht="18.75" x14ac:dyDescent="0.25">
      <c r="A2" s="343" t="s">
        <v>914</v>
      </c>
      <c r="B2" s="344"/>
      <c r="C2" s="344"/>
      <c r="D2" s="344"/>
      <c r="E2" s="344"/>
      <c r="F2" s="344"/>
      <c r="G2" s="344"/>
      <c r="H2" s="344"/>
      <c r="I2" s="344"/>
      <c r="J2" s="344"/>
    </row>
    <row r="3" spans="1:10" x14ac:dyDescent="0.25">
      <c r="A3" s="344" t="s">
        <v>1188</v>
      </c>
      <c r="B3" s="344"/>
      <c r="C3" s="344"/>
      <c r="D3" s="344"/>
      <c r="E3" s="344"/>
      <c r="F3" s="344"/>
      <c r="G3" s="344"/>
      <c r="H3" s="344"/>
      <c r="I3" s="344"/>
    </row>
    <row r="4" spans="1:10" ht="45" x14ac:dyDescent="0.25">
      <c r="A4" s="94" t="s">
        <v>395</v>
      </c>
      <c r="B4" s="94" t="s">
        <v>32</v>
      </c>
      <c r="C4" s="94" t="s">
        <v>31</v>
      </c>
      <c r="D4" s="94" t="s">
        <v>334</v>
      </c>
      <c r="E4" s="94" t="s">
        <v>394</v>
      </c>
      <c r="F4" s="94" t="s">
        <v>609</v>
      </c>
      <c r="G4" s="94" t="s">
        <v>254</v>
      </c>
      <c r="H4" s="94" t="s">
        <v>30</v>
      </c>
      <c r="I4" s="94" t="s">
        <v>29</v>
      </c>
      <c r="J4" s="94" t="s">
        <v>28</v>
      </c>
    </row>
    <row r="5" spans="1:10" ht="45" x14ac:dyDescent="0.25">
      <c r="A5" s="101" t="s">
        <v>315</v>
      </c>
      <c r="B5" s="101" t="s">
        <v>314</v>
      </c>
      <c r="C5" s="101" t="s">
        <v>313</v>
      </c>
      <c r="D5" s="101" t="s">
        <v>333</v>
      </c>
      <c r="E5" s="101" t="s">
        <v>277</v>
      </c>
      <c r="F5" s="102">
        <v>44673.446527777996</v>
      </c>
      <c r="G5" s="102">
        <v>44957.708333333001</v>
      </c>
      <c r="H5" s="101" t="s">
        <v>312</v>
      </c>
      <c r="I5" s="101" t="s">
        <v>18</v>
      </c>
      <c r="J5" s="101" t="s">
        <v>17</v>
      </c>
    </row>
    <row r="6" spans="1:10" ht="45" x14ac:dyDescent="0.25">
      <c r="A6" s="103" t="s">
        <v>355</v>
      </c>
      <c r="B6" s="103" t="s">
        <v>354</v>
      </c>
      <c r="C6" s="103" t="s">
        <v>313</v>
      </c>
      <c r="D6" s="103" t="s">
        <v>333</v>
      </c>
      <c r="E6" s="103" t="s">
        <v>353</v>
      </c>
      <c r="F6" s="104">
        <v>44693.600694444001</v>
      </c>
      <c r="G6" s="104">
        <v>44957.708333333001</v>
      </c>
      <c r="H6" s="103" t="s">
        <v>312</v>
      </c>
      <c r="I6" s="103" t="s">
        <v>18</v>
      </c>
      <c r="J6" s="103" t="s">
        <v>38</v>
      </c>
    </row>
    <row r="7" spans="1:10" ht="45" x14ac:dyDescent="0.25">
      <c r="A7" s="109" t="s">
        <v>532</v>
      </c>
      <c r="B7" s="97" t="s">
        <v>533</v>
      </c>
      <c r="C7" s="97" t="s">
        <v>513</v>
      </c>
      <c r="D7" s="97" t="s">
        <v>333</v>
      </c>
      <c r="E7" s="97" t="s">
        <v>277</v>
      </c>
      <c r="F7" s="98">
        <v>44852.484027778002</v>
      </c>
      <c r="G7" s="98">
        <v>45280.442361111003</v>
      </c>
      <c r="H7" s="97" t="s">
        <v>23</v>
      </c>
      <c r="I7" s="97" t="s">
        <v>18</v>
      </c>
      <c r="J7" s="97" t="s">
        <v>260</v>
      </c>
    </row>
    <row r="8" spans="1:10" ht="45" x14ac:dyDescent="0.25">
      <c r="A8" s="99" t="s">
        <v>602</v>
      </c>
      <c r="B8" s="99" t="s">
        <v>604</v>
      </c>
      <c r="C8" s="99" t="s">
        <v>375</v>
      </c>
      <c r="D8" s="99" t="s">
        <v>333</v>
      </c>
      <c r="E8" s="99" t="s">
        <v>277</v>
      </c>
      <c r="F8" s="100">
        <v>44861.668055556001</v>
      </c>
      <c r="G8" s="100">
        <v>45292.626388889003</v>
      </c>
      <c r="H8" s="99" t="s">
        <v>23</v>
      </c>
      <c r="I8" s="99" t="s">
        <v>18</v>
      </c>
      <c r="J8" s="99" t="s">
        <v>260</v>
      </c>
    </row>
    <row r="9" spans="1:10" ht="105" x14ac:dyDescent="0.25">
      <c r="A9" s="105" t="s">
        <v>646</v>
      </c>
      <c r="B9" s="105" t="s">
        <v>669</v>
      </c>
      <c r="C9" s="105" t="s">
        <v>343</v>
      </c>
      <c r="D9" s="105" t="s">
        <v>333</v>
      </c>
      <c r="E9" s="105" t="s">
        <v>277</v>
      </c>
      <c r="F9" s="106">
        <v>44866.550694443999</v>
      </c>
      <c r="G9" s="106">
        <v>45295.550694443999</v>
      </c>
      <c r="H9" s="105" t="s">
        <v>23</v>
      </c>
      <c r="I9" s="105" t="s">
        <v>18</v>
      </c>
      <c r="J9" s="105" t="s">
        <v>38</v>
      </c>
    </row>
    <row r="10" spans="1:10" ht="45" x14ac:dyDescent="0.25">
      <c r="A10" s="107" t="s">
        <v>647</v>
      </c>
      <c r="B10" s="107" t="s">
        <v>648</v>
      </c>
      <c r="C10" s="107" t="s">
        <v>343</v>
      </c>
      <c r="D10" s="107" t="s">
        <v>333</v>
      </c>
      <c r="E10" s="107" t="s">
        <v>277</v>
      </c>
      <c r="F10" s="108">
        <v>44866.551388888998</v>
      </c>
      <c r="G10" s="108">
        <v>45295.551388888998</v>
      </c>
      <c r="H10" s="107" t="s">
        <v>23</v>
      </c>
      <c r="I10" s="107" t="s">
        <v>18</v>
      </c>
      <c r="J10" s="107" t="s">
        <v>38</v>
      </c>
    </row>
    <row r="11" spans="1:10" ht="45" x14ac:dyDescent="0.25">
      <c r="A11" s="97" t="s">
        <v>692</v>
      </c>
      <c r="B11" s="97" t="s">
        <v>693</v>
      </c>
      <c r="C11" s="97" t="s">
        <v>730</v>
      </c>
      <c r="D11" s="97" t="s">
        <v>333</v>
      </c>
      <c r="E11" s="97" t="s">
        <v>277</v>
      </c>
      <c r="F11" s="98">
        <v>44868.626388889003</v>
      </c>
      <c r="G11" s="98">
        <v>45299.584722222004</v>
      </c>
      <c r="H11" s="97" t="s">
        <v>23</v>
      </c>
      <c r="I11" s="97" t="s">
        <v>18</v>
      </c>
      <c r="J11" s="97" t="s">
        <v>260</v>
      </c>
    </row>
    <row r="12" spans="1:10" ht="45" x14ac:dyDescent="0.25">
      <c r="A12" s="99" t="s">
        <v>694</v>
      </c>
      <c r="B12" s="99" t="s">
        <v>695</v>
      </c>
      <c r="C12" s="99" t="s">
        <v>730</v>
      </c>
      <c r="D12" s="99" t="s">
        <v>333</v>
      </c>
      <c r="E12" s="99" t="s">
        <v>277</v>
      </c>
      <c r="F12" s="100">
        <v>44868.627777777998</v>
      </c>
      <c r="G12" s="100">
        <v>45299.586111110999</v>
      </c>
      <c r="H12" s="99" t="s">
        <v>23</v>
      </c>
      <c r="I12" s="99" t="s">
        <v>18</v>
      </c>
      <c r="J12" s="99" t="s">
        <v>260</v>
      </c>
    </row>
    <row r="13" spans="1:10" ht="45" x14ac:dyDescent="0.25">
      <c r="A13" s="97" t="s">
        <v>697</v>
      </c>
      <c r="B13" s="97" t="s">
        <v>698</v>
      </c>
      <c r="C13" s="97" t="s">
        <v>375</v>
      </c>
      <c r="D13" s="97" t="s">
        <v>333</v>
      </c>
      <c r="E13" s="97" t="s">
        <v>277</v>
      </c>
      <c r="F13" s="98">
        <v>44869.447222221999</v>
      </c>
      <c r="G13" s="98">
        <v>45300.405555555997</v>
      </c>
      <c r="H13" s="97" t="s">
        <v>23</v>
      </c>
      <c r="I13" s="97" t="s">
        <v>18</v>
      </c>
      <c r="J13" s="97" t="s">
        <v>260</v>
      </c>
    </row>
    <row r="14" spans="1:10" ht="45" x14ac:dyDescent="0.25">
      <c r="A14" s="99" t="s">
        <v>700</v>
      </c>
      <c r="B14" s="99" t="s">
        <v>696</v>
      </c>
      <c r="C14" s="99" t="s">
        <v>375</v>
      </c>
      <c r="D14" s="99" t="s">
        <v>333</v>
      </c>
      <c r="E14" s="99" t="s">
        <v>277</v>
      </c>
      <c r="F14" s="100">
        <v>44869.471527777998</v>
      </c>
      <c r="G14" s="100">
        <v>45300.429861110999</v>
      </c>
      <c r="H14" s="99" t="s">
        <v>23</v>
      </c>
      <c r="I14" s="99" t="s">
        <v>18</v>
      </c>
      <c r="J14" s="99" t="s">
        <v>260</v>
      </c>
    </row>
    <row r="15" spans="1:10" ht="45" x14ac:dyDescent="0.25">
      <c r="A15" s="97" t="s">
        <v>725</v>
      </c>
      <c r="B15" s="97" t="s">
        <v>726</v>
      </c>
      <c r="C15" s="97" t="s">
        <v>484</v>
      </c>
      <c r="D15" s="97" t="s">
        <v>333</v>
      </c>
      <c r="E15" s="97" t="s">
        <v>277</v>
      </c>
      <c r="F15" s="98">
        <v>44869.688194444003</v>
      </c>
      <c r="G15" s="98">
        <v>45300.646527778001</v>
      </c>
      <c r="H15" s="97" t="s">
        <v>23</v>
      </c>
      <c r="I15" s="97" t="s">
        <v>18</v>
      </c>
      <c r="J15" s="97" t="s">
        <v>260</v>
      </c>
    </row>
    <row r="16" spans="1:10" ht="45" x14ac:dyDescent="0.25">
      <c r="A16" s="107" t="s">
        <v>735</v>
      </c>
      <c r="B16" s="107" t="s">
        <v>736</v>
      </c>
      <c r="C16" s="107" t="s">
        <v>327</v>
      </c>
      <c r="D16" s="107" t="s">
        <v>333</v>
      </c>
      <c r="E16" s="107" t="s">
        <v>277</v>
      </c>
      <c r="F16" s="108">
        <v>44872.659027777998</v>
      </c>
      <c r="G16" s="108">
        <v>45301.617361110999</v>
      </c>
      <c r="H16" s="107" t="s">
        <v>23</v>
      </c>
      <c r="I16" s="107" t="s">
        <v>18</v>
      </c>
      <c r="J16" s="107" t="s">
        <v>38</v>
      </c>
    </row>
    <row r="17" spans="1:10" ht="45" x14ac:dyDescent="0.25">
      <c r="A17" s="97" t="s">
        <v>742</v>
      </c>
      <c r="B17" s="97" t="s">
        <v>740</v>
      </c>
      <c r="C17" s="97" t="s">
        <v>379</v>
      </c>
      <c r="D17" s="97" t="s">
        <v>333</v>
      </c>
      <c r="E17" s="97" t="s">
        <v>277</v>
      </c>
      <c r="F17" s="98">
        <v>44873.412499999999</v>
      </c>
      <c r="G17" s="98">
        <v>45302.370833333</v>
      </c>
      <c r="H17" s="97" t="s">
        <v>23</v>
      </c>
      <c r="I17" s="97" t="s">
        <v>18</v>
      </c>
      <c r="J17" s="97" t="s">
        <v>260</v>
      </c>
    </row>
    <row r="18" spans="1:10" ht="45" x14ac:dyDescent="0.25">
      <c r="A18" s="107" t="s">
        <v>772</v>
      </c>
      <c r="B18" s="107" t="s">
        <v>774</v>
      </c>
      <c r="C18" s="107" t="s">
        <v>496</v>
      </c>
      <c r="D18" s="107" t="s">
        <v>333</v>
      </c>
      <c r="E18" s="107" t="s">
        <v>277</v>
      </c>
      <c r="F18" s="108">
        <v>44873.640277778002</v>
      </c>
      <c r="G18" s="108">
        <v>45302.598611111003</v>
      </c>
      <c r="H18" s="107" t="s">
        <v>23</v>
      </c>
      <c r="I18" s="107" t="s">
        <v>18</v>
      </c>
      <c r="J18" s="107" t="s">
        <v>38</v>
      </c>
    </row>
    <row r="19" spans="1:10" ht="45" x14ac:dyDescent="0.25">
      <c r="A19" s="105" t="s">
        <v>775</v>
      </c>
      <c r="B19" s="105" t="s">
        <v>773</v>
      </c>
      <c r="C19" s="105" t="s">
        <v>375</v>
      </c>
      <c r="D19" s="105" t="s">
        <v>333</v>
      </c>
      <c r="E19" s="105" t="s">
        <v>277</v>
      </c>
      <c r="F19" s="106">
        <v>44873.647222222004</v>
      </c>
      <c r="G19" s="106">
        <v>45302.605555556001</v>
      </c>
      <c r="H19" s="105" t="s">
        <v>23</v>
      </c>
      <c r="I19" s="105" t="s">
        <v>18</v>
      </c>
      <c r="J19" s="105" t="s">
        <v>38</v>
      </c>
    </row>
    <row r="20" spans="1:10" ht="45" x14ac:dyDescent="0.25">
      <c r="A20" s="107" t="s">
        <v>787</v>
      </c>
      <c r="B20" s="107" t="s">
        <v>788</v>
      </c>
      <c r="C20" s="107" t="s">
        <v>496</v>
      </c>
      <c r="D20" s="107" t="s">
        <v>333</v>
      </c>
      <c r="E20" s="107" t="s">
        <v>277</v>
      </c>
      <c r="F20" s="108">
        <v>44874.488194443999</v>
      </c>
      <c r="G20" s="108">
        <v>45303.446527777996</v>
      </c>
      <c r="H20" s="107" t="s">
        <v>23</v>
      </c>
      <c r="I20" s="107" t="s">
        <v>18</v>
      </c>
      <c r="J20" s="107" t="s">
        <v>38</v>
      </c>
    </row>
    <row r="21" spans="1:10" ht="60" x14ac:dyDescent="0.25">
      <c r="A21" s="105" t="s">
        <v>792</v>
      </c>
      <c r="B21" s="105" t="s">
        <v>793</v>
      </c>
      <c r="C21" s="105" t="s">
        <v>273</v>
      </c>
      <c r="D21" s="105" t="s">
        <v>333</v>
      </c>
      <c r="E21" s="105" t="s">
        <v>277</v>
      </c>
      <c r="F21" s="106">
        <v>44874.635416666999</v>
      </c>
      <c r="G21" s="106">
        <v>45303.59375</v>
      </c>
      <c r="H21" s="105" t="s">
        <v>23</v>
      </c>
      <c r="I21" s="105" t="s">
        <v>18</v>
      </c>
      <c r="J21" s="105" t="s">
        <v>38</v>
      </c>
    </row>
    <row r="22" spans="1:10" ht="45" x14ac:dyDescent="0.25">
      <c r="A22" s="99" t="s">
        <v>806</v>
      </c>
      <c r="B22" s="99" t="s">
        <v>807</v>
      </c>
      <c r="C22" s="99" t="s">
        <v>496</v>
      </c>
      <c r="D22" s="99" t="s">
        <v>333</v>
      </c>
      <c r="E22" s="99" t="s">
        <v>277</v>
      </c>
      <c r="F22" s="100">
        <v>44875.463194443997</v>
      </c>
      <c r="G22" s="100">
        <v>45306.421527778002</v>
      </c>
      <c r="H22" s="99" t="s">
        <v>23</v>
      </c>
      <c r="I22" s="99" t="s">
        <v>18</v>
      </c>
      <c r="J22" s="99" t="s">
        <v>260</v>
      </c>
    </row>
    <row r="23" spans="1:10" ht="45" x14ac:dyDescent="0.25">
      <c r="A23" s="97" t="s">
        <v>811</v>
      </c>
      <c r="B23" s="97" t="s">
        <v>808</v>
      </c>
      <c r="C23" s="97" t="s">
        <v>375</v>
      </c>
      <c r="D23" s="97" t="s">
        <v>333</v>
      </c>
      <c r="E23" s="97" t="s">
        <v>277</v>
      </c>
      <c r="F23" s="98">
        <v>44875.633333332997</v>
      </c>
      <c r="G23" s="98">
        <v>45306.591666667002</v>
      </c>
      <c r="H23" s="97" t="s">
        <v>23</v>
      </c>
      <c r="I23" s="97" t="s">
        <v>18</v>
      </c>
      <c r="J23" s="97" t="s">
        <v>260</v>
      </c>
    </row>
    <row r="24" spans="1:10" ht="45" x14ac:dyDescent="0.25">
      <c r="A24" s="99" t="s">
        <v>814</v>
      </c>
      <c r="B24" s="99" t="s">
        <v>815</v>
      </c>
      <c r="C24" s="99" t="s">
        <v>631</v>
      </c>
      <c r="D24" s="99" t="s">
        <v>333</v>
      </c>
      <c r="E24" s="99" t="s">
        <v>277</v>
      </c>
      <c r="F24" s="100">
        <v>44876.380555556003</v>
      </c>
      <c r="G24" s="100">
        <v>45307.338888888997</v>
      </c>
      <c r="H24" s="99" t="s">
        <v>23</v>
      </c>
      <c r="I24" s="99" t="s">
        <v>18</v>
      </c>
      <c r="J24" s="99" t="s">
        <v>260</v>
      </c>
    </row>
    <row r="25" spans="1:10" ht="45" x14ac:dyDescent="0.25">
      <c r="A25" s="97" t="s">
        <v>821</v>
      </c>
      <c r="B25" s="97" t="s">
        <v>834</v>
      </c>
      <c r="C25" s="97" t="s">
        <v>631</v>
      </c>
      <c r="D25" s="97" t="s">
        <v>333</v>
      </c>
      <c r="E25" s="97" t="s">
        <v>277</v>
      </c>
      <c r="F25" s="98">
        <v>44876.579861111</v>
      </c>
      <c r="G25" s="98">
        <v>45307.579861111</v>
      </c>
      <c r="H25" s="97" t="s">
        <v>23</v>
      </c>
      <c r="I25" s="97" t="s">
        <v>18</v>
      </c>
      <c r="J25" s="97" t="s">
        <v>260</v>
      </c>
    </row>
    <row r="26" spans="1:10" ht="45" x14ac:dyDescent="0.25">
      <c r="A26" s="99" t="s">
        <v>879</v>
      </c>
      <c r="B26" s="99" t="s">
        <v>878</v>
      </c>
      <c r="C26" s="99" t="s">
        <v>375</v>
      </c>
      <c r="D26" s="99" t="s">
        <v>333</v>
      </c>
      <c r="E26" s="99" t="s">
        <v>277</v>
      </c>
      <c r="F26" s="100">
        <v>44877.309722222002</v>
      </c>
      <c r="G26" s="100">
        <v>45308.333333333001</v>
      </c>
      <c r="H26" s="99" t="s">
        <v>23</v>
      </c>
      <c r="I26" s="99" t="s">
        <v>18</v>
      </c>
      <c r="J26" s="99" t="s">
        <v>260</v>
      </c>
    </row>
    <row r="27" spans="1:10" ht="45" x14ac:dyDescent="0.25">
      <c r="A27" s="97" t="s">
        <v>833</v>
      </c>
      <c r="B27" s="97" t="s">
        <v>832</v>
      </c>
      <c r="C27" s="97" t="s">
        <v>375</v>
      </c>
      <c r="D27" s="97" t="s">
        <v>333</v>
      </c>
      <c r="E27" s="97" t="s">
        <v>277</v>
      </c>
      <c r="F27" s="98">
        <v>44879.466666667002</v>
      </c>
      <c r="G27" s="98">
        <v>45308.425000000003</v>
      </c>
      <c r="H27" s="97" t="s">
        <v>23</v>
      </c>
      <c r="I27" s="97" t="s">
        <v>18</v>
      </c>
      <c r="J27" s="97" t="s">
        <v>260</v>
      </c>
    </row>
    <row r="28" spans="1:10" ht="60" x14ac:dyDescent="0.25">
      <c r="A28" s="99" t="s">
        <v>844</v>
      </c>
      <c r="B28" s="99" t="s">
        <v>877</v>
      </c>
      <c r="C28" s="99" t="s">
        <v>273</v>
      </c>
      <c r="D28" s="99" t="s">
        <v>333</v>
      </c>
      <c r="E28" s="99" t="s">
        <v>277</v>
      </c>
      <c r="F28" s="100">
        <v>44879.710416667003</v>
      </c>
      <c r="G28" s="100">
        <v>45309.335416667003</v>
      </c>
      <c r="H28" s="99" t="s">
        <v>23</v>
      </c>
      <c r="I28" s="99" t="s">
        <v>18</v>
      </c>
      <c r="J28" s="99" t="s">
        <v>260</v>
      </c>
    </row>
    <row r="29" spans="1:10" ht="45" x14ac:dyDescent="0.25">
      <c r="A29" s="97" t="s">
        <v>881</v>
      </c>
      <c r="B29" s="97" t="s">
        <v>888</v>
      </c>
      <c r="C29" s="97" t="s">
        <v>913</v>
      </c>
      <c r="D29" s="97" t="s">
        <v>333</v>
      </c>
      <c r="E29" s="97" t="s">
        <v>277</v>
      </c>
      <c r="F29" s="98">
        <v>44880.415277777996</v>
      </c>
      <c r="G29" s="98">
        <v>45309.373611110997</v>
      </c>
      <c r="H29" s="97" t="s">
        <v>23</v>
      </c>
      <c r="I29" s="97" t="s">
        <v>18</v>
      </c>
      <c r="J29" s="97" t="s">
        <v>260</v>
      </c>
    </row>
    <row r="30" spans="1:10" ht="45" x14ac:dyDescent="0.25">
      <c r="A30" s="103" t="s">
        <v>923</v>
      </c>
      <c r="B30" s="103" t="s">
        <v>941</v>
      </c>
      <c r="C30" s="103" t="s">
        <v>922</v>
      </c>
      <c r="D30" s="103" t="s">
        <v>333</v>
      </c>
      <c r="E30" s="103" t="s">
        <v>277</v>
      </c>
      <c r="F30" s="104">
        <v>44880.420833333003</v>
      </c>
      <c r="G30" s="104">
        <v>45309.379166667</v>
      </c>
      <c r="H30" s="103" t="s">
        <v>23</v>
      </c>
      <c r="I30" s="103" t="s">
        <v>18</v>
      </c>
      <c r="J30" s="103" t="s">
        <v>255</v>
      </c>
    </row>
    <row r="31" spans="1:10" ht="45" x14ac:dyDescent="0.25">
      <c r="A31" s="110" t="s">
        <v>884</v>
      </c>
      <c r="B31" s="110" t="s">
        <v>887</v>
      </c>
      <c r="C31" s="110" t="s">
        <v>912</v>
      </c>
      <c r="D31" s="110" t="s">
        <v>333</v>
      </c>
      <c r="E31" s="110" t="s">
        <v>911</v>
      </c>
      <c r="F31" s="111">
        <v>44880.460416667003</v>
      </c>
      <c r="G31" s="111">
        <v>45309.418749999997</v>
      </c>
      <c r="H31" s="110" t="s">
        <v>23</v>
      </c>
      <c r="I31" s="110" t="s">
        <v>18</v>
      </c>
      <c r="J31" s="110" t="s">
        <v>255</v>
      </c>
    </row>
    <row r="32" spans="1:10" ht="75" x14ac:dyDescent="0.25">
      <c r="A32" s="99" t="s">
        <v>921</v>
      </c>
      <c r="B32" s="99" t="s">
        <v>920</v>
      </c>
      <c r="C32" s="99" t="s">
        <v>550</v>
      </c>
      <c r="D32" s="99" t="s">
        <v>333</v>
      </c>
      <c r="E32" s="99" t="s">
        <v>277</v>
      </c>
      <c r="F32" s="100">
        <v>44881.374305555997</v>
      </c>
      <c r="G32" s="100">
        <v>45309.665972221999</v>
      </c>
      <c r="H32" s="99" t="s">
        <v>23</v>
      </c>
      <c r="I32" s="99" t="s">
        <v>18</v>
      </c>
      <c r="J32" s="99" t="s">
        <v>260</v>
      </c>
    </row>
    <row r="33" spans="1:10" ht="45" x14ac:dyDescent="0.25">
      <c r="A33" s="97" t="s">
        <v>1018</v>
      </c>
      <c r="B33" s="97" t="s">
        <v>1017</v>
      </c>
      <c r="C33" s="97" t="s">
        <v>913</v>
      </c>
      <c r="D33" s="97" t="s">
        <v>333</v>
      </c>
      <c r="E33" s="97" t="s">
        <v>277</v>
      </c>
      <c r="F33" s="98">
        <v>44883.615972222004</v>
      </c>
      <c r="G33" s="98">
        <v>45314.574305556001</v>
      </c>
      <c r="H33" s="97" t="s">
        <v>23</v>
      </c>
      <c r="I33" s="97" t="s">
        <v>18</v>
      </c>
      <c r="J33" s="97" t="s">
        <v>260</v>
      </c>
    </row>
    <row r="34" spans="1:10" ht="45" x14ac:dyDescent="0.25">
      <c r="A34" s="99" t="s">
        <v>1064</v>
      </c>
      <c r="B34" s="99" t="s">
        <v>1066</v>
      </c>
      <c r="C34" s="99" t="s">
        <v>799</v>
      </c>
      <c r="D34" s="99" t="s">
        <v>333</v>
      </c>
      <c r="E34" s="99" t="s">
        <v>277</v>
      </c>
      <c r="F34" s="100">
        <v>44886.383333332997</v>
      </c>
      <c r="G34" s="100">
        <v>45315.341666667002</v>
      </c>
      <c r="H34" s="99" t="s">
        <v>23</v>
      </c>
      <c r="I34" s="99" t="s">
        <v>18</v>
      </c>
      <c r="J34" s="99" t="s">
        <v>260</v>
      </c>
    </row>
    <row r="35" spans="1:10" ht="45" x14ac:dyDescent="0.25">
      <c r="A35" s="110" t="s">
        <v>1167</v>
      </c>
      <c r="B35" s="101" t="s">
        <v>1170</v>
      </c>
      <c r="C35" s="101" t="s">
        <v>631</v>
      </c>
      <c r="D35" s="101" t="s">
        <v>333</v>
      </c>
      <c r="E35" s="101" t="s">
        <v>277</v>
      </c>
      <c r="F35" s="102">
        <v>44886.561111110997</v>
      </c>
      <c r="G35" s="102">
        <v>45315.561111110997</v>
      </c>
      <c r="H35" s="101" t="s">
        <v>23</v>
      </c>
      <c r="I35" s="101" t="s">
        <v>18</v>
      </c>
      <c r="J35" s="101" t="s">
        <v>255</v>
      </c>
    </row>
    <row r="36" spans="1:10" ht="45" x14ac:dyDescent="0.25">
      <c r="A36" s="112" t="s">
        <v>1172</v>
      </c>
      <c r="B36" s="103" t="s">
        <v>1187</v>
      </c>
      <c r="C36" s="103" t="s">
        <v>375</v>
      </c>
      <c r="D36" s="103" t="s">
        <v>333</v>
      </c>
      <c r="E36" s="103" t="s">
        <v>277</v>
      </c>
      <c r="F36" s="104">
        <v>44886.627083332998</v>
      </c>
      <c r="G36" s="104">
        <v>45315.585416667003</v>
      </c>
      <c r="H36" s="103" t="s">
        <v>23</v>
      </c>
      <c r="I36" s="103" t="s">
        <v>18</v>
      </c>
      <c r="J36" s="103" t="s">
        <v>356</v>
      </c>
    </row>
    <row r="38" spans="1:10" x14ac:dyDescent="0.25">
      <c r="A38" s="95" t="s">
        <v>1195</v>
      </c>
      <c r="B38" s="95" t="s">
        <v>1196</v>
      </c>
      <c r="C38" s="95"/>
      <c r="D38" s="95"/>
      <c r="E38" s="95"/>
      <c r="F38" s="96"/>
      <c r="G38" s="96"/>
      <c r="H38" s="95"/>
      <c r="I38" s="95"/>
      <c r="J38" s="95"/>
    </row>
    <row r="39" spans="1:10" x14ac:dyDescent="0.25">
      <c r="A39" s="95" t="s">
        <v>1197</v>
      </c>
      <c r="B39" s="95" t="s">
        <v>1198</v>
      </c>
      <c r="C39" s="95"/>
      <c r="D39" s="95"/>
      <c r="E39" s="95"/>
      <c r="F39" s="96"/>
      <c r="G39" s="96"/>
      <c r="H39" s="95"/>
      <c r="I39" s="95"/>
      <c r="J39" s="95"/>
    </row>
    <row r="40" spans="1:10" ht="30" x14ac:dyDescent="0.25">
      <c r="A40" s="95" t="s">
        <v>1199</v>
      </c>
      <c r="B40" s="95" t="s">
        <v>1200</v>
      </c>
      <c r="C40" s="95"/>
      <c r="D40" s="95"/>
      <c r="E40" s="95"/>
      <c r="F40" s="96"/>
      <c r="G40" s="96"/>
      <c r="H40" s="95"/>
      <c r="I40" s="95"/>
      <c r="J40" s="95"/>
    </row>
    <row r="41" spans="1:10" ht="30" x14ac:dyDescent="0.25">
      <c r="A41" s="112" t="s">
        <v>1215</v>
      </c>
      <c r="B41" s="112" t="s">
        <v>1216</v>
      </c>
      <c r="C41" s="112"/>
      <c r="D41" s="112"/>
      <c r="E41" s="112"/>
      <c r="F41" s="113"/>
      <c r="G41" s="113"/>
      <c r="H41" s="112"/>
      <c r="I41" s="112"/>
      <c r="J41" s="114" t="s">
        <v>356</v>
      </c>
    </row>
    <row r="42" spans="1:10" ht="30" x14ac:dyDescent="0.25">
      <c r="A42" s="95" t="s">
        <v>1232</v>
      </c>
      <c r="B42" s="95" t="s">
        <v>1237</v>
      </c>
      <c r="C42" s="95"/>
      <c r="D42" s="95"/>
      <c r="E42" s="95"/>
      <c r="F42" s="96"/>
      <c r="G42" s="96"/>
      <c r="H42" s="95"/>
      <c r="I42" s="95"/>
      <c r="J42" s="115" t="s">
        <v>356</v>
      </c>
    </row>
    <row r="43" spans="1:10" x14ac:dyDescent="0.25">
      <c r="A43" s="112" t="s">
        <v>1230</v>
      </c>
      <c r="B43" s="112" t="s">
        <v>1252</v>
      </c>
      <c r="C43" s="112"/>
      <c r="D43" s="112"/>
      <c r="E43" s="112"/>
      <c r="F43" s="113"/>
      <c r="G43" s="113"/>
      <c r="H43" s="112"/>
      <c r="I43" s="112"/>
      <c r="J43" s="11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93DA-018A-4E30-B75A-DE21860E0BF9}">
  <sheetPr codeName="Sheet65"/>
  <dimension ref="B2:AT2654"/>
  <sheetViews>
    <sheetView topLeftCell="A1718" workbookViewId="0">
      <selection activeCell="D1727" sqref="D1727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904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905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906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809</v>
      </c>
    </row>
    <row r="54" spans="2:4" x14ac:dyDescent="0.25">
      <c r="D54" s="60" t="s">
        <v>305</v>
      </c>
    </row>
    <row r="55" spans="2:4" x14ac:dyDescent="0.25">
      <c r="D55" s="56" t="s">
        <v>35</v>
      </c>
    </row>
    <row r="67" spans="2:4" x14ac:dyDescent="0.25">
      <c r="B67" s="51">
        <v>0</v>
      </c>
      <c r="D67" s="52" t="s">
        <v>1381</v>
      </c>
    </row>
    <row r="68" spans="2:4" x14ac:dyDescent="0.25">
      <c r="D68" s="60" t="s">
        <v>305</v>
      </c>
    </row>
    <row r="69" spans="2:4" x14ac:dyDescent="0.25">
      <c r="D69" s="56" t="s">
        <v>35</v>
      </c>
    </row>
    <row r="1521" spans="2:4" x14ac:dyDescent="0.25">
      <c r="B1521" s="51">
        <v>0</v>
      </c>
      <c r="D1521" s="52" t="s">
        <v>885</v>
      </c>
    </row>
    <row r="1522" spans="2:4" x14ac:dyDescent="0.25">
      <c r="D1522" s="60" t="s">
        <v>305</v>
      </c>
    </row>
    <row r="1524" spans="2:4" x14ac:dyDescent="0.25">
      <c r="D1524" s="48" t="s">
        <v>36</v>
      </c>
    </row>
    <row r="1525" spans="2:4" x14ac:dyDescent="0.25">
      <c r="D1525" s="55" t="s">
        <v>886</v>
      </c>
    </row>
    <row r="1527" spans="2:4" x14ac:dyDescent="0.25">
      <c r="D1527" s="48" t="s">
        <v>882</v>
      </c>
    </row>
    <row r="1573" spans="4:4" x14ac:dyDescent="0.25">
      <c r="D1573" s="48" t="s">
        <v>883</v>
      </c>
    </row>
    <row r="1618" spans="4:45" x14ac:dyDescent="0.25">
      <c r="D1618" s="48" t="s">
        <v>269</v>
      </c>
    </row>
    <row r="1619" spans="4:45" x14ac:dyDescent="0.25">
      <c r="D1619" s="52" t="s">
        <v>889</v>
      </c>
    </row>
    <row r="1621" spans="4:45" x14ac:dyDescent="0.25">
      <c r="D1621" s="48" t="s">
        <v>890</v>
      </c>
    </row>
    <row r="1622" spans="4:45" x14ac:dyDescent="0.25">
      <c r="D1622" s="48" t="s">
        <v>891</v>
      </c>
    </row>
    <row r="1624" spans="4:45" x14ac:dyDescent="0.25">
      <c r="D1624" s="48" t="s">
        <v>892</v>
      </c>
    </row>
    <row r="1625" spans="4:45" x14ac:dyDescent="0.25">
      <c r="D1625" s="48" t="s">
        <v>893</v>
      </c>
    </row>
    <row r="1627" spans="4:45" x14ac:dyDescent="0.25">
      <c r="D1627" s="57" t="s">
        <v>33</v>
      </c>
      <c r="E1627" s="53"/>
      <c r="F1627" s="53"/>
      <c r="G1627" s="53"/>
      <c r="H1627" s="53"/>
      <c r="I1627" s="53"/>
      <c r="J1627" s="53"/>
      <c r="K1627" s="53"/>
      <c r="L1627" s="53"/>
      <c r="M1627" s="53"/>
      <c r="N1627" s="53"/>
      <c r="O1627" s="53"/>
      <c r="P1627" s="53"/>
      <c r="Q1627" s="53"/>
      <c r="R1627" s="53"/>
      <c r="S1627" s="53"/>
      <c r="T1627" s="53"/>
      <c r="U1627" s="53"/>
      <c r="V1627" s="53"/>
      <c r="W1627" s="53"/>
      <c r="X1627" s="53"/>
      <c r="Y1627" s="53"/>
      <c r="Z1627" s="53"/>
      <c r="AA1627" s="53"/>
      <c r="AF1627" s="58" t="s">
        <v>376</v>
      </c>
      <c r="AG1627" s="54"/>
      <c r="AH1627" s="54"/>
      <c r="AI1627" s="54"/>
      <c r="AJ1627" s="54"/>
      <c r="AK1627" s="54"/>
      <c r="AL1627" s="54"/>
      <c r="AM1627" s="54"/>
      <c r="AN1627" s="54"/>
      <c r="AO1627" s="54"/>
      <c r="AP1627" s="54"/>
      <c r="AQ1627" s="54"/>
      <c r="AR1627" s="54"/>
      <c r="AS1627" s="54"/>
    </row>
    <row r="1628" spans="4:45" x14ac:dyDescent="0.25">
      <c r="D1628" s="57" t="s">
        <v>530</v>
      </c>
      <c r="E1628" s="53"/>
      <c r="F1628" s="53"/>
      <c r="G1628" s="53"/>
      <c r="H1628" s="53"/>
      <c r="I1628" s="53"/>
      <c r="J1628" s="53"/>
      <c r="K1628" s="53"/>
      <c r="L1628" s="53"/>
      <c r="M1628" s="53"/>
      <c r="N1628" s="53"/>
      <c r="O1628" s="53"/>
      <c r="P1628" s="53"/>
      <c r="Q1628" s="53"/>
      <c r="R1628" s="53"/>
      <c r="S1628" s="53"/>
      <c r="T1628" s="53"/>
      <c r="U1628" s="53"/>
      <c r="V1628" s="53"/>
      <c r="W1628" s="53"/>
      <c r="X1628" s="53"/>
      <c r="Y1628" s="53"/>
      <c r="Z1628" s="53"/>
      <c r="AA1628" s="53"/>
      <c r="AF1628" s="58" t="s">
        <v>324</v>
      </c>
      <c r="AG1628" s="54"/>
      <c r="AH1628" s="54"/>
      <c r="AI1628" s="54"/>
      <c r="AJ1628" s="54"/>
      <c r="AK1628" s="54"/>
      <c r="AL1628" s="54"/>
      <c r="AM1628" s="54"/>
      <c r="AN1628" s="54"/>
      <c r="AO1628" s="54"/>
      <c r="AP1628" s="54"/>
      <c r="AQ1628" s="54"/>
      <c r="AR1628" s="54"/>
      <c r="AS1628" s="54"/>
    </row>
    <row r="1629" spans="4:45" x14ac:dyDescent="0.25">
      <c r="D1629" s="57" t="s">
        <v>665</v>
      </c>
      <c r="E1629" s="53"/>
      <c r="F1629" s="53"/>
      <c r="G1629" s="53"/>
      <c r="H1629" s="53"/>
      <c r="I1629" s="53"/>
      <c r="J1629" s="53"/>
      <c r="K1629" s="53"/>
      <c r="L1629" s="53"/>
      <c r="M1629" s="53"/>
      <c r="N1629" s="53"/>
      <c r="O1629" s="53"/>
      <c r="P1629" s="53"/>
      <c r="Q1629" s="53"/>
      <c r="R1629" s="53"/>
      <c r="S1629" s="53"/>
      <c r="T1629" s="53"/>
      <c r="U1629" s="53"/>
      <c r="V1629" s="53"/>
      <c r="W1629" s="53"/>
      <c r="X1629" s="53"/>
      <c r="Y1629" s="53"/>
      <c r="Z1629" s="53"/>
      <c r="AA1629" s="53"/>
      <c r="AF1629" s="58"/>
      <c r="AG1629" s="54"/>
      <c r="AH1629" s="54"/>
      <c r="AI1629" s="54"/>
      <c r="AJ1629" s="54"/>
      <c r="AK1629" s="54"/>
      <c r="AL1629" s="54"/>
      <c r="AM1629" s="54"/>
      <c r="AN1629" s="54"/>
      <c r="AO1629" s="54"/>
      <c r="AP1629" s="54"/>
      <c r="AQ1629" s="54"/>
      <c r="AR1629" s="54"/>
      <c r="AS1629" s="54"/>
    </row>
    <row r="1630" spans="4:45" x14ac:dyDescent="0.25">
      <c r="D1630" s="57" t="s">
        <v>666</v>
      </c>
      <c r="E1630" s="53"/>
      <c r="F1630" s="53"/>
      <c r="G1630" s="53"/>
      <c r="H1630" s="53"/>
      <c r="I1630" s="53"/>
      <c r="J1630" s="53"/>
      <c r="K1630" s="53"/>
      <c r="L1630" s="53"/>
      <c r="M1630" s="53"/>
      <c r="N1630" s="53"/>
      <c r="O1630" s="53"/>
      <c r="P1630" s="53"/>
      <c r="Q1630" s="53"/>
      <c r="R1630" s="53"/>
      <c r="S1630" s="53"/>
      <c r="T1630" s="53"/>
      <c r="U1630" s="53"/>
      <c r="V1630" s="53"/>
      <c r="W1630" s="53"/>
      <c r="X1630" s="53"/>
      <c r="Y1630" s="53"/>
      <c r="Z1630" s="53"/>
      <c r="AA1630" s="53"/>
      <c r="AF1630" s="58" t="s">
        <v>267</v>
      </c>
      <c r="AG1630" s="54"/>
      <c r="AH1630" s="54"/>
      <c r="AI1630" s="54"/>
      <c r="AJ1630" s="54"/>
      <c r="AK1630" s="54"/>
      <c r="AL1630" s="54"/>
      <c r="AM1630" s="54"/>
      <c r="AN1630" s="54"/>
      <c r="AO1630" s="54"/>
      <c r="AP1630" s="54"/>
      <c r="AQ1630" s="54"/>
      <c r="AR1630" s="54"/>
      <c r="AS1630" s="54"/>
    </row>
    <row r="1631" spans="4:45" x14ac:dyDescent="0.25">
      <c r="D1631" s="57" t="s">
        <v>895</v>
      </c>
      <c r="E1631" s="53"/>
      <c r="F1631" s="53"/>
      <c r="G1631" s="53"/>
      <c r="H1631" s="53"/>
      <c r="I1631" s="53"/>
      <c r="J1631" s="53"/>
      <c r="K1631" s="53"/>
      <c r="L1631" s="53"/>
      <c r="M1631" s="53"/>
      <c r="N1631" s="53"/>
      <c r="O1631" s="53"/>
      <c r="P1631" s="53"/>
      <c r="Q1631" s="53"/>
      <c r="R1631" s="53"/>
      <c r="S1631" s="53"/>
      <c r="T1631" s="53"/>
      <c r="U1631" s="53"/>
      <c r="V1631" s="53"/>
      <c r="W1631" s="53"/>
      <c r="X1631" s="53"/>
      <c r="Y1631" s="53"/>
      <c r="Z1631" s="53"/>
      <c r="AA1631" s="53"/>
      <c r="AF1631" s="58" t="s">
        <v>283</v>
      </c>
      <c r="AG1631" s="54"/>
      <c r="AH1631" s="54"/>
      <c r="AI1631" s="54"/>
      <c r="AJ1631" s="54"/>
      <c r="AK1631" s="54"/>
      <c r="AL1631" s="54"/>
      <c r="AM1631" s="54"/>
      <c r="AN1631" s="54"/>
      <c r="AO1631" s="54"/>
      <c r="AP1631" s="54"/>
      <c r="AQ1631" s="54"/>
      <c r="AR1631" s="54"/>
      <c r="AS1631" s="54"/>
    </row>
    <row r="1632" spans="4:45" x14ac:dyDescent="0.25">
      <c r="D1632" s="57" t="s">
        <v>396</v>
      </c>
      <c r="E1632" s="53"/>
      <c r="F1632" s="53"/>
      <c r="G1632" s="53"/>
      <c r="H1632" s="53"/>
      <c r="I1632" s="53"/>
      <c r="J1632" s="53"/>
      <c r="K1632" s="53"/>
      <c r="L1632" s="53"/>
      <c r="M1632" s="53"/>
      <c r="N1632" s="53"/>
      <c r="O1632" s="53"/>
      <c r="P1632" s="53"/>
      <c r="Q1632" s="53"/>
      <c r="R1632" s="53"/>
      <c r="S1632" s="53"/>
      <c r="T1632" s="53"/>
      <c r="U1632" s="53"/>
      <c r="V1632" s="53"/>
      <c r="W1632" s="53"/>
      <c r="X1632" s="53"/>
      <c r="Y1632" s="53"/>
      <c r="Z1632" s="53"/>
      <c r="AA1632" s="53"/>
      <c r="AF1632" s="37" t="s">
        <v>1186</v>
      </c>
      <c r="AG1632" s="54"/>
      <c r="AH1632" s="54"/>
      <c r="AI1632" s="54"/>
      <c r="AJ1632" s="54"/>
      <c r="AK1632" s="54"/>
      <c r="AL1632" s="54"/>
      <c r="AM1632" s="54"/>
      <c r="AN1632" s="54"/>
      <c r="AO1632" s="54"/>
      <c r="AP1632" s="54"/>
      <c r="AQ1632" s="54"/>
      <c r="AR1632" s="54"/>
      <c r="AS1632" s="54"/>
    </row>
    <row r="1633" spans="4:45" x14ac:dyDescent="0.25">
      <c r="D1633" s="57" t="s">
        <v>667</v>
      </c>
      <c r="E1633" s="53"/>
      <c r="F1633" s="53"/>
      <c r="G1633" s="53"/>
      <c r="H1633" s="53"/>
      <c r="I1633" s="53"/>
      <c r="J1633" s="53"/>
      <c r="K1633" s="53"/>
      <c r="L1633" s="53"/>
      <c r="M1633" s="53"/>
      <c r="N1633" s="53"/>
      <c r="O1633" s="53"/>
      <c r="P1633" s="53"/>
      <c r="Q1633" s="53"/>
      <c r="R1633" s="53"/>
      <c r="S1633" s="53"/>
      <c r="T1633" s="53"/>
      <c r="U1633" s="53"/>
      <c r="V1633" s="53"/>
      <c r="W1633" s="53"/>
      <c r="X1633" s="53"/>
      <c r="Y1633" s="53"/>
      <c r="Z1633" s="53"/>
      <c r="AA1633" s="53"/>
      <c r="AF1633" s="58" t="s">
        <v>1174</v>
      </c>
      <c r="AG1633" s="54"/>
      <c r="AH1633" s="54"/>
      <c r="AI1633" s="54"/>
      <c r="AJ1633" s="54"/>
      <c r="AK1633" s="54"/>
      <c r="AL1633" s="54"/>
      <c r="AM1633" s="54"/>
      <c r="AN1633" s="54"/>
      <c r="AO1633" s="54"/>
      <c r="AP1633" s="54"/>
      <c r="AQ1633" s="54"/>
      <c r="AR1633" s="54"/>
      <c r="AS1633" s="54"/>
    </row>
    <row r="1634" spans="4:45" x14ac:dyDescent="0.25">
      <c r="D1634" s="57" t="s">
        <v>266</v>
      </c>
      <c r="E1634" s="53"/>
      <c r="F1634" s="53"/>
      <c r="G1634" s="53"/>
      <c r="H1634" s="53"/>
      <c r="I1634" s="53"/>
      <c r="J1634" s="53"/>
      <c r="K1634" s="53"/>
      <c r="L1634" s="53"/>
      <c r="M1634" s="53"/>
      <c r="N1634" s="53"/>
      <c r="O1634" s="53"/>
      <c r="P1634" s="53"/>
      <c r="Q1634" s="53"/>
      <c r="R1634" s="53"/>
      <c r="S1634" s="53"/>
      <c r="T1634" s="53"/>
      <c r="U1634" s="53"/>
      <c r="V1634" s="53"/>
      <c r="W1634" s="53"/>
      <c r="X1634" s="53"/>
      <c r="Y1634" s="53"/>
      <c r="Z1634" s="53"/>
      <c r="AA1634" s="53"/>
      <c r="AF1634" s="58" t="s">
        <v>1173</v>
      </c>
      <c r="AG1634" s="54"/>
      <c r="AH1634" s="54"/>
      <c r="AI1634" s="54"/>
      <c r="AJ1634" s="54"/>
      <c r="AK1634" s="54"/>
      <c r="AL1634" s="54"/>
      <c r="AM1634" s="54"/>
      <c r="AN1634" s="54"/>
      <c r="AO1634" s="54"/>
      <c r="AP1634" s="54"/>
      <c r="AQ1634" s="54"/>
      <c r="AR1634" s="54"/>
      <c r="AS1634" s="54"/>
    </row>
    <row r="1635" spans="4:45" x14ac:dyDescent="0.25">
      <c r="D1635" s="57" t="s">
        <v>278</v>
      </c>
      <c r="E1635" s="53"/>
      <c r="F1635" s="53"/>
      <c r="G1635" s="53"/>
      <c r="H1635" s="53"/>
      <c r="I1635" s="53"/>
      <c r="J1635" s="53"/>
      <c r="K1635" s="53"/>
      <c r="L1635" s="53"/>
      <c r="M1635" s="53"/>
      <c r="N1635" s="53"/>
      <c r="O1635" s="53"/>
      <c r="P1635" s="53"/>
      <c r="Q1635" s="53"/>
      <c r="R1635" s="53"/>
      <c r="S1635" s="53"/>
      <c r="T1635" s="53"/>
      <c r="U1635" s="53"/>
      <c r="V1635" s="53"/>
      <c r="W1635" s="53"/>
      <c r="X1635" s="53"/>
      <c r="Y1635" s="53"/>
      <c r="Z1635" s="53"/>
      <c r="AA1635" s="53"/>
      <c r="AF1635" s="58"/>
      <c r="AG1635" s="54"/>
      <c r="AH1635" s="54"/>
      <c r="AI1635" s="54"/>
      <c r="AJ1635" s="54"/>
      <c r="AK1635" s="54"/>
      <c r="AL1635" s="54"/>
      <c r="AM1635" s="54"/>
      <c r="AN1635" s="54"/>
      <c r="AO1635" s="54"/>
      <c r="AP1635" s="54"/>
      <c r="AQ1635" s="54"/>
      <c r="AR1635" s="54"/>
      <c r="AS1635" s="54"/>
    </row>
    <row r="1636" spans="4:45" x14ac:dyDescent="0.25">
      <c r="D1636" s="57" t="s">
        <v>274</v>
      </c>
      <c r="E1636" s="53"/>
      <c r="F1636" s="53"/>
      <c r="G1636" s="53"/>
      <c r="H1636" s="53"/>
      <c r="I1636" s="53"/>
      <c r="J1636" s="53"/>
      <c r="K1636" s="53"/>
      <c r="L1636" s="53"/>
      <c r="M1636" s="53"/>
      <c r="N1636" s="53"/>
      <c r="O1636" s="53"/>
      <c r="P1636" s="53"/>
      <c r="Q1636" s="53"/>
      <c r="R1636" s="53"/>
      <c r="S1636" s="53"/>
      <c r="T1636" s="53"/>
      <c r="U1636" s="53"/>
      <c r="V1636" s="53"/>
      <c r="W1636" s="53"/>
      <c r="X1636" s="53"/>
      <c r="Y1636" s="53"/>
      <c r="Z1636" s="53"/>
      <c r="AA1636" s="53"/>
      <c r="AF1636" s="58" t="s">
        <v>263</v>
      </c>
      <c r="AG1636" s="54"/>
      <c r="AH1636" s="54"/>
      <c r="AI1636" s="54"/>
      <c r="AJ1636" s="54"/>
      <c r="AK1636" s="54"/>
      <c r="AL1636" s="54"/>
      <c r="AM1636" s="54"/>
      <c r="AN1636" s="54"/>
      <c r="AO1636" s="54"/>
      <c r="AP1636" s="54"/>
      <c r="AQ1636" s="54"/>
      <c r="AR1636" s="54"/>
      <c r="AS1636" s="54"/>
    </row>
    <row r="1637" spans="4:45" x14ac:dyDescent="0.25">
      <c r="D1637" s="57" t="s">
        <v>803</v>
      </c>
      <c r="E1637" s="53"/>
      <c r="F1637" s="53"/>
      <c r="G1637" s="53"/>
      <c r="H1637" s="53"/>
      <c r="I1637" s="53"/>
      <c r="J1637" s="53"/>
      <c r="K1637" s="53"/>
      <c r="L1637" s="53"/>
      <c r="M1637" s="53"/>
      <c r="N1637" s="53"/>
      <c r="O1637" s="53"/>
      <c r="P1637" s="53"/>
      <c r="Q1637" s="53"/>
      <c r="R1637" s="53"/>
      <c r="S1637" s="53"/>
      <c r="T1637" s="53"/>
      <c r="U1637" s="53"/>
      <c r="V1637" s="53"/>
      <c r="W1637" s="53"/>
      <c r="X1637" s="53"/>
      <c r="Y1637" s="53"/>
      <c r="Z1637" s="53"/>
      <c r="AA1637" s="53"/>
      <c r="AF1637" s="58" t="s">
        <v>264</v>
      </c>
      <c r="AG1637" s="54"/>
      <c r="AH1637" s="54"/>
      <c r="AI1637" s="54"/>
      <c r="AJ1637" s="54"/>
      <c r="AK1637" s="54"/>
      <c r="AL1637" s="54"/>
      <c r="AM1637" s="54"/>
      <c r="AN1637" s="54"/>
      <c r="AO1637" s="54"/>
      <c r="AP1637" s="54"/>
      <c r="AQ1637" s="54"/>
      <c r="AR1637" s="54"/>
      <c r="AS1637" s="54"/>
    </row>
    <row r="1638" spans="4:45" x14ac:dyDescent="0.25">
      <c r="D1638" s="57" t="s">
        <v>651</v>
      </c>
      <c r="E1638" s="53"/>
      <c r="F1638" s="53"/>
      <c r="G1638" s="53"/>
      <c r="H1638" s="53"/>
      <c r="I1638" s="53"/>
      <c r="J1638" s="53"/>
      <c r="K1638" s="53"/>
      <c r="L1638" s="53"/>
      <c r="M1638" s="53"/>
      <c r="N1638" s="53"/>
      <c r="O1638" s="53"/>
      <c r="P1638" s="53"/>
      <c r="Q1638" s="53"/>
      <c r="R1638" s="53"/>
      <c r="S1638" s="53"/>
      <c r="T1638" s="53"/>
      <c r="U1638" s="53"/>
      <c r="V1638" s="53"/>
      <c r="W1638" s="53"/>
      <c r="X1638" s="53"/>
      <c r="Y1638" s="53"/>
      <c r="Z1638" s="53"/>
      <c r="AA1638" s="53"/>
      <c r="AF1638" s="58" t="s">
        <v>377</v>
      </c>
      <c r="AG1638" s="54"/>
      <c r="AH1638" s="54"/>
      <c r="AI1638" s="54"/>
      <c r="AJ1638" s="54"/>
      <c r="AK1638" s="54"/>
      <c r="AL1638" s="54"/>
      <c r="AM1638" s="54"/>
      <c r="AN1638" s="54"/>
      <c r="AO1638" s="54"/>
      <c r="AP1638" s="54"/>
      <c r="AQ1638" s="54"/>
      <c r="AR1638" s="54"/>
      <c r="AS1638" s="54"/>
    </row>
    <row r="1639" spans="4:45" x14ac:dyDescent="0.25">
      <c r="D1639" s="57" t="s">
        <v>804</v>
      </c>
      <c r="E1639" s="53"/>
      <c r="F1639" s="53"/>
      <c r="G1639" s="53"/>
      <c r="H1639" s="53"/>
      <c r="I1639" s="53"/>
      <c r="J1639" s="53"/>
      <c r="K1639" s="53"/>
      <c r="L1639" s="53"/>
      <c r="M1639" s="53"/>
      <c r="N1639" s="53"/>
      <c r="O1639" s="53"/>
      <c r="P1639" s="53"/>
      <c r="Q1639" s="53"/>
      <c r="R1639" s="53"/>
      <c r="S1639" s="53"/>
      <c r="T1639" s="53"/>
      <c r="U1639" s="53"/>
      <c r="V1639" s="53"/>
      <c r="W1639" s="53"/>
      <c r="X1639" s="53"/>
      <c r="Y1639" s="53"/>
      <c r="Z1639" s="53"/>
      <c r="AA1639" s="53"/>
    </row>
    <row r="1640" spans="4:45" x14ac:dyDescent="0.25">
      <c r="D1640" s="57" t="s">
        <v>653</v>
      </c>
      <c r="E1640" s="53"/>
      <c r="F1640" s="53"/>
      <c r="G1640" s="53"/>
      <c r="H1640" s="53"/>
      <c r="I1640" s="53"/>
      <c r="J1640" s="53"/>
      <c r="K1640" s="53"/>
      <c r="L1640" s="53"/>
      <c r="M1640" s="53"/>
      <c r="N1640" s="53"/>
      <c r="O1640" s="53"/>
      <c r="P1640" s="53"/>
      <c r="Q1640" s="53"/>
      <c r="R1640" s="53"/>
      <c r="S1640" s="53"/>
      <c r="T1640" s="53"/>
      <c r="U1640" s="53"/>
      <c r="V1640" s="53"/>
      <c r="W1640" s="53"/>
      <c r="X1640" s="53"/>
      <c r="Y1640" s="53"/>
      <c r="Z1640" s="53"/>
      <c r="AA1640" s="53"/>
    </row>
    <row r="1641" spans="4:45" x14ac:dyDescent="0.25">
      <c r="D1641" s="57" t="s">
        <v>894</v>
      </c>
      <c r="E1641" s="53"/>
      <c r="F1641" s="53"/>
      <c r="G1641" s="53"/>
      <c r="H1641" s="53"/>
      <c r="I1641" s="53"/>
      <c r="J1641" s="53"/>
      <c r="K1641" s="53"/>
      <c r="L1641" s="53"/>
      <c r="M1641" s="53"/>
      <c r="N1641" s="53"/>
      <c r="O1641" s="53"/>
      <c r="P1641" s="53"/>
      <c r="Q1641" s="53"/>
      <c r="R1641" s="53"/>
      <c r="S1641" s="53"/>
      <c r="T1641" s="53"/>
      <c r="U1641" s="53"/>
      <c r="V1641" s="53"/>
      <c r="W1641" s="53"/>
      <c r="X1641" s="53"/>
      <c r="Y1641" s="53"/>
      <c r="Z1641" s="53"/>
      <c r="AA1641" s="53"/>
    </row>
    <row r="1642" spans="4:45" x14ac:dyDescent="0.25">
      <c r="D1642" s="57" t="s">
        <v>542</v>
      </c>
      <c r="E1642" s="53"/>
      <c r="F1642" s="53"/>
      <c r="G1642" s="53"/>
      <c r="H1642" s="53"/>
      <c r="I1642" s="53"/>
      <c r="J1642" s="53"/>
      <c r="K1642" s="53"/>
      <c r="L1642" s="53"/>
      <c r="M1642" s="53"/>
      <c r="N1642" s="53"/>
      <c r="O1642" s="53"/>
      <c r="P1642" s="53"/>
      <c r="Q1642" s="53"/>
      <c r="R1642" s="53"/>
      <c r="S1642" s="53"/>
      <c r="T1642" s="53"/>
      <c r="U1642" s="53"/>
      <c r="V1642" s="53"/>
      <c r="W1642" s="53"/>
      <c r="X1642" s="53"/>
      <c r="Y1642" s="53"/>
      <c r="Z1642" s="53"/>
      <c r="AA1642" s="53"/>
    </row>
    <row r="1644" spans="4:45" x14ac:dyDescent="0.25">
      <c r="D1644" s="52" t="s">
        <v>901</v>
      </c>
    </row>
    <row r="1646" spans="4:45" x14ac:dyDescent="0.25">
      <c r="D1646" s="57" t="s">
        <v>1221</v>
      </c>
      <c r="E1646" s="53"/>
      <c r="F1646" s="53"/>
      <c r="G1646" s="53"/>
      <c r="H1646" s="53"/>
      <c r="I1646" s="53"/>
      <c r="J1646" s="53"/>
      <c r="K1646" s="53"/>
      <c r="L1646" s="53"/>
      <c r="M1646" s="53"/>
      <c r="N1646" s="53"/>
      <c r="O1646" s="53"/>
      <c r="P1646" s="53"/>
      <c r="Q1646" s="53"/>
      <c r="R1646" s="53"/>
      <c r="S1646" s="53"/>
      <c r="T1646" s="53"/>
      <c r="U1646" s="53"/>
      <c r="V1646" s="53"/>
      <c r="W1646" s="53"/>
      <c r="X1646" s="53"/>
      <c r="Y1646" s="53"/>
    </row>
    <row r="1647" spans="4:45" x14ac:dyDescent="0.25">
      <c r="D1647" s="57" t="s">
        <v>472</v>
      </c>
      <c r="E1647" s="53"/>
      <c r="F1647" s="53"/>
      <c r="G1647" s="53"/>
      <c r="H1647" s="53"/>
      <c r="I1647" s="53"/>
      <c r="J1647" s="53"/>
      <c r="K1647" s="53"/>
      <c r="L1647" s="53"/>
      <c r="M1647" s="53"/>
      <c r="N1647" s="53"/>
      <c r="O1647" s="53"/>
      <c r="P1647" s="53"/>
      <c r="Q1647" s="53"/>
      <c r="R1647" s="53"/>
      <c r="S1647" s="53"/>
      <c r="T1647" s="53"/>
      <c r="U1647" s="53"/>
      <c r="V1647" s="53"/>
      <c r="W1647" s="53"/>
      <c r="X1647" s="53"/>
      <c r="Y1647" s="53"/>
    </row>
    <row r="1648" spans="4:45" x14ac:dyDescent="0.25">
      <c r="D1648" s="57" t="s">
        <v>1220</v>
      </c>
      <c r="E1648" s="53"/>
      <c r="F1648" s="53"/>
      <c r="G1648" s="53"/>
      <c r="H1648" s="53"/>
      <c r="I1648" s="53"/>
      <c r="J1648" s="53"/>
      <c r="K1648" s="53"/>
      <c r="L1648" s="53"/>
      <c r="M1648" s="53"/>
      <c r="N1648" s="53"/>
      <c r="O1648" s="53"/>
      <c r="P1648" s="53"/>
      <c r="Q1648" s="53"/>
      <c r="R1648" s="53"/>
      <c r="S1648" s="53"/>
      <c r="T1648" s="53"/>
      <c r="U1648" s="53"/>
      <c r="V1648" s="53"/>
      <c r="W1648" s="53"/>
      <c r="X1648" s="53"/>
      <c r="Y1648" s="53"/>
    </row>
    <row r="1650" spans="4:17" x14ac:dyDescent="0.25">
      <c r="D1650" s="58" t="s">
        <v>376</v>
      </c>
      <c r="E1650" s="54"/>
      <c r="F1650" s="54"/>
      <c r="G1650" s="54"/>
      <c r="H1650" s="54"/>
      <c r="I1650" s="54"/>
      <c r="J1650" s="54"/>
      <c r="K1650" s="54"/>
      <c r="L1650" s="54"/>
      <c r="M1650" s="54"/>
      <c r="N1650" s="54"/>
      <c r="O1650" s="54"/>
      <c r="P1650" s="54"/>
      <c r="Q1650" s="54"/>
    </row>
    <row r="1651" spans="4:17" x14ac:dyDescent="0.25">
      <c r="D1651" s="58" t="s">
        <v>324</v>
      </c>
      <c r="E1651" s="54"/>
      <c r="F1651" s="54"/>
      <c r="G1651" s="54"/>
      <c r="H1651" s="54"/>
      <c r="I1651" s="54"/>
      <c r="J1651" s="54"/>
      <c r="K1651" s="54"/>
      <c r="L1651" s="54"/>
      <c r="M1651" s="54"/>
      <c r="N1651" s="54"/>
      <c r="O1651" s="54"/>
      <c r="P1651" s="54"/>
      <c r="Q1651" s="54"/>
    </row>
    <row r="1652" spans="4:17" x14ac:dyDescent="0.25">
      <c r="D1652" s="58"/>
      <c r="E1652" s="54"/>
      <c r="F1652" s="54"/>
      <c r="G1652" s="54"/>
      <c r="H1652" s="54"/>
      <c r="I1652" s="54"/>
      <c r="J1652" s="54"/>
      <c r="K1652" s="54"/>
      <c r="L1652" s="54"/>
      <c r="M1652" s="54"/>
      <c r="N1652" s="54"/>
      <c r="O1652" s="54"/>
      <c r="P1652" s="54"/>
      <c r="Q1652" s="54"/>
    </row>
    <row r="1653" spans="4:17" x14ac:dyDescent="0.25">
      <c r="D1653" s="58" t="s">
        <v>267</v>
      </c>
      <c r="E1653" s="54"/>
      <c r="F1653" s="54"/>
      <c r="G1653" s="54"/>
      <c r="H1653" s="54"/>
      <c r="I1653" s="54"/>
      <c r="J1653" s="54"/>
      <c r="K1653" s="54"/>
      <c r="L1653" s="54"/>
      <c r="M1653" s="54"/>
      <c r="N1653" s="54"/>
      <c r="O1653" s="54"/>
      <c r="P1653" s="54"/>
      <c r="Q1653" s="54"/>
    </row>
    <row r="1654" spans="4:17" x14ac:dyDescent="0.25">
      <c r="D1654" s="58" t="s">
        <v>283</v>
      </c>
      <c r="E1654" s="54"/>
      <c r="F1654" s="54"/>
      <c r="G1654" s="54"/>
      <c r="H1654" s="54"/>
      <c r="I1654" s="54"/>
      <c r="J1654" s="54"/>
      <c r="K1654" s="54"/>
      <c r="L1654" s="54"/>
      <c r="M1654" s="54"/>
      <c r="N1654" s="54"/>
      <c r="O1654" s="54"/>
      <c r="P1654" s="54"/>
      <c r="Q1654" s="54"/>
    </row>
    <row r="1655" spans="4:17" x14ac:dyDescent="0.25">
      <c r="D1655" s="37" t="s">
        <v>1225</v>
      </c>
      <c r="E1655" s="54"/>
      <c r="F1655" s="54"/>
      <c r="G1655" s="54"/>
      <c r="H1655" s="54"/>
      <c r="I1655" s="54"/>
      <c r="J1655" s="54"/>
      <c r="K1655" s="54"/>
      <c r="L1655" s="54"/>
      <c r="M1655" s="54"/>
      <c r="N1655" s="54"/>
      <c r="O1655" s="54"/>
      <c r="P1655" s="54"/>
      <c r="Q1655" s="54"/>
    </row>
    <row r="1656" spans="4:17" x14ac:dyDescent="0.25">
      <c r="D1656" s="58" t="s">
        <v>1174</v>
      </c>
      <c r="E1656" s="54"/>
      <c r="F1656" s="54"/>
      <c r="G1656" s="54"/>
      <c r="H1656" s="54"/>
      <c r="I1656" s="54"/>
      <c r="J1656" s="54"/>
      <c r="K1656" s="54"/>
      <c r="L1656" s="54"/>
      <c r="M1656" s="54"/>
      <c r="N1656" s="54"/>
      <c r="O1656" s="54"/>
      <c r="P1656" s="54"/>
      <c r="Q1656" s="54"/>
    </row>
    <row r="1657" spans="4:17" x14ac:dyDescent="0.25">
      <c r="D1657" s="58" t="s">
        <v>1173</v>
      </c>
      <c r="E1657" s="54"/>
      <c r="F1657" s="54"/>
      <c r="G1657" s="54"/>
      <c r="H1657" s="54"/>
      <c r="I1657" s="54"/>
      <c r="J1657" s="54"/>
      <c r="K1657" s="54"/>
      <c r="L1657" s="54"/>
      <c r="M1657" s="54"/>
      <c r="N1657" s="54"/>
      <c r="O1657" s="54"/>
      <c r="P1657" s="54"/>
      <c r="Q1657" s="54"/>
    </row>
    <row r="1658" spans="4:17" x14ac:dyDescent="0.25">
      <c r="D1658" s="58"/>
      <c r="E1658" s="54"/>
      <c r="F1658" s="54"/>
      <c r="G1658" s="54"/>
      <c r="H1658" s="54"/>
      <c r="I1658" s="54"/>
      <c r="J1658" s="54"/>
      <c r="K1658" s="54"/>
      <c r="L1658" s="54"/>
      <c r="M1658" s="54"/>
      <c r="N1658" s="54"/>
      <c r="O1658" s="54"/>
      <c r="P1658" s="54"/>
      <c r="Q1658" s="54"/>
    </row>
    <row r="1659" spans="4:17" x14ac:dyDescent="0.25">
      <c r="D1659" s="58" t="s">
        <v>263</v>
      </c>
      <c r="E1659" s="54"/>
      <c r="F1659" s="54"/>
      <c r="G1659" s="54"/>
      <c r="H1659" s="54"/>
      <c r="I1659" s="54"/>
      <c r="J1659" s="54"/>
      <c r="K1659" s="54"/>
      <c r="L1659" s="54"/>
      <c r="M1659" s="54"/>
      <c r="N1659" s="54"/>
      <c r="O1659" s="54"/>
      <c r="P1659" s="54"/>
      <c r="Q1659" s="54"/>
    </row>
    <row r="1660" spans="4:17" x14ac:dyDescent="0.25">
      <c r="D1660" s="58" t="s">
        <v>264</v>
      </c>
      <c r="E1660" s="54"/>
      <c r="F1660" s="54"/>
      <c r="G1660" s="54"/>
      <c r="H1660" s="54"/>
      <c r="I1660" s="54"/>
      <c r="J1660" s="54"/>
      <c r="K1660" s="54"/>
      <c r="L1660" s="54"/>
      <c r="M1660" s="54"/>
      <c r="N1660" s="54"/>
      <c r="O1660" s="54"/>
      <c r="P1660" s="54"/>
      <c r="Q1660" s="54"/>
    </row>
    <row r="1661" spans="4:17" x14ac:dyDescent="0.25">
      <c r="D1661" s="58" t="s">
        <v>377</v>
      </c>
      <c r="E1661" s="54"/>
      <c r="F1661" s="54"/>
      <c r="G1661" s="54"/>
      <c r="H1661" s="54"/>
      <c r="I1661" s="54"/>
      <c r="J1661" s="54"/>
      <c r="K1661" s="54"/>
      <c r="L1661" s="54"/>
      <c r="M1661" s="54"/>
      <c r="N1661" s="54"/>
      <c r="O1661" s="54"/>
      <c r="P1661" s="54"/>
      <c r="Q1661" s="54"/>
    </row>
    <row r="1663" spans="4:17" x14ac:dyDescent="0.25">
      <c r="D1663" s="48" t="s">
        <v>883</v>
      </c>
    </row>
    <row r="1704" spans="4:4" x14ac:dyDescent="0.25">
      <c r="D1704" s="52" t="s">
        <v>904</v>
      </c>
    </row>
    <row r="1706" spans="4:4" x14ac:dyDescent="0.25">
      <c r="D1706" s="48" t="s">
        <v>883</v>
      </c>
    </row>
    <row r="1720" spans="4:44" x14ac:dyDescent="0.25">
      <c r="D1720" s="57" t="s">
        <v>33</v>
      </c>
      <c r="E1720" s="53"/>
      <c r="F1720" s="53"/>
      <c r="G1720" s="53"/>
      <c r="H1720" s="53"/>
      <c r="I1720" s="53"/>
      <c r="J1720" s="53"/>
      <c r="K1720" s="53"/>
      <c r="L1720" s="53"/>
      <c r="M1720" s="53"/>
      <c r="N1720" s="53"/>
      <c r="O1720" s="53"/>
      <c r="P1720" s="53"/>
      <c r="Q1720" s="53"/>
      <c r="R1720" s="53"/>
      <c r="S1720" s="53"/>
      <c r="T1720" s="53"/>
      <c r="U1720" s="53"/>
      <c r="V1720" s="53"/>
      <c r="W1720" s="53"/>
      <c r="X1720" s="53"/>
      <c r="Z1720" s="58" t="s">
        <v>376</v>
      </c>
      <c r="AA1720" s="54"/>
      <c r="AB1720" s="54"/>
      <c r="AC1720" s="54"/>
      <c r="AD1720" s="54"/>
      <c r="AE1720" s="54"/>
      <c r="AF1720" s="54"/>
      <c r="AG1720" s="54"/>
      <c r="AH1720" s="54"/>
      <c r="AI1720" s="54"/>
      <c r="AJ1720" s="54"/>
      <c r="AK1720" s="54"/>
      <c r="AL1720" s="54"/>
      <c r="AM1720" s="54"/>
      <c r="AN1720" s="54"/>
      <c r="AO1720" s="54"/>
      <c r="AP1720" s="54"/>
      <c r="AQ1720" s="54"/>
      <c r="AR1720" s="54"/>
    </row>
    <row r="1721" spans="4:44" x14ac:dyDescent="0.25">
      <c r="D1721" s="57" t="s">
        <v>1327</v>
      </c>
      <c r="E1721" s="53"/>
      <c r="F1721" s="53"/>
      <c r="G1721" s="53"/>
      <c r="H1721" s="53"/>
      <c r="I1721" s="53"/>
      <c r="J1721" s="53"/>
      <c r="K1721" s="53"/>
      <c r="L1721" s="53"/>
      <c r="M1721" s="53"/>
      <c r="N1721" s="53"/>
      <c r="O1721" s="53"/>
      <c r="P1721" s="53"/>
      <c r="Q1721" s="53"/>
      <c r="R1721" s="53"/>
      <c r="S1721" s="53"/>
      <c r="T1721" s="53"/>
      <c r="U1721" s="53"/>
      <c r="V1721" s="53"/>
      <c r="W1721" s="53"/>
      <c r="X1721" s="53"/>
      <c r="Z1721" s="58" t="s">
        <v>324</v>
      </c>
      <c r="AA1721" s="54"/>
      <c r="AB1721" s="54"/>
      <c r="AC1721" s="54"/>
      <c r="AD1721" s="54"/>
      <c r="AE1721" s="54"/>
      <c r="AF1721" s="54"/>
      <c r="AG1721" s="54"/>
      <c r="AH1721" s="54"/>
      <c r="AI1721" s="54"/>
      <c r="AJ1721" s="54"/>
      <c r="AK1721" s="54"/>
      <c r="AL1721" s="54"/>
      <c r="AM1721" s="54"/>
      <c r="AN1721" s="54"/>
      <c r="AO1721" s="54"/>
      <c r="AP1721" s="54"/>
      <c r="AQ1721" s="54"/>
      <c r="AR1721" s="54"/>
    </row>
    <row r="1722" spans="4:44" x14ac:dyDescent="0.25">
      <c r="D1722" s="57" t="s">
        <v>1328</v>
      </c>
      <c r="E1722" s="53"/>
      <c r="F1722" s="53"/>
      <c r="G1722" s="53"/>
      <c r="H1722" s="53"/>
      <c r="I1722" s="53"/>
      <c r="J1722" s="53"/>
      <c r="K1722" s="53"/>
      <c r="L1722" s="53"/>
      <c r="M1722" s="53"/>
      <c r="N1722" s="53"/>
      <c r="O1722" s="53"/>
      <c r="P1722" s="53"/>
      <c r="Q1722" s="53"/>
      <c r="R1722" s="53"/>
      <c r="S1722" s="53"/>
      <c r="T1722" s="53"/>
      <c r="U1722" s="53"/>
      <c r="V1722" s="53"/>
      <c r="W1722" s="53"/>
      <c r="X1722" s="53"/>
      <c r="Z1722" s="58"/>
      <c r="AA1722" s="54"/>
      <c r="AB1722" s="54"/>
      <c r="AC1722" s="54"/>
      <c r="AD1722" s="54"/>
      <c r="AE1722" s="54"/>
      <c r="AF1722" s="54"/>
      <c r="AG1722" s="54"/>
      <c r="AH1722" s="54"/>
      <c r="AI1722" s="54"/>
      <c r="AJ1722" s="54"/>
      <c r="AK1722" s="54"/>
      <c r="AL1722" s="54"/>
      <c r="AM1722" s="54"/>
      <c r="AN1722" s="54"/>
      <c r="AO1722" s="54"/>
      <c r="AP1722" s="54"/>
      <c r="AQ1722" s="54"/>
      <c r="AR1722" s="54"/>
    </row>
    <row r="1723" spans="4:44" x14ac:dyDescent="0.25">
      <c r="D1723" s="57" t="s">
        <v>1329</v>
      </c>
      <c r="E1723" s="53"/>
      <c r="F1723" s="53"/>
      <c r="G1723" s="53"/>
      <c r="H1723" s="53"/>
      <c r="I1723" s="53"/>
      <c r="J1723" s="53"/>
      <c r="K1723" s="53"/>
      <c r="L1723" s="53"/>
      <c r="M1723" s="53"/>
      <c r="N1723" s="53"/>
      <c r="O1723" s="53"/>
      <c r="P1723" s="53"/>
      <c r="Q1723" s="53"/>
      <c r="R1723" s="53"/>
      <c r="S1723" s="53"/>
      <c r="T1723" s="53"/>
      <c r="U1723" s="53"/>
      <c r="V1723" s="53"/>
      <c r="W1723" s="53"/>
      <c r="X1723" s="53"/>
      <c r="Z1723" s="58" t="s">
        <v>268</v>
      </c>
      <c r="AA1723" s="54"/>
      <c r="AB1723" s="54"/>
      <c r="AC1723" s="54"/>
      <c r="AD1723" s="54"/>
      <c r="AE1723" s="54"/>
      <c r="AF1723" s="54"/>
      <c r="AG1723" s="54"/>
      <c r="AH1723" s="54"/>
      <c r="AI1723" s="54"/>
      <c r="AJ1723" s="54"/>
      <c r="AK1723" s="54"/>
      <c r="AL1723" s="54"/>
      <c r="AM1723" s="54"/>
      <c r="AN1723" s="54"/>
      <c r="AO1723" s="54"/>
      <c r="AP1723" s="54"/>
      <c r="AQ1723" s="54"/>
      <c r="AR1723" s="54"/>
    </row>
    <row r="1724" spans="4:44" x14ac:dyDescent="0.25">
      <c r="D1724" s="57" t="s">
        <v>257</v>
      </c>
      <c r="E1724" s="53"/>
      <c r="F1724" s="53"/>
      <c r="G1724" s="53"/>
      <c r="H1724" s="53"/>
      <c r="I1724" s="53"/>
      <c r="J1724" s="53"/>
      <c r="K1724" s="53"/>
      <c r="L1724" s="53"/>
      <c r="M1724" s="53"/>
      <c r="N1724" s="53"/>
      <c r="O1724" s="53"/>
      <c r="P1724" s="53"/>
      <c r="Q1724" s="53"/>
      <c r="R1724" s="53"/>
      <c r="S1724" s="53"/>
      <c r="T1724" s="53"/>
      <c r="U1724" s="53"/>
      <c r="V1724" s="53"/>
      <c r="W1724" s="53"/>
      <c r="X1724" s="53"/>
      <c r="Z1724" s="58" t="s">
        <v>283</v>
      </c>
      <c r="AA1724" s="54"/>
      <c r="AB1724" s="54"/>
      <c r="AC1724" s="54"/>
      <c r="AD1724" s="54"/>
      <c r="AE1724" s="54"/>
      <c r="AF1724" s="54"/>
      <c r="AG1724" s="54"/>
      <c r="AH1724" s="54"/>
      <c r="AI1724" s="54"/>
      <c r="AJ1724" s="54"/>
      <c r="AK1724" s="54"/>
      <c r="AL1724" s="54"/>
      <c r="AM1724" s="54"/>
      <c r="AN1724" s="54"/>
      <c r="AO1724" s="54"/>
      <c r="AP1724" s="54"/>
      <c r="AQ1724" s="54"/>
      <c r="AR1724" s="54"/>
    </row>
    <row r="1725" spans="4:44" x14ac:dyDescent="0.25">
      <c r="D1725" s="57" t="s">
        <v>518</v>
      </c>
      <c r="E1725" s="53"/>
      <c r="F1725" s="53"/>
      <c r="G1725" s="53"/>
      <c r="H1725" s="53"/>
      <c r="I1725" s="53"/>
      <c r="J1725" s="53"/>
      <c r="K1725" s="53"/>
      <c r="L1725" s="53"/>
      <c r="M1725" s="53"/>
      <c r="N1725" s="53"/>
      <c r="O1725" s="53"/>
      <c r="P1725" s="53"/>
      <c r="Q1725" s="53"/>
      <c r="R1725" s="53"/>
      <c r="S1725" s="53"/>
      <c r="T1725" s="53"/>
      <c r="U1725" s="53"/>
      <c r="V1725" s="53"/>
      <c r="W1725" s="53"/>
      <c r="X1725" s="53"/>
      <c r="Z1725" s="58" t="s">
        <v>1335</v>
      </c>
      <c r="AA1725" s="54"/>
      <c r="AB1725" s="54"/>
      <c r="AC1725" s="54"/>
      <c r="AD1725" s="54"/>
      <c r="AE1725" s="54"/>
      <c r="AF1725" s="54"/>
      <c r="AG1725" s="54"/>
      <c r="AH1725" s="54"/>
      <c r="AI1725" s="54"/>
      <c r="AJ1725" s="54"/>
      <c r="AK1725" s="54"/>
      <c r="AL1725" s="54"/>
      <c r="AM1725" s="54"/>
      <c r="AN1725" s="54"/>
      <c r="AO1725" s="54"/>
      <c r="AP1725" s="54"/>
      <c r="AQ1725" s="54"/>
      <c r="AR1725" s="54"/>
    </row>
    <row r="1726" spans="4:44" x14ac:dyDescent="0.25">
      <c r="D1726" s="57" t="s">
        <v>274</v>
      </c>
      <c r="E1726" s="53"/>
      <c r="F1726" s="53"/>
      <c r="G1726" s="53"/>
      <c r="H1726" s="53"/>
      <c r="I1726" s="53"/>
      <c r="J1726" s="53"/>
      <c r="K1726" s="53"/>
      <c r="L1726" s="53"/>
      <c r="M1726" s="53"/>
      <c r="N1726" s="53"/>
      <c r="O1726" s="53"/>
      <c r="P1726" s="53"/>
      <c r="Q1726" s="53"/>
      <c r="R1726" s="53"/>
      <c r="S1726" s="53"/>
      <c r="T1726" s="53"/>
      <c r="U1726" s="53"/>
      <c r="V1726" s="53"/>
      <c r="W1726" s="53"/>
      <c r="X1726" s="53"/>
      <c r="Z1726" s="58" t="s">
        <v>1336</v>
      </c>
      <c r="AA1726" s="54"/>
      <c r="AB1726" s="54"/>
      <c r="AC1726" s="54"/>
      <c r="AD1726" s="54"/>
      <c r="AE1726" s="54"/>
      <c r="AF1726" s="54"/>
      <c r="AG1726" s="54"/>
      <c r="AH1726" s="54"/>
      <c r="AI1726" s="54"/>
      <c r="AJ1726" s="54"/>
      <c r="AK1726" s="54"/>
      <c r="AL1726" s="54"/>
      <c r="AM1726" s="54"/>
      <c r="AN1726" s="54"/>
      <c r="AO1726" s="54"/>
      <c r="AP1726" s="54"/>
      <c r="AQ1726" s="54"/>
      <c r="AR1726" s="54"/>
    </row>
    <row r="1727" spans="4:44" x14ac:dyDescent="0.25">
      <c r="D1727" s="57" t="s">
        <v>477</v>
      </c>
      <c r="E1727" s="53"/>
      <c r="F1727" s="53"/>
      <c r="G1727" s="53"/>
      <c r="H1727" s="53"/>
      <c r="I1727" s="53"/>
      <c r="J1727" s="53"/>
      <c r="K1727" s="53"/>
      <c r="L1727" s="53"/>
      <c r="M1727" s="53"/>
      <c r="N1727" s="53"/>
      <c r="O1727" s="53"/>
      <c r="P1727" s="53"/>
      <c r="Q1727" s="53"/>
      <c r="R1727" s="53"/>
      <c r="S1727" s="53"/>
      <c r="T1727" s="53"/>
      <c r="U1727" s="53"/>
      <c r="V1727" s="53"/>
      <c r="W1727" s="53"/>
      <c r="X1727" s="53"/>
      <c r="Z1727" s="58"/>
      <c r="AA1727" s="54"/>
      <c r="AB1727" s="54"/>
      <c r="AC1727" s="54"/>
      <c r="AD1727" s="54"/>
      <c r="AE1727" s="54"/>
      <c r="AF1727" s="54"/>
      <c r="AG1727" s="54"/>
      <c r="AH1727" s="54"/>
      <c r="AI1727" s="54"/>
      <c r="AJ1727" s="54"/>
      <c r="AK1727" s="54"/>
      <c r="AL1727" s="54"/>
      <c r="AM1727" s="54"/>
      <c r="AN1727" s="54"/>
      <c r="AO1727" s="54"/>
      <c r="AP1727" s="54"/>
      <c r="AQ1727" s="54"/>
      <c r="AR1727" s="54"/>
    </row>
    <row r="1728" spans="4:44" x14ac:dyDescent="0.25">
      <c r="D1728" s="57" t="s">
        <v>519</v>
      </c>
      <c r="E1728" s="53"/>
      <c r="F1728" s="53"/>
      <c r="G1728" s="53"/>
      <c r="H1728" s="53"/>
      <c r="I1728" s="53"/>
      <c r="J1728" s="53"/>
      <c r="K1728" s="53"/>
      <c r="L1728" s="53"/>
      <c r="M1728" s="53"/>
      <c r="N1728" s="53"/>
      <c r="O1728" s="53"/>
      <c r="P1728" s="53"/>
      <c r="Q1728" s="53"/>
      <c r="R1728" s="53"/>
      <c r="S1728" s="53"/>
      <c r="T1728" s="53"/>
      <c r="U1728" s="53"/>
      <c r="V1728" s="53"/>
      <c r="W1728" s="53"/>
      <c r="X1728" s="53"/>
      <c r="Z1728" s="58" t="s">
        <v>263</v>
      </c>
      <c r="AA1728" s="54"/>
      <c r="AB1728" s="54"/>
      <c r="AC1728" s="54"/>
      <c r="AD1728" s="54"/>
      <c r="AE1728" s="54"/>
      <c r="AF1728" s="54"/>
      <c r="AG1728" s="54"/>
      <c r="AH1728" s="54"/>
      <c r="AI1728" s="54"/>
      <c r="AJ1728" s="54"/>
      <c r="AK1728" s="54"/>
      <c r="AL1728" s="54"/>
      <c r="AM1728" s="54"/>
      <c r="AN1728" s="54"/>
      <c r="AO1728" s="54"/>
      <c r="AP1728" s="54"/>
      <c r="AQ1728" s="54"/>
      <c r="AR1728" s="54"/>
    </row>
    <row r="1729" spans="4:44" x14ac:dyDescent="0.25">
      <c r="D1729" s="57" t="s">
        <v>520</v>
      </c>
      <c r="E1729" s="53"/>
      <c r="F1729" s="53"/>
      <c r="G1729" s="53"/>
      <c r="H1729" s="53"/>
      <c r="I1729" s="53"/>
      <c r="J1729" s="53"/>
      <c r="K1729" s="53"/>
      <c r="L1729" s="53"/>
      <c r="M1729" s="53"/>
      <c r="N1729" s="53"/>
      <c r="O1729" s="53"/>
      <c r="P1729" s="53"/>
      <c r="Q1729" s="53"/>
      <c r="R1729" s="53"/>
      <c r="S1729" s="53"/>
      <c r="T1729" s="53"/>
      <c r="U1729" s="53"/>
      <c r="V1729" s="53"/>
      <c r="W1729" s="53"/>
      <c r="X1729" s="53"/>
      <c r="Z1729" s="58" t="s">
        <v>264</v>
      </c>
      <c r="AA1729" s="54"/>
      <c r="AB1729" s="54"/>
      <c r="AC1729" s="54"/>
      <c r="AD1729" s="54"/>
      <c r="AE1729" s="54"/>
      <c r="AF1729" s="54"/>
      <c r="AG1729" s="54"/>
      <c r="AH1729" s="54"/>
      <c r="AI1729" s="54"/>
      <c r="AJ1729" s="54"/>
      <c r="AK1729" s="54"/>
      <c r="AL1729" s="54"/>
      <c r="AM1729" s="54"/>
      <c r="AN1729" s="54"/>
      <c r="AO1729" s="54"/>
      <c r="AP1729" s="54"/>
      <c r="AQ1729" s="54"/>
      <c r="AR1729" s="54"/>
    </row>
    <row r="1730" spans="4:44" x14ac:dyDescent="0.25">
      <c r="D1730" s="57" t="s">
        <v>521</v>
      </c>
      <c r="E1730" s="53"/>
      <c r="F1730" s="53"/>
      <c r="G1730" s="53"/>
      <c r="H1730" s="53"/>
      <c r="I1730" s="53"/>
      <c r="J1730" s="53"/>
      <c r="K1730" s="53"/>
      <c r="L1730" s="53"/>
      <c r="M1730" s="53"/>
      <c r="N1730" s="53"/>
      <c r="O1730" s="53"/>
      <c r="P1730" s="53"/>
      <c r="Q1730" s="53"/>
      <c r="R1730" s="53"/>
      <c r="S1730" s="53"/>
      <c r="T1730" s="53"/>
      <c r="U1730" s="53"/>
      <c r="V1730" s="53"/>
      <c r="W1730" s="53"/>
      <c r="X1730" s="53"/>
      <c r="Z1730" s="58" t="s">
        <v>377</v>
      </c>
      <c r="AA1730" s="54"/>
      <c r="AB1730" s="54"/>
      <c r="AC1730" s="54"/>
      <c r="AD1730" s="54"/>
      <c r="AE1730" s="54"/>
      <c r="AF1730" s="54"/>
      <c r="AG1730" s="54"/>
      <c r="AH1730" s="54"/>
      <c r="AI1730" s="54"/>
      <c r="AJ1730" s="54"/>
      <c r="AK1730" s="54"/>
      <c r="AL1730" s="54"/>
      <c r="AM1730" s="54"/>
      <c r="AN1730" s="54"/>
      <c r="AO1730" s="54"/>
      <c r="AP1730" s="54"/>
      <c r="AQ1730" s="54"/>
      <c r="AR1730" s="54"/>
    </row>
    <row r="1731" spans="4:44" x14ac:dyDescent="0.25">
      <c r="D1731" s="57" t="s">
        <v>405</v>
      </c>
      <c r="E1731" s="53"/>
      <c r="F1731" s="53"/>
      <c r="G1731" s="53"/>
      <c r="H1731" s="53"/>
      <c r="I1731" s="53"/>
      <c r="J1731" s="53"/>
      <c r="K1731" s="53"/>
      <c r="L1731" s="53"/>
      <c r="M1731" s="53"/>
      <c r="N1731" s="53"/>
      <c r="O1731" s="53"/>
      <c r="P1731" s="53"/>
      <c r="Q1731" s="53"/>
      <c r="R1731" s="53"/>
      <c r="S1731" s="53"/>
      <c r="T1731" s="53"/>
      <c r="U1731" s="53"/>
      <c r="V1731" s="53"/>
      <c r="W1731" s="53"/>
      <c r="X1731" s="53"/>
    </row>
    <row r="1732" spans="4:44" x14ac:dyDescent="0.25">
      <c r="D1732" s="57" t="s">
        <v>522</v>
      </c>
      <c r="E1732" s="53"/>
      <c r="F1732" s="53"/>
      <c r="G1732" s="53"/>
      <c r="H1732" s="53"/>
      <c r="I1732" s="53"/>
      <c r="J1732" s="53"/>
      <c r="K1732" s="53"/>
      <c r="L1732" s="53"/>
      <c r="M1732" s="53"/>
      <c r="N1732" s="53"/>
      <c r="O1732" s="53"/>
      <c r="P1732" s="53"/>
      <c r="Q1732" s="53"/>
      <c r="R1732" s="53"/>
      <c r="S1732" s="53"/>
      <c r="T1732" s="53"/>
      <c r="U1732" s="53"/>
      <c r="V1732" s="53"/>
      <c r="W1732" s="53"/>
      <c r="X1732" s="53"/>
    </row>
    <row r="1733" spans="4:44" x14ac:dyDescent="0.25">
      <c r="D1733" s="57" t="s">
        <v>1330</v>
      </c>
      <c r="E1733" s="53"/>
      <c r="F1733" s="53"/>
      <c r="G1733" s="53"/>
      <c r="H1733" s="53"/>
      <c r="I1733" s="53"/>
      <c r="J1733" s="53"/>
      <c r="K1733" s="53"/>
      <c r="L1733" s="53"/>
      <c r="M1733" s="53"/>
      <c r="N1733" s="53"/>
      <c r="O1733" s="53"/>
      <c r="P1733" s="53"/>
      <c r="Q1733" s="53"/>
      <c r="R1733" s="53"/>
      <c r="S1733" s="53"/>
      <c r="T1733" s="53"/>
      <c r="U1733" s="53"/>
      <c r="V1733" s="53"/>
      <c r="W1733" s="53"/>
      <c r="X1733" s="53"/>
    </row>
    <row r="1734" spans="4:44" x14ac:dyDescent="0.25">
      <c r="D1734" s="57" t="s">
        <v>1331</v>
      </c>
      <c r="E1734" s="53"/>
      <c r="F1734" s="53"/>
      <c r="G1734" s="53"/>
      <c r="H1734" s="53"/>
      <c r="I1734" s="53"/>
      <c r="J1734" s="53"/>
      <c r="K1734" s="53"/>
      <c r="L1734" s="53"/>
      <c r="M1734" s="53"/>
      <c r="N1734" s="53"/>
      <c r="O1734" s="53"/>
      <c r="P1734" s="53"/>
      <c r="Q1734" s="53"/>
      <c r="R1734" s="53"/>
      <c r="S1734" s="53"/>
      <c r="T1734" s="53"/>
      <c r="U1734" s="53"/>
      <c r="V1734" s="53"/>
      <c r="W1734" s="53"/>
      <c r="X1734" s="53"/>
    </row>
    <row r="1735" spans="4:44" x14ac:dyDescent="0.25">
      <c r="D1735" s="57" t="s">
        <v>1332</v>
      </c>
      <c r="E1735" s="53"/>
      <c r="F1735" s="53"/>
      <c r="G1735" s="53"/>
      <c r="H1735" s="53"/>
      <c r="I1735" s="53"/>
      <c r="J1735" s="53"/>
      <c r="K1735" s="53"/>
      <c r="L1735" s="53"/>
      <c r="M1735" s="53"/>
      <c r="N1735" s="53"/>
      <c r="O1735" s="53"/>
      <c r="P1735" s="53"/>
      <c r="Q1735" s="53"/>
      <c r="R1735" s="53"/>
      <c r="S1735" s="53"/>
      <c r="T1735" s="53"/>
      <c r="U1735" s="53"/>
      <c r="V1735" s="53"/>
      <c r="W1735" s="53"/>
      <c r="X1735" s="53"/>
    </row>
    <row r="1736" spans="4:44" x14ac:dyDescent="0.25">
      <c r="D1736" s="57" t="s">
        <v>1333</v>
      </c>
      <c r="E1736" s="53"/>
      <c r="F1736" s="53"/>
      <c r="G1736" s="53"/>
      <c r="H1736" s="53"/>
      <c r="I1736" s="53"/>
      <c r="J1736" s="53"/>
      <c r="K1736" s="53"/>
      <c r="L1736" s="53"/>
      <c r="M1736" s="53"/>
      <c r="N1736" s="53"/>
      <c r="O1736" s="53"/>
      <c r="P1736" s="53"/>
      <c r="Q1736" s="53"/>
      <c r="R1736" s="53"/>
      <c r="S1736" s="53"/>
      <c r="T1736" s="53"/>
      <c r="U1736" s="53"/>
      <c r="V1736" s="53"/>
      <c r="W1736" s="53"/>
      <c r="X1736" s="53"/>
    </row>
    <row r="1737" spans="4:44" x14ac:dyDescent="0.25">
      <c r="D1737" s="57" t="s">
        <v>1334</v>
      </c>
      <c r="E1737" s="53"/>
      <c r="F1737" s="53"/>
      <c r="G1737" s="53"/>
      <c r="H1737" s="53"/>
      <c r="I1737" s="53"/>
      <c r="J1737" s="53"/>
      <c r="K1737" s="53"/>
      <c r="L1737" s="53"/>
      <c r="M1737" s="53"/>
      <c r="N1737" s="53"/>
      <c r="O1737" s="53"/>
      <c r="P1737" s="53"/>
      <c r="Q1737" s="53"/>
      <c r="R1737" s="53"/>
      <c r="S1737" s="53"/>
      <c r="T1737" s="53"/>
      <c r="U1737" s="53"/>
      <c r="V1737" s="53"/>
      <c r="W1737" s="53"/>
      <c r="X1737" s="53"/>
    </row>
    <row r="1739" spans="4:44" x14ac:dyDescent="0.25">
      <c r="D1739" s="48" t="s">
        <v>883</v>
      </c>
    </row>
    <row r="1779" spans="2:4" x14ac:dyDescent="0.25">
      <c r="B1779" s="51">
        <v>0</v>
      </c>
      <c r="D1779" s="52" t="s">
        <v>1308</v>
      </c>
    </row>
    <row r="1780" spans="2:4" x14ac:dyDescent="0.25">
      <c r="D1780" s="60" t="s">
        <v>305</v>
      </c>
    </row>
    <row r="1782" spans="2:4" x14ac:dyDescent="0.25">
      <c r="D1782" s="48" t="s">
        <v>36</v>
      </c>
    </row>
    <row r="1783" spans="2:4" x14ac:dyDescent="0.25">
      <c r="D1783" s="55" t="s">
        <v>1356</v>
      </c>
    </row>
    <row r="1785" spans="2:4" x14ac:dyDescent="0.25">
      <c r="D1785" s="48" t="s">
        <v>1298</v>
      </c>
    </row>
    <row r="1816" spans="4:4" x14ac:dyDescent="0.25">
      <c r="D1816" s="48" t="s">
        <v>539</v>
      </c>
    </row>
    <row r="1817" spans="4:4" x14ac:dyDescent="0.25">
      <c r="D1817" s="28" t="s">
        <v>1299</v>
      </c>
    </row>
    <row r="1819" spans="4:4" x14ac:dyDescent="0.25">
      <c r="D1819" s="52" t="s">
        <v>904</v>
      </c>
    </row>
    <row r="1821" spans="4:4" x14ac:dyDescent="0.25">
      <c r="D1821" s="48" t="s">
        <v>1306</v>
      </c>
    </row>
    <row r="1854" spans="4:4" x14ac:dyDescent="0.25">
      <c r="D1854" s="48" t="s">
        <v>1357</v>
      </c>
    </row>
    <row r="1870" spans="4:4" x14ac:dyDescent="0.25">
      <c r="D1870" s="52" t="s">
        <v>1191</v>
      </c>
    </row>
    <row r="1872" spans="4:4" x14ac:dyDescent="0.25">
      <c r="D1872" s="48" t="s">
        <v>1681</v>
      </c>
    </row>
    <row r="1887" spans="4:4" x14ac:dyDescent="0.25">
      <c r="D1887" s="52" t="s">
        <v>1635</v>
      </c>
    </row>
    <row r="1889" spans="4:4" x14ac:dyDescent="0.25">
      <c r="D1889" s="48" t="s">
        <v>2222</v>
      </c>
    </row>
    <row r="1932" spans="2:4" x14ac:dyDescent="0.25">
      <c r="B1932" s="51">
        <v>0</v>
      </c>
      <c r="D1932" s="52" t="s">
        <v>1310</v>
      </c>
    </row>
    <row r="1933" spans="2:4" x14ac:dyDescent="0.25">
      <c r="D1933" s="60" t="s">
        <v>305</v>
      </c>
    </row>
    <row r="1934" spans="2:4" x14ac:dyDescent="0.25">
      <c r="D1934" s="56" t="s">
        <v>35</v>
      </c>
    </row>
    <row r="2079" spans="2:4" x14ac:dyDescent="0.25">
      <c r="B2079" s="51">
        <v>0</v>
      </c>
      <c r="D2079" s="52" t="s">
        <v>1315</v>
      </c>
    </row>
    <row r="2080" spans="2:4" x14ac:dyDescent="0.25">
      <c r="D2080" s="60" t="s">
        <v>305</v>
      </c>
    </row>
    <row r="2082" spans="4:4" x14ac:dyDescent="0.25">
      <c r="D2082" s="48" t="s">
        <v>36</v>
      </c>
    </row>
    <row r="2083" spans="4:4" x14ac:dyDescent="0.25">
      <c r="D2083" s="55" t="s">
        <v>1341</v>
      </c>
    </row>
    <row r="2085" spans="4:4" x14ac:dyDescent="0.25">
      <c r="D2085" s="48" t="s">
        <v>1311</v>
      </c>
    </row>
    <row r="2102" spans="4:23" x14ac:dyDescent="0.25">
      <c r="D2102" s="48" t="s">
        <v>310</v>
      </c>
    </row>
    <row r="2103" spans="4:23" x14ac:dyDescent="0.25">
      <c r="D2103" s="52" t="s">
        <v>1233</v>
      </c>
    </row>
    <row r="2105" spans="4:23" x14ac:dyDescent="0.25">
      <c r="D2105" s="57" t="s">
        <v>352</v>
      </c>
      <c r="E2105" s="53"/>
      <c r="F2105" s="53"/>
      <c r="G2105" s="53"/>
      <c r="H2105" s="53"/>
      <c r="I2105" s="53"/>
      <c r="J2105" s="53"/>
      <c r="K2105" s="53"/>
      <c r="L2105" s="53"/>
      <c r="M2105" s="53"/>
      <c r="N2105" s="53"/>
      <c r="O2105" s="53"/>
      <c r="P2105" s="53"/>
      <c r="Q2105" s="53"/>
      <c r="R2105" s="53"/>
      <c r="S2105" s="53"/>
      <c r="T2105" s="53"/>
      <c r="U2105" s="53"/>
      <c r="V2105" s="53"/>
      <c r="W2105" s="53"/>
    </row>
    <row r="2106" spans="4:23" x14ac:dyDescent="0.25">
      <c r="D2106" s="57" t="s">
        <v>1338</v>
      </c>
      <c r="E2106" s="53"/>
      <c r="F2106" s="53"/>
      <c r="G2106" s="53"/>
      <c r="H2106" s="53"/>
      <c r="I2106" s="53"/>
      <c r="J2106" s="53"/>
      <c r="K2106" s="53"/>
      <c r="L2106" s="53"/>
      <c r="M2106" s="53"/>
      <c r="N2106" s="53"/>
      <c r="O2106" s="53"/>
      <c r="P2106" s="53"/>
      <c r="Q2106" s="53"/>
      <c r="R2106" s="53"/>
      <c r="S2106" s="53"/>
      <c r="T2106" s="53"/>
      <c r="U2106" s="53"/>
      <c r="V2106" s="53"/>
      <c r="W2106" s="53"/>
    </row>
    <row r="2107" spans="4:23" x14ac:dyDescent="0.25">
      <c r="D2107" s="57" t="s">
        <v>1339</v>
      </c>
      <c r="E2107" s="53"/>
      <c r="F2107" s="53"/>
      <c r="G2107" s="53"/>
      <c r="H2107" s="53"/>
      <c r="I2107" s="53"/>
      <c r="J2107" s="53"/>
      <c r="K2107" s="53"/>
      <c r="L2107" s="53"/>
      <c r="M2107" s="53"/>
      <c r="N2107" s="53"/>
      <c r="O2107" s="53"/>
      <c r="P2107" s="53"/>
      <c r="Q2107" s="53"/>
      <c r="R2107" s="53"/>
      <c r="S2107" s="53"/>
      <c r="T2107" s="53"/>
      <c r="U2107" s="53"/>
      <c r="V2107" s="53"/>
      <c r="W2107" s="53"/>
    </row>
    <row r="2108" spans="4:23" x14ac:dyDescent="0.25">
      <c r="D2108" s="57" t="s">
        <v>257</v>
      </c>
      <c r="E2108" s="53"/>
      <c r="F2108" s="53"/>
      <c r="G2108" s="53"/>
      <c r="H2108" s="53"/>
      <c r="I2108" s="53"/>
      <c r="J2108" s="53"/>
      <c r="K2108" s="53"/>
      <c r="L2108" s="53"/>
      <c r="M2108" s="53"/>
      <c r="N2108" s="53"/>
      <c r="O2108" s="53"/>
      <c r="P2108" s="53"/>
      <c r="Q2108" s="53"/>
      <c r="R2108" s="53"/>
      <c r="S2108" s="53"/>
      <c r="T2108" s="53"/>
      <c r="U2108" s="53"/>
      <c r="V2108" s="53"/>
      <c r="W2108" s="53"/>
    </row>
    <row r="2109" spans="4:23" x14ac:dyDescent="0.25">
      <c r="D2109" s="57" t="s">
        <v>1340</v>
      </c>
      <c r="E2109" s="53"/>
      <c r="F2109" s="53"/>
      <c r="G2109" s="53"/>
      <c r="H2109" s="53"/>
      <c r="I2109" s="53"/>
      <c r="J2109" s="53"/>
      <c r="K2109" s="53"/>
      <c r="L2109" s="53"/>
      <c r="M2109" s="53"/>
      <c r="N2109" s="53"/>
      <c r="O2109" s="53"/>
      <c r="P2109" s="53"/>
      <c r="Q2109" s="53"/>
      <c r="R2109" s="53"/>
      <c r="S2109" s="53"/>
      <c r="T2109" s="53"/>
      <c r="U2109" s="53"/>
      <c r="V2109" s="53"/>
      <c r="W2109" s="53"/>
    </row>
    <row r="2110" spans="4:23" x14ac:dyDescent="0.25">
      <c r="D2110" s="57" t="s">
        <v>280</v>
      </c>
      <c r="E2110" s="53"/>
      <c r="F2110" s="53"/>
      <c r="G2110" s="53"/>
      <c r="H2110" s="53"/>
      <c r="I2110" s="53"/>
      <c r="J2110" s="53"/>
      <c r="K2110" s="53"/>
      <c r="L2110" s="53"/>
      <c r="M2110" s="53"/>
      <c r="N2110" s="53"/>
      <c r="O2110" s="53"/>
      <c r="P2110" s="53"/>
      <c r="Q2110" s="53"/>
      <c r="R2110" s="53"/>
      <c r="S2110" s="53"/>
      <c r="T2110" s="53"/>
      <c r="U2110" s="53"/>
      <c r="V2110" s="53"/>
      <c r="W2110" s="53"/>
    </row>
    <row r="2111" spans="4:23" x14ac:dyDescent="0.25">
      <c r="D2111" s="57" t="s">
        <v>1337</v>
      </c>
      <c r="E2111" s="53"/>
      <c r="F2111" s="53"/>
      <c r="G2111" s="53"/>
      <c r="H2111" s="53"/>
      <c r="I2111" s="53"/>
      <c r="J2111" s="53"/>
      <c r="K2111" s="53"/>
      <c r="L2111" s="53"/>
      <c r="M2111" s="53"/>
      <c r="N2111" s="53"/>
      <c r="O2111" s="53"/>
      <c r="P2111" s="53"/>
      <c r="Q2111" s="53"/>
      <c r="R2111" s="53"/>
      <c r="S2111" s="53"/>
      <c r="T2111" s="53"/>
      <c r="U2111" s="53"/>
      <c r="V2111" s="53"/>
      <c r="W2111" s="53"/>
    </row>
    <row r="2113" spans="4:18" x14ac:dyDescent="0.25">
      <c r="D2113" s="58" t="s">
        <v>376</v>
      </c>
      <c r="E2113" s="54"/>
      <c r="F2113" s="54"/>
      <c r="G2113" s="54"/>
      <c r="H2113" s="54"/>
      <c r="I2113" s="54"/>
      <c r="J2113" s="54"/>
      <c r="K2113" s="54"/>
      <c r="L2113" s="54"/>
      <c r="M2113" s="54"/>
      <c r="N2113" s="54"/>
      <c r="O2113" s="54"/>
      <c r="P2113" s="54"/>
      <c r="Q2113" s="54"/>
      <c r="R2113" s="54"/>
    </row>
    <row r="2114" spans="4:18" x14ac:dyDescent="0.25">
      <c r="D2114" s="58" t="s">
        <v>324</v>
      </c>
      <c r="E2114" s="54"/>
      <c r="F2114" s="54"/>
      <c r="G2114" s="54"/>
      <c r="H2114" s="54"/>
      <c r="I2114" s="54"/>
      <c r="J2114" s="54"/>
      <c r="K2114" s="54"/>
      <c r="L2114" s="54"/>
      <c r="M2114" s="54"/>
      <c r="N2114" s="54"/>
      <c r="O2114" s="54"/>
      <c r="P2114" s="54"/>
      <c r="Q2114" s="54"/>
      <c r="R2114" s="54"/>
    </row>
    <row r="2115" spans="4:18" x14ac:dyDescent="0.25">
      <c r="D2115" s="58"/>
      <c r="E2115" s="54"/>
      <c r="F2115" s="54"/>
      <c r="G2115" s="54"/>
      <c r="H2115" s="54"/>
      <c r="I2115" s="54"/>
      <c r="J2115" s="54"/>
      <c r="K2115" s="54"/>
      <c r="L2115" s="54"/>
      <c r="M2115" s="54"/>
      <c r="N2115" s="54"/>
      <c r="O2115" s="54"/>
      <c r="P2115" s="54"/>
      <c r="Q2115" s="54"/>
      <c r="R2115" s="54"/>
    </row>
    <row r="2116" spans="4:18" x14ac:dyDescent="0.25">
      <c r="D2116" s="58" t="s">
        <v>1342</v>
      </c>
      <c r="E2116" s="54"/>
      <c r="F2116" s="54"/>
      <c r="G2116" s="54"/>
      <c r="H2116" s="54"/>
      <c r="I2116" s="54"/>
      <c r="J2116" s="54"/>
      <c r="K2116" s="54"/>
      <c r="L2116" s="54"/>
      <c r="M2116" s="54"/>
      <c r="N2116" s="54"/>
      <c r="O2116" s="54"/>
      <c r="P2116" s="54"/>
      <c r="Q2116" s="54"/>
      <c r="R2116" s="54"/>
    </row>
    <row r="2117" spans="4:18" x14ac:dyDescent="0.25">
      <c r="D2117" s="58" t="s">
        <v>283</v>
      </c>
      <c r="E2117" s="54"/>
      <c r="F2117" s="54"/>
      <c r="G2117" s="54"/>
      <c r="H2117" s="54"/>
      <c r="I2117" s="54"/>
      <c r="J2117" s="54"/>
      <c r="K2117" s="54"/>
      <c r="L2117" s="54"/>
      <c r="M2117" s="54"/>
      <c r="N2117" s="54"/>
      <c r="O2117" s="54"/>
      <c r="P2117" s="54"/>
      <c r="Q2117" s="54"/>
      <c r="R2117" s="54"/>
    </row>
    <row r="2118" spans="4:18" x14ac:dyDescent="0.25">
      <c r="D2118" s="58" t="s">
        <v>1343</v>
      </c>
      <c r="E2118" s="54"/>
      <c r="F2118" s="54"/>
      <c r="G2118" s="54"/>
      <c r="H2118" s="54"/>
      <c r="I2118" s="54"/>
      <c r="J2118" s="54"/>
      <c r="K2118" s="54"/>
      <c r="L2118" s="54"/>
      <c r="M2118" s="54"/>
      <c r="N2118" s="54"/>
      <c r="O2118" s="54"/>
      <c r="P2118" s="54"/>
      <c r="Q2118" s="54"/>
      <c r="R2118" s="54"/>
    </row>
    <row r="2119" spans="4:18" x14ac:dyDescent="0.25">
      <c r="D2119" s="58" t="s">
        <v>1344</v>
      </c>
      <c r="E2119" s="54"/>
      <c r="F2119" s="54"/>
      <c r="G2119" s="54"/>
      <c r="H2119" s="54"/>
      <c r="I2119" s="54"/>
      <c r="J2119" s="54"/>
      <c r="K2119" s="54"/>
      <c r="L2119" s="54"/>
      <c r="M2119" s="54"/>
      <c r="N2119" s="54"/>
      <c r="O2119" s="54"/>
      <c r="P2119" s="54"/>
      <c r="Q2119" s="54"/>
      <c r="R2119" s="54"/>
    </row>
    <row r="2120" spans="4:18" x14ac:dyDescent="0.25">
      <c r="D2120" s="58"/>
      <c r="E2120" s="54"/>
      <c r="F2120" s="54"/>
      <c r="G2120" s="54"/>
      <c r="H2120" s="54"/>
      <c r="I2120" s="54"/>
      <c r="J2120" s="54"/>
      <c r="K2120" s="54"/>
      <c r="L2120" s="54"/>
      <c r="M2120" s="54"/>
      <c r="N2120" s="54"/>
      <c r="O2120" s="54"/>
      <c r="P2120" s="54"/>
      <c r="Q2120" s="54"/>
      <c r="R2120" s="54"/>
    </row>
    <row r="2121" spans="4:18" x14ac:dyDescent="0.25">
      <c r="D2121" s="58" t="s">
        <v>263</v>
      </c>
      <c r="E2121" s="54"/>
      <c r="F2121" s="54"/>
      <c r="G2121" s="54"/>
      <c r="H2121" s="54"/>
      <c r="I2121" s="54"/>
      <c r="J2121" s="54"/>
      <c r="K2121" s="54"/>
      <c r="L2121" s="54"/>
      <c r="M2121" s="54"/>
      <c r="N2121" s="54"/>
      <c r="O2121" s="54"/>
      <c r="P2121" s="54"/>
      <c r="Q2121" s="54"/>
      <c r="R2121" s="54"/>
    </row>
    <row r="2122" spans="4:18" x14ac:dyDescent="0.25">
      <c r="D2122" s="58" t="s">
        <v>264</v>
      </c>
      <c r="E2122" s="54"/>
      <c r="F2122" s="54"/>
      <c r="G2122" s="54"/>
      <c r="H2122" s="54"/>
      <c r="I2122" s="54"/>
      <c r="J2122" s="54"/>
      <c r="K2122" s="54"/>
      <c r="L2122" s="54"/>
      <c r="M2122" s="54"/>
      <c r="N2122" s="54"/>
      <c r="O2122" s="54"/>
      <c r="P2122" s="54"/>
      <c r="Q2122" s="54"/>
      <c r="R2122" s="54"/>
    </row>
    <row r="2123" spans="4:18" x14ac:dyDescent="0.25">
      <c r="D2123" s="58" t="s">
        <v>377</v>
      </c>
      <c r="E2123" s="54"/>
      <c r="F2123" s="54"/>
      <c r="G2123" s="54"/>
      <c r="H2123" s="54"/>
      <c r="I2123" s="54"/>
      <c r="J2123" s="54"/>
      <c r="K2123" s="54"/>
      <c r="L2123" s="54"/>
      <c r="M2123" s="54"/>
      <c r="N2123" s="54"/>
      <c r="O2123" s="54"/>
      <c r="P2123" s="54"/>
      <c r="Q2123" s="54"/>
      <c r="R2123" s="54"/>
    </row>
    <row r="2125" spans="4:18" x14ac:dyDescent="0.25">
      <c r="D2125" s="48" t="s">
        <v>1345</v>
      </c>
    </row>
    <row r="2141" spans="4:4" x14ac:dyDescent="0.25">
      <c r="D2141" s="52" t="s">
        <v>1191</v>
      </c>
    </row>
    <row r="2143" spans="4:4" x14ac:dyDescent="0.25">
      <c r="D2143" s="48" t="s">
        <v>1345</v>
      </c>
    </row>
    <row r="2179" spans="2:25" x14ac:dyDescent="0.25">
      <c r="B2179" s="49">
        <v>0</v>
      </c>
      <c r="D2179" s="52" t="s">
        <v>1316</v>
      </c>
    </row>
    <row r="2189" spans="2:25" x14ac:dyDescent="0.25">
      <c r="D2189" s="48" t="s">
        <v>1317</v>
      </c>
    </row>
    <row r="2190" spans="2:25" x14ac:dyDescent="0.25">
      <c r="D2190" s="48" t="s">
        <v>1318</v>
      </c>
    </row>
    <row r="2192" spans="2:25" x14ac:dyDescent="0.25">
      <c r="D2192" s="57" t="s">
        <v>1319</v>
      </c>
      <c r="E2192" s="53"/>
      <c r="F2192" s="53"/>
      <c r="G2192" s="53"/>
      <c r="H2192" s="53"/>
      <c r="I2192" s="53"/>
      <c r="J2192" s="53"/>
      <c r="K2192" s="53"/>
      <c r="L2192" s="53"/>
      <c r="M2192" s="53"/>
      <c r="N2192" s="53"/>
      <c r="O2192" s="53"/>
      <c r="P2192" s="53"/>
      <c r="Q2192" s="53"/>
      <c r="R2192" s="53"/>
      <c r="S2192" s="53"/>
      <c r="T2192" s="53"/>
      <c r="U2192" s="53"/>
      <c r="V2192" s="53"/>
      <c r="W2192" s="53"/>
      <c r="X2192" s="53"/>
      <c r="Y2192" s="53"/>
    </row>
    <row r="2193" spans="4:25" x14ac:dyDescent="0.25">
      <c r="D2193" s="57" t="s">
        <v>1320</v>
      </c>
      <c r="E2193" s="53"/>
      <c r="F2193" s="53"/>
      <c r="G2193" s="53"/>
      <c r="H2193" s="53"/>
      <c r="I2193" s="53"/>
      <c r="J2193" s="53"/>
      <c r="K2193" s="53"/>
      <c r="L2193" s="53"/>
      <c r="M2193" s="53"/>
      <c r="N2193" s="53"/>
      <c r="O2193" s="53"/>
      <c r="P2193" s="53"/>
      <c r="Q2193" s="53"/>
      <c r="R2193" s="53"/>
      <c r="S2193" s="53"/>
      <c r="T2193" s="53"/>
      <c r="U2193" s="53"/>
      <c r="V2193" s="53"/>
      <c r="W2193" s="53"/>
      <c r="X2193" s="53"/>
      <c r="Y2193" s="53"/>
    </row>
    <row r="2194" spans="4:25" x14ac:dyDescent="0.25">
      <c r="D2194" s="57" t="s">
        <v>1321</v>
      </c>
      <c r="E2194" s="53"/>
      <c r="F2194" s="53"/>
      <c r="G2194" s="53"/>
      <c r="H2194" s="53"/>
      <c r="I2194" s="53"/>
      <c r="J2194" s="53"/>
      <c r="K2194" s="53"/>
      <c r="L2194" s="53"/>
      <c r="M2194" s="53"/>
      <c r="N2194" s="53"/>
      <c r="O2194" s="53"/>
      <c r="P2194" s="53"/>
      <c r="Q2194" s="53"/>
      <c r="R2194" s="53"/>
      <c r="S2194" s="53"/>
      <c r="T2194" s="53"/>
      <c r="U2194" s="53"/>
      <c r="V2194" s="53"/>
      <c r="W2194" s="53"/>
      <c r="X2194" s="53"/>
      <c r="Y2194" s="53"/>
    </row>
    <row r="2195" spans="4:25" x14ac:dyDescent="0.25">
      <c r="D2195" s="57" t="s">
        <v>271</v>
      </c>
      <c r="E2195" s="53"/>
      <c r="F2195" s="53"/>
      <c r="G2195" s="53"/>
      <c r="H2195" s="53"/>
      <c r="I2195" s="53"/>
      <c r="J2195" s="53"/>
      <c r="K2195" s="53"/>
      <c r="L2195" s="53"/>
      <c r="M2195" s="53"/>
      <c r="N2195" s="53"/>
      <c r="O2195" s="53"/>
      <c r="P2195" s="53"/>
      <c r="Q2195" s="53"/>
      <c r="R2195" s="53"/>
      <c r="S2195" s="53"/>
      <c r="T2195" s="53"/>
      <c r="U2195" s="53"/>
      <c r="V2195" s="53"/>
      <c r="W2195" s="53"/>
      <c r="X2195" s="53"/>
      <c r="Y2195" s="53"/>
    </row>
    <row r="2196" spans="4:25" x14ac:dyDescent="0.25">
      <c r="D2196" s="57" t="s">
        <v>1322</v>
      </c>
      <c r="E2196" s="53"/>
      <c r="F2196" s="53"/>
      <c r="G2196" s="53"/>
      <c r="H2196" s="53"/>
      <c r="I2196" s="53"/>
      <c r="J2196" s="53"/>
      <c r="K2196" s="53"/>
      <c r="L2196" s="53"/>
      <c r="M2196" s="53"/>
      <c r="N2196" s="53"/>
      <c r="O2196" s="53"/>
      <c r="P2196" s="53"/>
      <c r="Q2196" s="53"/>
      <c r="R2196" s="53"/>
      <c r="S2196" s="53"/>
      <c r="T2196" s="53"/>
      <c r="U2196" s="53"/>
      <c r="V2196" s="53"/>
      <c r="W2196" s="53"/>
      <c r="X2196" s="53"/>
      <c r="Y2196" s="53"/>
    </row>
    <row r="2197" spans="4:25" x14ac:dyDescent="0.25">
      <c r="D2197" s="57" t="s">
        <v>1323</v>
      </c>
      <c r="E2197" s="53"/>
      <c r="F2197" s="53"/>
      <c r="G2197" s="53"/>
      <c r="H2197" s="53"/>
      <c r="I2197" s="53"/>
      <c r="J2197" s="53"/>
      <c r="K2197" s="53"/>
      <c r="L2197" s="53"/>
      <c r="M2197" s="53"/>
      <c r="N2197" s="53"/>
      <c r="O2197" s="53"/>
      <c r="P2197" s="53"/>
      <c r="Q2197" s="53"/>
      <c r="R2197" s="53"/>
      <c r="S2197" s="53"/>
      <c r="T2197" s="53"/>
      <c r="U2197" s="53"/>
      <c r="V2197" s="53"/>
      <c r="W2197" s="53"/>
      <c r="X2197" s="53"/>
      <c r="Y2197" s="53"/>
    </row>
    <row r="2199" spans="4:25" x14ac:dyDescent="0.25">
      <c r="D2199" s="58" t="s">
        <v>376</v>
      </c>
      <c r="E2199" s="54"/>
      <c r="F2199" s="54"/>
      <c r="G2199" s="54"/>
      <c r="H2199" s="54"/>
      <c r="I2199" s="54"/>
      <c r="J2199" s="54"/>
      <c r="K2199" s="54"/>
      <c r="L2199" s="54"/>
      <c r="M2199" s="54"/>
      <c r="N2199" s="54"/>
      <c r="O2199" s="54"/>
      <c r="P2199" s="54"/>
    </row>
    <row r="2200" spans="4:25" x14ac:dyDescent="0.25">
      <c r="D2200" s="58" t="s">
        <v>324</v>
      </c>
      <c r="E2200" s="54"/>
      <c r="F2200" s="54"/>
      <c r="G2200" s="54"/>
      <c r="H2200" s="54"/>
      <c r="I2200" s="54"/>
      <c r="J2200" s="54"/>
      <c r="K2200" s="54"/>
      <c r="L2200" s="54"/>
      <c r="M2200" s="54"/>
      <c r="N2200" s="54"/>
      <c r="O2200" s="54"/>
      <c r="P2200" s="54"/>
    </row>
    <row r="2201" spans="4:25" x14ac:dyDescent="0.25">
      <c r="D2201" s="58"/>
      <c r="E2201" s="54"/>
      <c r="F2201" s="54"/>
      <c r="G2201" s="54"/>
      <c r="H2201" s="54"/>
      <c r="I2201" s="54"/>
      <c r="J2201" s="54"/>
      <c r="K2201" s="54"/>
      <c r="L2201" s="54"/>
      <c r="M2201" s="54"/>
      <c r="N2201" s="54"/>
      <c r="O2201" s="54"/>
      <c r="P2201" s="54"/>
    </row>
    <row r="2202" spans="4:25" x14ac:dyDescent="0.25">
      <c r="D2202" s="58" t="s">
        <v>328</v>
      </c>
      <c r="E2202" s="54"/>
      <c r="F2202" s="54"/>
      <c r="G2202" s="54"/>
      <c r="H2202" s="54"/>
      <c r="I2202" s="54"/>
      <c r="J2202" s="54"/>
      <c r="K2202" s="54"/>
      <c r="L2202" s="54"/>
      <c r="M2202" s="54"/>
      <c r="N2202" s="54"/>
      <c r="O2202" s="54"/>
      <c r="P2202" s="54"/>
    </row>
    <row r="2203" spans="4:25" x14ac:dyDescent="0.25">
      <c r="D2203" s="58" t="s">
        <v>283</v>
      </c>
      <c r="E2203" s="54"/>
      <c r="F2203" s="54"/>
      <c r="G2203" s="54"/>
      <c r="H2203" s="54"/>
      <c r="I2203" s="54"/>
      <c r="J2203" s="54"/>
      <c r="K2203" s="54"/>
      <c r="L2203" s="54"/>
      <c r="M2203" s="54"/>
      <c r="N2203" s="54"/>
      <c r="O2203" s="54"/>
      <c r="P2203" s="54"/>
    </row>
    <row r="2204" spans="4:25" x14ac:dyDescent="0.25">
      <c r="D2204" s="58" t="s">
        <v>1324</v>
      </c>
      <c r="E2204" s="54"/>
      <c r="F2204" s="54"/>
      <c r="G2204" s="54"/>
      <c r="H2204" s="54"/>
      <c r="I2204" s="54"/>
      <c r="J2204" s="54"/>
      <c r="K2204" s="54"/>
      <c r="L2204" s="54"/>
      <c r="M2204" s="54"/>
      <c r="N2204" s="54"/>
      <c r="O2204" s="54"/>
      <c r="P2204" s="54"/>
    </row>
    <row r="2205" spans="4:25" x14ac:dyDescent="0.25">
      <c r="D2205" s="58" t="s">
        <v>1325</v>
      </c>
      <c r="E2205" s="54"/>
      <c r="F2205" s="54"/>
      <c r="G2205" s="54"/>
      <c r="H2205" s="54"/>
      <c r="I2205" s="54"/>
      <c r="J2205" s="54"/>
      <c r="K2205" s="54"/>
      <c r="L2205" s="54"/>
      <c r="M2205" s="54"/>
      <c r="N2205" s="54"/>
      <c r="O2205" s="54"/>
      <c r="P2205" s="54"/>
    </row>
    <row r="2206" spans="4:25" x14ac:dyDescent="0.25">
      <c r="D2206" s="58"/>
      <c r="E2206" s="54"/>
      <c r="F2206" s="54"/>
      <c r="G2206" s="54"/>
      <c r="H2206" s="54"/>
      <c r="I2206" s="54"/>
      <c r="J2206" s="54"/>
      <c r="K2206" s="54"/>
      <c r="L2206" s="54"/>
      <c r="M2206" s="54"/>
      <c r="N2206" s="54"/>
      <c r="O2206" s="54"/>
      <c r="P2206" s="54"/>
    </row>
    <row r="2207" spans="4:25" x14ac:dyDescent="0.25">
      <c r="D2207" s="58" t="s">
        <v>263</v>
      </c>
      <c r="E2207" s="54"/>
      <c r="F2207" s="54"/>
      <c r="G2207" s="54"/>
      <c r="H2207" s="54"/>
      <c r="I2207" s="54"/>
      <c r="J2207" s="54"/>
      <c r="K2207" s="54"/>
      <c r="L2207" s="54"/>
      <c r="M2207" s="54"/>
      <c r="N2207" s="54"/>
      <c r="O2207" s="54"/>
      <c r="P2207" s="54"/>
    </row>
    <row r="2208" spans="4:25" x14ac:dyDescent="0.25">
      <c r="D2208" s="58" t="s">
        <v>264</v>
      </c>
      <c r="E2208" s="54"/>
      <c r="F2208" s="54"/>
      <c r="G2208" s="54"/>
      <c r="H2208" s="54"/>
      <c r="I2208" s="54"/>
      <c r="J2208" s="54"/>
      <c r="K2208" s="54"/>
      <c r="L2208" s="54"/>
      <c r="M2208" s="54"/>
      <c r="N2208" s="54"/>
      <c r="O2208" s="54"/>
      <c r="P2208" s="54"/>
    </row>
    <row r="2209" spans="2:16" x14ac:dyDescent="0.25">
      <c r="D2209" s="58" t="s">
        <v>377</v>
      </c>
      <c r="E2209" s="54"/>
      <c r="F2209" s="54"/>
      <c r="G2209" s="54"/>
      <c r="H2209" s="54"/>
      <c r="I2209" s="54"/>
      <c r="J2209" s="54"/>
      <c r="K2209" s="54"/>
      <c r="L2209" s="54"/>
      <c r="M2209" s="54"/>
      <c r="N2209" s="54"/>
      <c r="O2209" s="54"/>
      <c r="P2209" s="54"/>
    </row>
    <row r="2217" spans="2:16" x14ac:dyDescent="0.25">
      <c r="B2217" s="51">
        <v>0</v>
      </c>
      <c r="D2217" s="52" t="s">
        <v>514</v>
      </c>
    </row>
    <row r="2218" spans="2:16" x14ac:dyDescent="0.25">
      <c r="D2218" s="60" t="s">
        <v>304</v>
      </c>
    </row>
    <row r="2219" spans="2:16" x14ac:dyDescent="0.25">
      <c r="D2219" s="56" t="s">
        <v>1346</v>
      </c>
    </row>
    <row r="2221" spans="2:16" x14ac:dyDescent="0.25">
      <c r="D2221" s="48" t="s">
        <v>1346</v>
      </c>
    </row>
    <row r="2253" spans="4:4" x14ac:dyDescent="0.25">
      <c r="D2253" s="48" t="s">
        <v>1347</v>
      </c>
    </row>
    <row r="2287" spans="4:12" x14ac:dyDescent="0.25">
      <c r="D2287" s="48" t="s">
        <v>310</v>
      </c>
      <c r="L2287" s="48" t="s">
        <v>384</v>
      </c>
    </row>
    <row r="2288" spans="4:12" x14ac:dyDescent="0.25">
      <c r="D2288" s="52" t="s">
        <v>908</v>
      </c>
      <c r="L2288" s="52" t="s">
        <v>1377</v>
      </c>
    </row>
    <row r="2289" spans="4:12" x14ac:dyDescent="0.25">
      <c r="D2289" s="52" t="s">
        <v>910</v>
      </c>
      <c r="L2289" s="52" t="s">
        <v>1378</v>
      </c>
    </row>
    <row r="2291" spans="4:12" x14ac:dyDescent="0.25">
      <c r="D2291" s="48" t="s">
        <v>1347</v>
      </c>
    </row>
    <row r="2333" spans="2:4" x14ac:dyDescent="0.25">
      <c r="B2333" s="49">
        <v>0</v>
      </c>
      <c r="D2333" s="52" t="s">
        <v>976</v>
      </c>
    </row>
    <row r="2356" spans="4:23" x14ac:dyDescent="0.25">
      <c r="D2356" s="48" t="s">
        <v>269</v>
      </c>
      <c r="M2356" s="48" t="s">
        <v>310</v>
      </c>
      <c r="V2356" s="48" t="s">
        <v>977</v>
      </c>
    </row>
    <row r="2357" spans="4:23" x14ac:dyDescent="0.25">
      <c r="D2357" s="52" t="s">
        <v>1348</v>
      </c>
      <c r="M2357" s="52" t="s">
        <v>1349</v>
      </c>
      <c r="V2357" s="28" t="s">
        <v>1350</v>
      </c>
    </row>
    <row r="2359" spans="4:23" x14ac:dyDescent="0.25">
      <c r="D2359" s="57" t="s">
        <v>1351</v>
      </c>
      <c r="E2359" s="53"/>
      <c r="F2359" s="53"/>
      <c r="G2359" s="53"/>
      <c r="H2359" s="53"/>
      <c r="I2359" s="53"/>
      <c r="J2359" s="53"/>
      <c r="K2359" s="53"/>
      <c r="L2359" s="53"/>
      <c r="M2359" s="53"/>
      <c r="N2359" s="53"/>
      <c r="O2359" s="53"/>
      <c r="P2359" s="53"/>
      <c r="Q2359" s="53"/>
      <c r="R2359" s="53"/>
      <c r="S2359" s="53"/>
      <c r="T2359" s="53"/>
      <c r="U2359" s="53"/>
      <c r="V2359" s="53"/>
      <c r="W2359" s="53"/>
    </row>
    <row r="2360" spans="4:23" x14ac:dyDescent="0.25">
      <c r="D2360" s="57" t="s">
        <v>257</v>
      </c>
      <c r="E2360" s="53"/>
      <c r="F2360" s="53"/>
      <c r="G2360" s="53"/>
      <c r="H2360" s="53"/>
      <c r="I2360" s="53"/>
      <c r="J2360" s="53"/>
      <c r="K2360" s="53"/>
      <c r="L2360" s="53"/>
      <c r="M2360" s="53"/>
      <c r="N2360" s="53"/>
      <c r="O2360" s="53"/>
      <c r="P2360" s="53"/>
      <c r="Q2360" s="53"/>
      <c r="R2360" s="53"/>
      <c r="S2360" s="53"/>
      <c r="T2360" s="53"/>
      <c r="U2360" s="53"/>
      <c r="V2360" s="53"/>
      <c r="W2360" s="53"/>
    </row>
    <row r="2361" spans="4:23" x14ac:dyDescent="0.25">
      <c r="D2361" s="57" t="s">
        <v>1352</v>
      </c>
      <c r="E2361" s="53"/>
      <c r="F2361" s="53"/>
      <c r="G2361" s="53"/>
      <c r="H2361" s="53"/>
      <c r="I2361" s="53"/>
      <c r="J2361" s="53"/>
      <c r="K2361" s="53"/>
      <c r="L2361" s="53"/>
      <c r="M2361" s="53"/>
      <c r="N2361" s="53"/>
      <c r="O2361" s="53"/>
      <c r="P2361" s="53"/>
      <c r="Q2361" s="53"/>
      <c r="R2361" s="53"/>
      <c r="S2361" s="53"/>
      <c r="T2361" s="53"/>
      <c r="U2361" s="53"/>
      <c r="V2361" s="53"/>
      <c r="W2361" s="53"/>
    </row>
    <row r="2362" spans="4:23" x14ac:dyDescent="0.25">
      <c r="D2362" s="57" t="s">
        <v>280</v>
      </c>
      <c r="E2362" s="53"/>
      <c r="F2362" s="53"/>
      <c r="G2362" s="53"/>
      <c r="H2362" s="53"/>
      <c r="I2362" s="53"/>
      <c r="J2362" s="53"/>
      <c r="K2362" s="53"/>
      <c r="L2362" s="53"/>
      <c r="M2362" s="53"/>
      <c r="N2362" s="53"/>
      <c r="O2362" s="53"/>
      <c r="P2362" s="53"/>
      <c r="Q2362" s="53"/>
      <c r="R2362" s="53"/>
      <c r="S2362" s="53"/>
      <c r="T2362" s="53"/>
      <c r="U2362" s="53"/>
      <c r="V2362" s="53"/>
      <c r="W2362" s="53"/>
    </row>
    <row r="2363" spans="4:23" x14ac:dyDescent="0.25">
      <c r="D2363" s="57" t="s">
        <v>1353</v>
      </c>
      <c r="E2363" s="53"/>
      <c r="F2363" s="53"/>
      <c r="G2363" s="53"/>
      <c r="H2363" s="53"/>
      <c r="I2363" s="53"/>
      <c r="J2363" s="53"/>
      <c r="K2363" s="53"/>
      <c r="L2363" s="53"/>
      <c r="M2363" s="53"/>
      <c r="N2363" s="53"/>
      <c r="O2363" s="53"/>
      <c r="P2363" s="53"/>
      <c r="Q2363" s="53"/>
      <c r="R2363" s="53"/>
      <c r="S2363" s="53"/>
      <c r="T2363" s="53"/>
      <c r="U2363" s="53"/>
      <c r="V2363" s="53"/>
      <c r="W2363" s="53"/>
    </row>
    <row r="2365" spans="4:23" x14ac:dyDescent="0.25">
      <c r="D2365" s="58" t="s">
        <v>376</v>
      </c>
      <c r="E2365" s="54"/>
      <c r="F2365" s="54"/>
      <c r="G2365" s="54"/>
      <c r="H2365" s="54"/>
      <c r="I2365" s="54"/>
      <c r="J2365" s="54"/>
      <c r="K2365" s="54"/>
      <c r="L2365" s="54"/>
      <c r="M2365" s="54"/>
      <c r="N2365" s="54"/>
      <c r="O2365" s="54"/>
      <c r="P2365" s="54"/>
      <c r="Q2365" s="54"/>
      <c r="R2365" s="54"/>
      <c r="S2365" s="54"/>
      <c r="T2365" s="54"/>
    </row>
    <row r="2366" spans="4:23" x14ac:dyDescent="0.25">
      <c r="D2366" s="58" t="s">
        <v>324</v>
      </c>
      <c r="E2366" s="54"/>
      <c r="F2366" s="54"/>
      <c r="G2366" s="54"/>
      <c r="H2366" s="54"/>
      <c r="I2366" s="54"/>
      <c r="J2366" s="54"/>
      <c r="K2366" s="54"/>
      <c r="L2366" s="54"/>
      <c r="M2366" s="54"/>
      <c r="N2366" s="54"/>
      <c r="O2366" s="54"/>
      <c r="P2366" s="54"/>
      <c r="Q2366" s="54"/>
      <c r="R2366" s="54"/>
      <c r="S2366" s="54"/>
      <c r="T2366" s="54"/>
    </row>
    <row r="2367" spans="4:23" x14ac:dyDescent="0.25">
      <c r="D2367" s="58"/>
      <c r="E2367" s="54"/>
      <c r="F2367" s="54"/>
      <c r="G2367" s="54"/>
      <c r="H2367" s="54"/>
      <c r="I2367" s="54"/>
      <c r="J2367" s="54"/>
      <c r="K2367" s="54"/>
      <c r="L2367" s="54"/>
      <c r="M2367" s="54"/>
      <c r="N2367" s="54"/>
      <c r="O2367" s="54"/>
      <c r="P2367" s="54"/>
      <c r="Q2367" s="54"/>
      <c r="R2367" s="54"/>
      <c r="S2367" s="54"/>
      <c r="T2367" s="54"/>
    </row>
    <row r="2368" spans="4:23" x14ac:dyDescent="0.25">
      <c r="D2368" s="58" t="s">
        <v>591</v>
      </c>
      <c r="E2368" s="54"/>
      <c r="F2368" s="54"/>
      <c r="G2368" s="54"/>
      <c r="H2368" s="54"/>
      <c r="I2368" s="54"/>
      <c r="J2368" s="54"/>
      <c r="K2368" s="54"/>
      <c r="L2368" s="54"/>
      <c r="M2368" s="54"/>
      <c r="N2368" s="54"/>
      <c r="O2368" s="54"/>
      <c r="P2368" s="54"/>
      <c r="Q2368" s="54"/>
      <c r="R2368" s="54"/>
      <c r="S2368" s="54"/>
      <c r="T2368" s="54"/>
    </row>
    <row r="2369" spans="2:20" x14ac:dyDescent="0.25">
      <c r="D2369" s="58" t="s">
        <v>283</v>
      </c>
      <c r="E2369" s="54"/>
      <c r="F2369" s="54"/>
      <c r="G2369" s="54"/>
      <c r="H2369" s="54"/>
      <c r="I2369" s="54"/>
      <c r="J2369" s="54"/>
      <c r="K2369" s="54"/>
      <c r="L2369" s="54"/>
      <c r="M2369" s="54"/>
      <c r="N2369" s="54"/>
      <c r="O2369" s="54"/>
      <c r="P2369" s="54"/>
      <c r="Q2369" s="54"/>
      <c r="R2369" s="54"/>
      <c r="S2369" s="54"/>
      <c r="T2369" s="54"/>
    </row>
    <row r="2370" spans="2:20" x14ac:dyDescent="0.25">
      <c r="D2370" s="58" t="s">
        <v>1354</v>
      </c>
      <c r="E2370" s="54"/>
      <c r="F2370" s="54"/>
      <c r="G2370" s="54"/>
      <c r="H2370" s="54"/>
      <c r="I2370" s="54"/>
      <c r="J2370" s="54"/>
      <c r="K2370" s="54"/>
      <c r="L2370" s="54"/>
      <c r="M2370" s="54"/>
      <c r="N2370" s="54"/>
      <c r="O2370" s="54"/>
      <c r="P2370" s="54"/>
      <c r="Q2370" s="54"/>
      <c r="R2370" s="54"/>
      <c r="S2370" s="54"/>
      <c r="T2370" s="54"/>
    </row>
    <row r="2371" spans="2:20" x14ac:dyDescent="0.25">
      <c r="D2371" s="58" t="s">
        <v>1355</v>
      </c>
      <c r="E2371" s="54"/>
      <c r="F2371" s="54"/>
      <c r="G2371" s="54"/>
      <c r="H2371" s="54"/>
      <c r="I2371" s="54"/>
      <c r="J2371" s="54"/>
      <c r="K2371" s="54"/>
      <c r="L2371" s="54"/>
      <c r="M2371" s="54"/>
      <c r="N2371" s="54"/>
      <c r="O2371" s="54"/>
      <c r="P2371" s="54"/>
      <c r="Q2371" s="54"/>
      <c r="R2371" s="54"/>
      <c r="S2371" s="54"/>
      <c r="T2371" s="54"/>
    </row>
    <row r="2372" spans="2:20" x14ac:dyDescent="0.25">
      <c r="D2372" s="58"/>
      <c r="E2372" s="54"/>
      <c r="F2372" s="54"/>
      <c r="G2372" s="54"/>
      <c r="H2372" s="54"/>
      <c r="I2372" s="54"/>
      <c r="J2372" s="54"/>
      <c r="K2372" s="54"/>
      <c r="L2372" s="54"/>
      <c r="M2372" s="54"/>
      <c r="N2372" s="54"/>
      <c r="O2372" s="54"/>
      <c r="P2372" s="54"/>
      <c r="Q2372" s="54"/>
      <c r="R2372" s="54"/>
      <c r="S2372" s="54"/>
      <c r="T2372" s="54"/>
    </row>
    <row r="2373" spans="2:20" x14ac:dyDescent="0.25">
      <c r="D2373" s="58" t="s">
        <v>263</v>
      </c>
      <c r="E2373" s="54"/>
      <c r="F2373" s="54"/>
      <c r="G2373" s="54"/>
      <c r="H2373" s="54"/>
      <c r="I2373" s="54"/>
      <c r="J2373" s="54"/>
      <c r="K2373" s="54"/>
      <c r="L2373" s="54"/>
      <c r="M2373" s="54"/>
      <c r="N2373" s="54"/>
      <c r="O2373" s="54"/>
      <c r="P2373" s="54"/>
      <c r="Q2373" s="54"/>
      <c r="R2373" s="54"/>
      <c r="S2373" s="54"/>
      <c r="T2373" s="54"/>
    </row>
    <row r="2374" spans="2:20" x14ac:dyDescent="0.25">
      <c r="D2374" s="58" t="s">
        <v>264</v>
      </c>
      <c r="E2374" s="54"/>
      <c r="F2374" s="54"/>
      <c r="G2374" s="54"/>
      <c r="H2374" s="54"/>
      <c r="I2374" s="54"/>
      <c r="J2374" s="54"/>
      <c r="K2374" s="54"/>
      <c r="L2374" s="54"/>
      <c r="M2374" s="54"/>
      <c r="N2374" s="54"/>
      <c r="O2374" s="54"/>
      <c r="P2374" s="54"/>
      <c r="Q2374" s="54"/>
      <c r="R2374" s="54"/>
      <c r="S2374" s="54"/>
      <c r="T2374" s="54"/>
    </row>
    <row r="2375" spans="2:20" x14ac:dyDescent="0.25">
      <c r="D2375" s="58" t="s">
        <v>377</v>
      </c>
      <c r="E2375" s="54"/>
      <c r="F2375" s="54"/>
      <c r="G2375" s="54"/>
      <c r="H2375" s="54"/>
      <c r="I2375" s="54"/>
      <c r="J2375" s="54"/>
      <c r="K2375" s="54"/>
      <c r="L2375" s="54"/>
      <c r="M2375" s="54"/>
      <c r="N2375" s="54"/>
      <c r="O2375" s="54"/>
      <c r="P2375" s="54"/>
      <c r="Q2375" s="54"/>
      <c r="R2375" s="54"/>
      <c r="S2375" s="54"/>
      <c r="T2375" s="54"/>
    </row>
    <row r="2381" spans="2:20" x14ac:dyDescent="0.25">
      <c r="B2381" s="50">
        <v>0</v>
      </c>
      <c r="D2381" s="52" t="s">
        <v>514</v>
      </c>
    </row>
    <row r="2382" spans="2:20" x14ac:dyDescent="0.25">
      <c r="D2382" s="60" t="s">
        <v>305</v>
      </c>
    </row>
    <row r="2383" spans="2:20" x14ac:dyDescent="0.25">
      <c r="D2383" s="56" t="s">
        <v>1297</v>
      </c>
    </row>
    <row r="2385" spans="4:4" x14ac:dyDescent="0.25">
      <c r="D2385" s="48" t="s">
        <v>1297</v>
      </c>
    </row>
    <row r="2418" spans="4:4" x14ac:dyDescent="0.25">
      <c r="D2418" s="48" t="s">
        <v>1297</v>
      </c>
    </row>
    <row r="2477" spans="4:13" x14ac:dyDescent="0.25">
      <c r="D2477" s="48" t="s">
        <v>310</v>
      </c>
      <c r="M2477" s="48" t="s">
        <v>384</v>
      </c>
    </row>
    <row r="2478" spans="4:13" x14ac:dyDescent="0.25">
      <c r="D2478" s="52" t="s">
        <v>909</v>
      </c>
      <c r="M2478" s="52" t="s">
        <v>1326</v>
      </c>
    </row>
    <row r="2480" spans="4:13" x14ac:dyDescent="0.25">
      <c r="D2480" s="52" t="s">
        <v>904</v>
      </c>
    </row>
    <row r="2482" spans="4:4" x14ac:dyDescent="0.25">
      <c r="D2482" s="48" t="s">
        <v>1297</v>
      </c>
    </row>
    <row r="2654" spans="2:2" x14ac:dyDescent="0.25">
      <c r="B2654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EF0BE-DAE2-4BAC-BA15-4F38BA5D8CC4}">
  <dimension ref="A2:J40"/>
  <sheetViews>
    <sheetView topLeftCell="A34" workbookViewId="0">
      <selection activeCell="C36" sqref="C36"/>
    </sheetView>
  </sheetViews>
  <sheetFormatPr defaultColWidth="2.85546875" defaultRowHeight="15" x14ac:dyDescent="0.25"/>
  <cols>
    <col min="1" max="1" width="9.140625" style="92" bestFit="1" customWidth="1"/>
    <col min="2" max="2" width="40" style="92" customWidth="1"/>
    <col min="3" max="3" width="12.85546875" style="92" bestFit="1" customWidth="1"/>
    <col min="4" max="4" width="17" style="92" bestFit="1" customWidth="1"/>
    <col min="5" max="5" width="17.5703125" style="92" bestFit="1" customWidth="1"/>
    <col min="6" max="7" width="10.7109375" style="92" bestFit="1" customWidth="1"/>
    <col min="8" max="8" width="8.5703125" style="92" bestFit="1" customWidth="1"/>
    <col min="9" max="9" width="7.5703125" style="92" bestFit="1" customWidth="1"/>
    <col min="10" max="10" width="10.140625" style="92" bestFit="1" customWidth="1"/>
    <col min="11" max="16384" width="2.85546875" style="92"/>
  </cols>
  <sheetData>
    <row r="2" spans="1:10" ht="18.75" x14ac:dyDescent="0.25">
      <c r="A2" s="343" t="s">
        <v>739</v>
      </c>
      <c r="B2" s="344"/>
      <c r="C2" s="344"/>
      <c r="D2" s="344"/>
      <c r="E2" s="344"/>
      <c r="F2" s="344"/>
      <c r="G2" s="344"/>
      <c r="H2" s="344"/>
      <c r="I2" s="344"/>
      <c r="J2" s="344"/>
    </row>
    <row r="3" spans="1:10" x14ac:dyDescent="0.25">
      <c r="A3" s="344" t="s">
        <v>1304</v>
      </c>
      <c r="B3" s="344"/>
      <c r="C3" s="344"/>
      <c r="D3" s="344"/>
      <c r="E3" s="344"/>
      <c r="F3" s="344"/>
      <c r="G3" s="344"/>
      <c r="H3" s="344"/>
      <c r="I3" s="344"/>
    </row>
    <row r="4" spans="1:10" ht="45" x14ac:dyDescent="0.25">
      <c r="A4" s="94" t="s">
        <v>395</v>
      </c>
      <c r="B4" s="94" t="s">
        <v>32</v>
      </c>
      <c r="C4" s="94" t="s">
        <v>31</v>
      </c>
      <c r="D4" s="94" t="s">
        <v>334</v>
      </c>
      <c r="E4" s="94" t="s">
        <v>394</v>
      </c>
      <c r="F4" s="94" t="s">
        <v>609</v>
      </c>
      <c r="G4" s="94" t="s">
        <v>254</v>
      </c>
      <c r="H4" s="94" t="s">
        <v>30</v>
      </c>
      <c r="I4" s="94" t="s">
        <v>29</v>
      </c>
      <c r="J4" s="94" t="s">
        <v>28</v>
      </c>
    </row>
    <row r="5" spans="1:10" ht="45" x14ac:dyDescent="0.25">
      <c r="A5" s="101" t="s">
        <v>315</v>
      </c>
      <c r="B5" s="101" t="s">
        <v>314</v>
      </c>
      <c r="C5" s="101" t="s">
        <v>313</v>
      </c>
      <c r="D5" s="101" t="s">
        <v>333</v>
      </c>
      <c r="E5" s="101" t="s">
        <v>277</v>
      </c>
      <c r="F5" s="102">
        <v>44673.446527777996</v>
      </c>
      <c r="G5" s="102">
        <v>44957.708333333001</v>
      </c>
      <c r="H5" s="101" t="s">
        <v>312</v>
      </c>
      <c r="I5" s="101" t="s">
        <v>18</v>
      </c>
      <c r="J5" s="101" t="s">
        <v>17</v>
      </c>
    </row>
    <row r="6" spans="1:10" ht="45" x14ac:dyDescent="0.25">
      <c r="A6" s="103" t="s">
        <v>355</v>
      </c>
      <c r="B6" s="103" t="s">
        <v>354</v>
      </c>
      <c r="C6" s="103" t="s">
        <v>313</v>
      </c>
      <c r="D6" s="103" t="s">
        <v>333</v>
      </c>
      <c r="E6" s="103" t="s">
        <v>353</v>
      </c>
      <c r="F6" s="104">
        <v>44693.600694444001</v>
      </c>
      <c r="G6" s="104">
        <v>44957.708333333001</v>
      </c>
      <c r="H6" s="103" t="s">
        <v>312</v>
      </c>
      <c r="I6" s="103" t="s">
        <v>18</v>
      </c>
      <c r="J6" s="103" t="s">
        <v>38</v>
      </c>
    </row>
    <row r="7" spans="1:10" ht="45" x14ac:dyDescent="0.25">
      <c r="A7" s="109" t="s">
        <v>532</v>
      </c>
      <c r="B7" s="97" t="s">
        <v>533</v>
      </c>
      <c r="C7" s="97" t="s">
        <v>513</v>
      </c>
      <c r="D7" s="97" t="s">
        <v>333</v>
      </c>
      <c r="E7" s="97" t="s">
        <v>277</v>
      </c>
      <c r="F7" s="98">
        <v>44852.484027778002</v>
      </c>
      <c r="G7" s="98">
        <v>45280.442361111003</v>
      </c>
      <c r="H7" s="97" t="s">
        <v>23</v>
      </c>
      <c r="I7" s="97" t="s">
        <v>18</v>
      </c>
      <c r="J7" s="97" t="s">
        <v>260</v>
      </c>
    </row>
    <row r="8" spans="1:10" ht="45" x14ac:dyDescent="0.25">
      <c r="A8" s="123" t="s">
        <v>602</v>
      </c>
      <c r="B8" s="99" t="s">
        <v>604</v>
      </c>
      <c r="C8" s="99" t="s">
        <v>375</v>
      </c>
      <c r="D8" s="99" t="s">
        <v>333</v>
      </c>
      <c r="E8" s="99" t="s">
        <v>277</v>
      </c>
      <c r="F8" s="100">
        <v>44861.668055556001</v>
      </c>
      <c r="G8" s="100">
        <v>45292.626388889003</v>
      </c>
      <c r="H8" s="99" t="s">
        <v>23</v>
      </c>
      <c r="I8" s="99" t="s">
        <v>18</v>
      </c>
      <c r="J8" s="99" t="s">
        <v>260</v>
      </c>
    </row>
    <row r="9" spans="1:10" ht="45" x14ac:dyDescent="0.25">
      <c r="A9" s="105" t="s">
        <v>692</v>
      </c>
      <c r="B9" s="105" t="s">
        <v>693</v>
      </c>
      <c r="C9" s="105" t="s">
        <v>730</v>
      </c>
      <c r="D9" s="105" t="s">
        <v>333</v>
      </c>
      <c r="E9" s="105" t="s">
        <v>277</v>
      </c>
      <c r="F9" s="106">
        <v>44868.626388889003</v>
      </c>
      <c r="G9" s="106">
        <v>45299.584722222004</v>
      </c>
      <c r="H9" s="105" t="s">
        <v>23</v>
      </c>
      <c r="I9" s="105" t="s">
        <v>18</v>
      </c>
      <c r="J9" s="105" t="s">
        <v>260</v>
      </c>
    </row>
    <row r="10" spans="1:10" ht="45" x14ac:dyDescent="0.25">
      <c r="A10" s="107" t="s">
        <v>694</v>
      </c>
      <c r="B10" s="107" t="s">
        <v>695</v>
      </c>
      <c r="C10" s="107" t="s">
        <v>730</v>
      </c>
      <c r="D10" s="107" t="s">
        <v>333</v>
      </c>
      <c r="E10" s="107" t="s">
        <v>277</v>
      </c>
      <c r="F10" s="108">
        <v>44868.627777777998</v>
      </c>
      <c r="G10" s="108">
        <v>45299.586111110999</v>
      </c>
      <c r="H10" s="107" t="s">
        <v>23</v>
      </c>
      <c r="I10" s="107" t="s">
        <v>18</v>
      </c>
      <c r="J10" s="107" t="s">
        <v>260</v>
      </c>
    </row>
    <row r="11" spans="1:10" ht="45" x14ac:dyDescent="0.25">
      <c r="A11" s="105" t="s">
        <v>697</v>
      </c>
      <c r="B11" s="105" t="s">
        <v>698</v>
      </c>
      <c r="C11" s="105" t="s">
        <v>375</v>
      </c>
      <c r="D11" s="105" t="s">
        <v>333</v>
      </c>
      <c r="E11" s="105" t="s">
        <v>277</v>
      </c>
      <c r="F11" s="106">
        <v>44869.447222221999</v>
      </c>
      <c r="G11" s="106">
        <v>45300.405555555997</v>
      </c>
      <c r="H11" s="105" t="s">
        <v>23</v>
      </c>
      <c r="I11" s="105" t="s">
        <v>18</v>
      </c>
      <c r="J11" s="105" t="s">
        <v>260</v>
      </c>
    </row>
    <row r="12" spans="1:10" ht="45" x14ac:dyDescent="0.25">
      <c r="A12" s="107" t="s">
        <v>700</v>
      </c>
      <c r="B12" s="107" t="s">
        <v>696</v>
      </c>
      <c r="C12" s="107" t="s">
        <v>375</v>
      </c>
      <c r="D12" s="107" t="s">
        <v>333</v>
      </c>
      <c r="E12" s="107" t="s">
        <v>277</v>
      </c>
      <c r="F12" s="108">
        <v>44869.471527777998</v>
      </c>
      <c r="G12" s="108">
        <v>45300.429861110999</v>
      </c>
      <c r="H12" s="107" t="s">
        <v>23</v>
      </c>
      <c r="I12" s="107" t="s">
        <v>18</v>
      </c>
      <c r="J12" s="107" t="s">
        <v>260</v>
      </c>
    </row>
    <row r="13" spans="1:10" ht="45" x14ac:dyDescent="0.25">
      <c r="A13" s="105" t="s">
        <v>725</v>
      </c>
      <c r="B13" s="105" t="s">
        <v>726</v>
      </c>
      <c r="C13" s="105" t="s">
        <v>484</v>
      </c>
      <c r="D13" s="105" t="s">
        <v>333</v>
      </c>
      <c r="E13" s="105" t="s">
        <v>277</v>
      </c>
      <c r="F13" s="106">
        <v>44869.688194444003</v>
      </c>
      <c r="G13" s="106">
        <v>45300.646527778001</v>
      </c>
      <c r="H13" s="105" t="s">
        <v>23</v>
      </c>
      <c r="I13" s="105" t="s">
        <v>18</v>
      </c>
      <c r="J13" s="105" t="s">
        <v>260</v>
      </c>
    </row>
    <row r="14" spans="1:10" ht="45" x14ac:dyDescent="0.25">
      <c r="A14" s="123" t="s">
        <v>742</v>
      </c>
      <c r="B14" s="99" t="s">
        <v>740</v>
      </c>
      <c r="C14" s="99" t="s">
        <v>379</v>
      </c>
      <c r="D14" s="99" t="s">
        <v>333</v>
      </c>
      <c r="E14" s="99" t="s">
        <v>277</v>
      </c>
      <c r="F14" s="100">
        <v>44873.412499999999</v>
      </c>
      <c r="G14" s="100">
        <v>45302.370833333</v>
      </c>
      <c r="H14" s="99" t="s">
        <v>23</v>
      </c>
      <c r="I14" s="99" t="s">
        <v>18</v>
      </c>
      <c r="J14" s="99" t="s">
        <v>260</v>
      </c>
    </row>
    <row r="15" spans="1:10" ht="45" x14ac:dyDescent="0.25">
      <c r="A15" s="105" t="s">
        <v>806</v>
      </c>
      <c r="B15" s="105" t="s">
        <v>807</v>
      </c>
      <c r="C15" s="105" t="s">
        <v>496</v>
      </c>
      <c r="D15" s="105" t="s">
        <v>333</v>
      </c>
      <c r="E15" s="105" t="s">
        <v>277</v>
      </c>
      <c r="F15" s="106">
        <v>44875.463194443997</v>
      </c>
      <c r="G15" s="106">
        <v>45306.421527778002</v>
      </c>
      <c r="H15" s="105" t="s">
        <v>23</v>
      </c>
      <c r="I15" s="105" t="s">
        <v>18</v>
      </c>
      <c r="J15" s="105" t="s">
        <v>260</v>
      </c>
    </row>
    <row r="16" spans="1:10" ht="45" x14ac:dyDescent="0.25">
      <c r="A16" s="107" t="s">
        <v>811</v>
      </c>
      <c r="B16" s="99" t="s">
        <v>808</v>
      </c>
      <c r="C16" s="99" t="s">
        <v>375</v>
      </c>
      <c r="D16" s="99" t="s">
        <v>333</v>
      </c>
      <c r="E16" s="99" t="s">
        <v>277</v>
      </c>
      <c r="F16" s="100">
        <v>44875.633333332997</v>
      </c>
      <c r="G16" s="100">
        <v>45306.591666667002</v>
      </c>
      <c r="H16" s="99" t="s">
        <v>23</v>
      </c>
      <c r="I16" s="99" t="s">
        <v>18</v>
      </c>
      <c r="J16" s="99" t="s">
        <v>260</v>
      </c>
    </row>
    <row r="17" spans="1:10" ht="45" x14ac:dyDescent="0.25">
      <c r="A17" s="105" t="s">
        <v>814</v>
      </c>
      <c r="B17" s="97" t="s">
        <v>815</v>
      </c>
      <c r="C17" s="97" t="s">
        <v>631</v>
      </c>
      <c r="D17" s="97" t="s">
        <v>333</v>
      </c>
      <c r="E17" s="97" t="s">
        <v>277</v>
      </c>
      <c r="F17" s="98">
        <v>44876.380555556003</v>
      </c>
      <c r="G17" s="98">
        <v>45307.338888888997</v>
      </c>
      <c r="H17" s="97" t="s">
        <v>23</v>
      </c>
      <c r="I17" s="97" t="s">
        <v>18</v>
      </c>
      <c r="J17" s="97" t="s">
        <v>260</v>
      </c>
    </row>
    <row r="18" spans="1:10" ht="45" x14ac:dyDescent="0.25">
      <c r="A18" s="107" t="s">
        <v>821</v>
      </c>
      <c r="B18" s="99" t="s">
        <v>834</v>
      </c>
      <c r="C18" s="99" t="s">
        <v>631</v>
      </c>
      <c r="D18" s="99" t="s">
        <v>333</v>
      </c>
      <c r="E18" s="99" t="s">
        <v>277</v>
      </c>
      <c r="F18" s="100">
        <v>44876.579861111</v>
      </c>
      <c r="G18" s="100">
        <v>45307.579861111</v>
      </c>
      <c r="H18" s="99" t="s">
        <v>23</v>
      </c>
      <c r="I18" s="99" t="s">
        <v>18</v>
      </c>
      <c r="J18" s="99" t="s">
        <v>260</v>
      </c>
    </row>
    <row r="19" spans="1:10" ht="45" x14ac:dyDescent="0.25">
      <c r="A19" s="105" t="s">
        <v>879</v>
      </c>
      <c r="B19" s="97" t="s">
        <v>878</v>
      </c>
      <c r="C19" s="97" t="s">
        <v>375</v>
      </c>
      <c r="D19" s="97" t="s">
        <v>333</v>
      </c>
      <c r="E19" s="97" t="s">
        <v>277</v>
      </c>
      <c r="F19" s="98">
        <v>44877.309722222002</v>
      </c>
      <c r="G19" s="98">
        <v>45308.333333333001</v>
      </c>
      <c r="H19" s="97" t="s">
        <v>23</v>
      </c>
      <c r="I19" s="97" t="s">
        <v>18</v>
      </c>
      <c r="J19" s="97" t="s">
        <v>260</v>
      </c>
    </row>
    <row r="20" spans="1:10" ht="45" x14ac:dyDescent="0.25">
      <c r="A20" s="107" t="s">
        <v>833</v>
      </c>
      <c r="B20" s="99" t="s">
        <v>832</v>
      </c>
      <c r="C20" s="99" t="s">
        <v>375</v>
      </c>
      <c r="D20" s="99" t="s">
        <v>333</v>
      </c>
      <c r="E20" s="99" t="s">
        <v>277</v>
      </c>
      <c r="F20" s="100">
        <v>44879.466666667002</v>
      </c>
      <c r="G20" s="100">
        <v>45308.425000000003</v>
      </c>
      <c r="H20" s="99" t="s">
        <v>23</v>
      </c>
      <c r="I20" s="99" t="s">
        <v>18</v>
      </c>
      <c r="J20" s="99" t="s">
        <v>260</v>
      </c>
    </row>
    <row r="21" spans="1:10" ht="60" x14ac:dyDescent="0.25">
      <c r="A21" s="105" t="s">
        <v>844</v>
      </c>
      <c r="B21" s="105" t="s">
        <v>877</v>
      </c>
      <c r="C21" s="105" t="s">
        <v>273</v>
      </c>
      <c r="D21" s="105" t="s">
        <v>333</v>
      </c>
      <c r="E21" s="105" t="s">
        <v>277</v>
      </c>
      <c r="F21" s="106">
        <v>44879.710416667003</v>
      </c>
      <c r="G21" s="106">
        <v>45309.335416667003</v>
      </c>
      <c r="H21" s="105" t="s">
        <v>23</v>
      </c>
      <c r="I21" s="105" t="s">
        <v>18</v>
      </c>
      <c r="J21" s="105" t="s">
        <v>260</v>
      </c>
    </row>
    <row r="22" spans="1:10" ht="45" x14ac:dyDescent="0.25">
      <c r="A22" s="99" t="s">
        <v>881</v>
      </c>
      <c r="B22" s="99" t="s">
        <v>888</v>
      </c>
      <c r="C22" s="99" t="s">
        <v>913</v>
      </c>
      <c r="D22" s="99" t="s">
        <v>333</v>
      </c>
      <c r="E22" s="99" t="s">
        <v>277</v>
      </c>
      <c r="F22" s="100">
        <v>44880.415277777996</v>
      </c>
      <c r="G22" s="100">
        <v>45309.373611110997</v>
      </c>
      <c r="H22" s="99" t="s">
        <v>23</v>
      </c>
      <c r="I22" s="99" t="s">
        <v>18</v>
      </c>
      <c r="J22" s="99" t="s">
        <v>260</v>
      </c>
    </row>
    <row r="23" spans="1:10" ht="45" x14ac:dyDescent="0.25">
      <c r="A23" s="97" t="s">
        <v>923</v>
      </c>
      <c r="B23" s="97" t="s">
        <v>941</v>
      </c>
      <c r="C23" s="97" t="s">
        <v>922</v>
      </c>
      <c r="D23" s="97" t="s">
        <v>333</v>
      </c>
      <c r="E23" s="97" t="s">
        <v>277</v>
      </c>
      <c r="F23" s="98">
        <v>44880.420833333003</v>
      </c>
      <c r="G23" s="98">
        <v>45309.379166667</v>
      </c>
      <c r="H23" s="97" t="s">
        <v>23</v>
      </c>
      <c r="I23" s="97" t="s">
        <v>18</v>
      </c>
      <c r="J23" s="97" t="s">
        <v>255</v>
      </c>
    </row>
    <row r="24" spans="1:10" ht="45" x14ac:dyDescent="0.25">
      <c r="A24" s="107" t="s">
        <v>884</v>
      </c>
      <c r="B24" s="107" t="s">
        <v>887</v>
      </c>
      <c r="C24" s="107" t="s">
        <v>912</v>
      </c>
      <c r="D24" s="107" t="s">
        <v>333</v>
      </c>
      <c r="E24" s="107" t="s">
        <v>911</v>
      </c>
      <c r="F24" s="108">
        <v>44880.460416667003</v>
      </c>
      <c r="G24" s="108">
        <v>45309.418749999997</v>
      </c>
      <c r="H24" s="107" t="s">
        <v>23</v>
      </c>
      <c r="I24" s="107" t="s">
        <v>18</v>
      </c>
      <c r="J24" s="107" t="s">
        <v>260</v>
      </c>
    </row>
    <row r="25" spans="1:10" ht="75" x14ac:dyDescent="0.25">
      <c r="A25" s="105" t="s">
        <v>921</v>
      </c>
      <c r="B25" s="97" t="s">
        <v>920</v>
      </c>
      <c r="C25" s="97" t="s">
        <v>550</v>
      </c>
      <c r="D25" s="97" t="s">
        <v>333</v>
      </c>
      <c r="E25" s="97" t="s">
        <v>277</v>
      </c>
      <c r="F25" s="98">
        <v>44881.374305555997</v>
      </c>
      <c r="G25" s="98">
        <v>45309.665972221999</v>
      </c>
      <c r="H25" s="97" t="s">
        <v>23</v>
      </c>
      <c r="I25" s="97" t="s">
        <v>18</v>
      </c>
      <c r="J25" s="97" t="s">
        <v>260</v>
      </c>
    </row>
    <row r="26" spans="1:10" ht="45" x14ac:dyDescent="0.25">
      <c r="A26" s="107" t="s">
        <v>1018</v>
      </c>
      <c r="B26" s="99" t="s">
        <v>1017</v>
      </c>
      <c r="C26" s="99" t="s">
        <v>913</v>
      </c>
      <c r="D26" s="99" t="s">
        <v>333</v>
      </c>
      <c r="E26" s="99" t="s">
        <v>277</v>
      </c>
      <c r="F26" s="100">
        <v>44883.615972222004</v>
      </c>
      <c r="G26" s="100">
        <v>45314.574305556001</v>
      </c>
      <c r="H26" s="99" t="s">
        <v>23</v>
      </c>
      <c r="I26" s="99" t="s">
        <v>18</v>
      </c>
      <c r="J26" s="99" t="s">
        <v>260</v>
      </c>
    </row>
    <row r="27" spans="1:10" ht="45" x14ac:dyDescent="0.25">
      <c r="A27" s="97" t="s">
        <v>1064</v>
      </c>
      <c r="B27" s="97" t="s">
        <v>1066</v>
      </c>
      <c r="C27" s="97" t="s">
        <v>799</v>
      </c>
      <c r="D27" s="97" t="s">
        <v>333</v>
      </c>
      <c r="E27" s="97" t="s">
        <v>277</v>
      </c>
      <c r="F27" s="98">
        <v>44886.383333332997</v>
      </c>
      <c r="G27" s="98">
        <v>45315.341666667002</v>
      </c>
      <c r="H27" s="97" t="s">
        <v>23</v>
      </c>
      <c r="I27" s="97" t="s">
        <v>18</v>
      </c>
      <c r="J27" s="97" t="s">
        <v>260</v>
      </c>
    </row>
    <row r="28" spans="1:10" ht="45" x14ac:dyDescent="0.25">
      <c r="A28" s="99" t="s">
        <v>1167</v>
      </c>
      <c r="B28" s="99" t="s">
        <v>1170</v>
      </c>
      <c r="C28" s="99" t="s">
        <v>631</v>
      </c>
      <c r="D28" s="99" t="s">
        <v>333</v>
      </c>
      <c r="E28" s="99" t="s">
        <v>277</v>
      </c>
      <c r="F28" s="100">
        <v>44886.561111110997</v>
      </c>
      <c r="G28" s="100">
        <v>45315.561111110997</v>
      </c>
      <c r="H28" s="99" t="s">
        <v>23</v>
      </c>
      <c r="I28" s="99" t="s">
        <v>18</v>
      </c>
      <c r="J28" s="99" t="s">
        <v>255</v>
      </c>
    </row>
    <row r="29" spans="1:10" ht="45" x14ac:dyDescent="0.25">
      <c r="A29" s="97" t="s">
        <v>1172</v>
      </c>
      <c r="B29" s="97" t="s">
        <v>1187</v>
      </c>
      <c r="C29" s="97" t="s">
        <v>375</v>
      </c>
      <c r="D29" s="97" t="s">
        <v>333</v>
      </c>
      <c r="E29" s="97" t="s">
        <v>277</v>
      </c>
      <c r="F29" s="98">
        <v>44886.627083332998</v>
      </c>
      <c r="G29" s="98">
        <v>45315.585416667003</v>
      </c>
      <c r="H29" s="97" t="s">
        <v>23</v>
      </c>
      <c r="I29" s="97" t="s">
        <v>18</v>
      </c>
      <c r="J29" s="97" t="s">
        <v>255</v>
      </c>
    </row>
    <row r="30" spans="1:10" ht="45" x14ac:dyDescent="0.25">
      <c r="A30" s="103" t="s">
        <v>1195</v>
      </c>
      <c r="B30" s="103" t="s">
        <v>1196</v>
      </c>
      <c r="C30" s="103" t="s">
        <v>645</v>
      </c>
      <c r="D30" s="103" t="s">
        <v>333</v>
      </c>
      <c r="E30" s="103" t="s">
        <v>277</v>
      </c>
      <c r="F30" s="104">
        <v>44886.684027777999</v>
      </c>
      <c r="G30" s="104">
        <v>45315.642361111</v>
      </c>
      <c r="H30" s="103" t="s">
        <v>23</v>
      </c>
      <c r="I30" s="103" t="s">
        <v>18</v>
      </c>
      <c r="J30" s="103" t="s">
        <v>255</v>
      </c>
    </row>
    <row r="31" spans="1:10" ht="45" x14ac:dyDescent="0.25">
      <c r="A31" s="101" t="s">
        <v>1197</v>
      </c>
      <c r="B31" s="101" t="s">
        <v>1198</v>
      </c>
      <c r="C31" s="101" t="s">
        <v>645</v>
      </c>
      <c r="D31" s="101" t="s">
        <v>333</v>
      </c>
      <c r="E31" s="101" t="s">
        <v>277</v>
      </c>
      <c r="F31" s="102">
        <v>44886.689583332998</v>
      </c>
      <c r="G31" s="102">
        <v>45315.647916667003</v>
      </c>
      <c r="H31" s="101" t="s">
        <v>23</v>
      </c>
      <c r="I31" s="101" t="s">
        <v>18</v>
      </c>
      <c r="J31" s="101" t="s">
        <v>255</v>
      </c>
    </row>
    <row r="32" spans="1:10" ht="60" x14ac:dyDescent="0.25">
      <c r="A32" s="103" t="s">
        <v>1199</v>
      </c>
      <c r="B32" s="103" t="s">
        <v>1200</v>
      </c>
      <c r="C32" s="103" t="s">
        <v>273</v>
      </c>
      <c r="D32" s="103" t="s">
        <v>333</v>
      </c>
      <c r="E32" s="103" t="s">
        <v>277</v>
      </c>
      <c r="F32" s="104">
        <v>44886.701388889</v>
      </c>
      <c r="G32" s="104">
        <v>45315.659722222001</v>
      </c>
      <c r="H32" s="103" t="s">
        <v>23</v>
      </c>
      <c r="I32" s="103" t="s">
        <v>18</v>
      </c>
      <c r="J32" s="103" t="s">
        <v>255</v>
      </c>
    </row>
    <row r="33" spans="1:10" ht="45" x14ac:dyDescent="0.25">
      <c r="A33" s="97" t="s">
        <v>1215</v>
      </c>
      <c r="B33" s="97" t="s">
        <v>1216</v>
      </c>
      <c r="C33" s="97" t="s">
        <v>496</v>
      </c>
      <c r="D33" s="97" t="s">
        <v>333</v>
      </c>
      <c r="E33" s="97" t="s">
        <v>277</v>
      </c>
      <c r="F33" s="98">
        <v>44887.596527777998</v>
      </c>
      <c r="G33" s="98">
        <v>45316.554861110999</v>
      </c>
      <c r="H33" s="97" t="s">
        <v>23</v>
      </c>
      <c r="I33" s="97" t="s">
        <v>18</v>
      </c>
      <c r="J33" s="97" t="s">
        <v>260</v>
      </c>
    </row>
    <row r="34" spans="1:10" ht="45" x14ac:dyDescent="0.25">
      <c r="A34" s="99" t="s">
        <v>1230</v>
      </c>
      <c r="B34" s="99" t="s">
        <v>1252</v>
      </c>
      <c r="C34" s="99" t="s">
        <v>375</v>
      </c>
      <c r="D34" s="99" t="s">
        <v>333</v>
      </c>
      <c r="E34" s="99" t="s">
        <v>277</v>
      </c>
      <c r="F34" s="100">
        <v>44887.612500000003</v>
      </c>
      <c r="G34" s="100">
        <v>45316.570833332997</v>
      </c>
      <c r="H34" s="99" t="s">
        <v>23</v>
      </c>
      <c r="I34" s="99" t="s">
        <v>18</v>
      </c>
      <c r="J34" s="99" t="s">
        <v>260</v>
      </c>
    </row>
    <row r="36" spans="1:10" s="93" customFormat="1" ht="30" x14ac:dyDescent="0.25">
      <c r="A36" s="120" t="s">
        <v>1228</v>
      </c>
      <c r="B36" s="120" t="s">
        <v>1313</v>
      </c>
      <c r="C36" s="121" t="s">
        <v>1064</v>
      </c>
      <c r="D36" s="120" t="s">
        <v>1066</v>
      </c>
      <c r="E36" s="120"/>
      <c r="F36" s="122"/>
      <c r="G36" s="122"/>
      <c r="H36" s="120"/>
      <c r="I36" s="120"/>
      <c r="J36" s="121" t="s">
        <v>356</v>
      </c>
    </row>
    <row r="37" spans="1:10" s="93" customFormat="1" ht="45" x14ac:dyDescent="0.25">
      <c r="A37" s="112" t="s">
        <v>1264</v>
      </c>
      <c r="B37" s="114" t="s">
        <v>1263</v>
      </c>
      <c r="C37" s="112"/>
      <c r="D37" s="112"/>
      <c r="E37" s="112"/>
      <c r="F37" s="113"/>
      <c r="G37" s="113"/>
      <c r="H37" s="112"/>
      <c r="I37" s="112"/>
      <c r="J37" s="114" t="s">
        <v>356</v>
      </c>
    </row>
    <row r="38" spans="1:10" ht="30" x14ac:dyDescent="0.25">
      <c r="A38" s="112" t="s">
        <v>1307</v>
      </c>
      <c r="B38" s="112" t="s">
        <v>1309</v>
      </c>
      <c r="C38" s="112"/>
      <c r="D38" s="112"/>
      <c r="E38" s="112"/>
      <c r="F38" s="113"/>
      <c r="G38" s="113"/>
      <c r="H38" s="112"/>
      <c r="I38" s="112"/>
      <c r="J38" s="114" t="s">
        <v>356</v>
      </c>
    </row>
    <row r="39" spans="1:10" x14ac:dyDescent="0.25">
      <c r="A39" s="112" t="s">
        <v>1312</v>
      </c>
      <c r="B39" s="114" t="s">
        <v>1314</v>
      </c>
      <c r="C39" s="112"/>
      <c r="D39" s="112"/>
      <c r="E39" s="112"/>
      <c r="F39" s="113"/>
      <c r="G39" s="113"/>
      <c r="H39" s="112"/>
      <c r="I39" s="112"/>
      <c r="J39" s="114" t="s">
        <v>356</v>
      </c>
    </row>
    <row r="40" spans="1:10" x14ac:dyDescent="0.25">
      <c r="A40" s="117" t="s">
        <v>1379</v>
      </c>
      <c r="B40" s="119" t="s">
        <v>1380</v>
      </c>
      <c r="C40" s="117"/>
      <c r="D40" s="117"/>
      <c r="E40" s="117"/>
      <c r="F40" s="118"/>
      <c r="G40" s="118"/>
      <c r="H40" s="117"/>
      <c r="I40" s="117"/>
      <c r="J40" s="119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E137-43AE-430D-AB49-95B80744A134}">
  <sheetPr codeName="Sheet66"/>
  <dimension ref="B2:EO2415"/>
  <sheetViews>
    <sheetView topLeftCell="A2321" zoomScaleNormal="100" workbookViewId="0">
      <selection activeCell="D2326" sqref="D2326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1159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1160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1161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1395</v>
      </c>
    </row>
    <row r="54" spans="2:4" x14ac:dyDescent="0.25">
      <c r="D54" s="48" t="s">
        <v>1396</v>
      </c>
    </row>
    <row r="55" spans="2:4" x14ac:dyDescent="0.25">
      <c r="D55" s="60" t="s">
        <v>304</v>
      </c>
    </row>
    <row r="61" spans="2:4" x14ac:dyDescent="0.25">
      <c r="B61" s="49">
        <v>0</v>
      </c>
      <c r="D61" s="52" t="s">
        <v>809</v>
      </c>
    </row>
    <row r="62" spans="2:4" x14ac:dyDescent="0.25">
      <c r="D62" s="60" t="s">
        <v>306</v>
      </c>
    </row>
    <row r="64" spans="2:4" x14ac:dyDescent="0.25">
      <c r="D64" s="48" t="s">
        <v>36</v>
      </c>
    </row>
    <row r="65" spans="4:4" x14ac:dyDescent="0.25">
      <c r="D65" s="55" t="s">
        <v>880</v>
      </c>
    </row>
    <row r="82" spans="4:64" x14ac:dyDescent="0.25">
      <c r="D82" s="52" t="s">
        <v>896</v>
      </c>
    </row>
    <row r="84" spans="4:64" x14ac:dyDescent="0.25">
      <c r="D84" s="57" t="s">
        <v>924</v>
      </c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K84" s="52" t="s">
        <v>1058</v>
      </c>
    </row>
    <row r="85" spans="4:64" x14ac:dyDescent="0.25">
      <c r="D85" s="57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</row>
    <row r="86" spans="4:64" x14ac:dyDescent="0.25">
      <c r="D86" s="57" t="s">
        <v>37</v>
      </c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53"/>
      <c r="AH86" s="53"/>
      <c r="AI86" s="53"/>
      <c r="AK86" s="57" t="s">
        <v>1059</v>
      </c>
      <c r="AL86" s="53"/>
      <c r="AM86" s="53"/>
      <c r="AN86" s="53"/>
      <c r="AO86" s="53"/>
      <c r="AP86" s="53"/>
      <c r="AQ86" s="53"/>
      <c r="AR86" s="53"/>
      <c r="AS86" s="53"/>
      <c r="AT86" s="53"/>
      <c r="AU86" s="53"/>
      <c r="AV86" s="53"/>
      <c r="AW86" s="53"/>
      <c r="AX86" s="53"/>
      <c r="AY86" s="53"/>
      <c r="AZ86" s="53"/>
      <c r="BA86" s="53"/>
      <c r="BB86" s="53"/>
      <c r="BC86" s="53"/>
      <c r="BD86" s="53"/>
      <c r="BE86" s="53"/>
      <c r="BF86" s="53"/>
      <c r="BG86" s="53"/>
      <c r="BH86" s="53"/>
      <c r="BI86" s="53"/>
      <c r="BJ86" s="53"/>
      <c r="BK86" s="53"/>
      <c r="BL86" s="53"/>
    </row>
    <row r="87" spans="4:64" x14ac:dyDescent="0.25">
      <c r="D87" s="57" t="s">
        <v>383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K87" s="57" t="s">
        <v>37</v>
      </c>
      <c r="AL87" s="53"/>
      <c r="AM87" s="53"/>
      <c r="AN87" s="53"/>
      <c r="AO87" s="53"/>
      <c r="AP87" s="53"/>
      <c r="AQ87" s="53"/>
      <c r="AR87" s="53"/>
      <c r="AS87" s="53"/>
      <c r="AT87" s="53"/>
      <c r="AU87" s="53"/>
      <c r="AV87" s="53"/>
      <c r="AW87" s="53"/>
      <c r="AX87" s="53"/>
      <c r="AY87" s="53"/>
      <c r="AZ87" s="53"/>
      <c r="BA87" s="53"/>
      <c r="BB87" s="53"/>
      <c r="BC87" s="53"/>
      <c r="BD87" s="53"/>
      <c r="BE87" s="53"/>
      <c r="BF87" s="53"/>
      <c r="BG87" s="53"/>
      <c r="BH87" s="53"/>
      <c r="BI87" s="53"/>
      <c r="BJ87" s="53"/>
      <c r="BK87" s="53"/>
      <c r="BL87" s="53"/>
    </row>
    <row r="88" spans="4:64" x14ac:dyDescent="0.25">
      <c r="D88" s="57" t="s">
        <v>925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K88" s="57" t="s">
        <v>383</v>
      </c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</row>
    <row r="89" spans="4:64" x14ac:dyDescent="0.25">
      <c r="D89" s="57" t="s">
        <v>568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K89" s="57" t="s">
        <v>33</v>
      </c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</row>
    <row r="90" spans="4:64" x14ac:dyDescent="0.25">
      <c r="D90" s="57" t="s">
        <v>479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K90" s="57" t="s">
        <v>1060</v>
      </c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</row>
    <row r="91" spans="4:64" x14ac:dyDescent="0.25">
      <c r="D91" s="57" t="s">
        <v>503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K91" s="57" t="s">
        <v>568</v>
      </c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</row>
    <row r="92" spans="4:64" x14ac:dyDescent="0.25">
      <c r="D92" s="38" t="s">
        <v>926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K92" s="57" t="s">
        <v>1061</v>
      </c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</row>
    <row r="93" spans="4:64" x14ac:dyDescent="0.25">
      <c r="D93" s="38" t="s">
        <v>927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K93" s="57" t="s">
        <v>1062</v>
      </c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</row>
    <row r="94" spans="4:64" x14ac:dyDescent="0.25">
      <c r="D94" s="38" t="s">
        <v>928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K94" s="57" t="s">
        <v>1063</v>
      </c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</row>
    <row r="95" spans="4:64" x14ac:dyDescent="0.25">
      <c r="D95" s="38" t="s">
        <v>929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K95" s="57" t="s">
        <v>933</v>
      </c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</row>
    <row r="96" spans="4:64" x14ac:dyDescent="0.25">
      <c r="D96" s="57" t="s">
        <v>930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</row>
    <row r="97" spans="4:35" x14ac:dyDescent="0.25">
      <c r="D97" s="57" t="s">
        <v>931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</row>
    <row r="98" spans="4:35" x14ac:dyDescent="0.25">
      <c r="D98" s="57" t="s">
        <v>932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</row>
    <row r="99" spans="4:35" x14ac:dyDescent="0.25">
      <c r="D99" s="38" t="s">
        <v>939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</row>
    <row r="100" spans="4:35" x14ac:dyDescent="0.25">
      <c r="D100" s="57" t="s">
        <v>933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</row>
    <row r="101" spans="4:35" x14ac:dyDescent="0.25">
      <c r="D101" s="57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</row>
    <row r="102" spans="4:35" x14ac:dyDescent="0.25">
      <c r="D102" s="57" t="s">
        <v>934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</row>
    <row r="103" spans="4:35" x14ac:dyDescent="0.25">
      <c r="D103" s="57" t="s">
        <v>503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</row>
    <row r="104" spans="4:35" x14ac:dyDescent="0.25">
      <c r="D104" s="57" t="s">
        <v>935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</row>
    <row r="105" spans="4:35" x14ac:dyDescent="0.25">
      <c r="D105" s="57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</row>
    <row r="106" spans="4:35" x14ac:dyDescent="0.25">
      <c r="D106" s="57" t="s">
        <v>936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</row>
    <row r="107" spans="4:35" x14ac:dyDescent="0.25">
      <c r="D107" s="57" t="s">
        <v>937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</row>
    <row r="108" spans="4:35" x14ac:dyDescent="0.25">
      <c r="D108" s="57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</row>
    <row r="109" spans="4:35" x14ac:dyDescent="0.25">
      <c r="D109" s="57" t="s">
        <v>938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</row>
    <row r="111" spans="4:35" x14ac:dyDescent="0.25">
      <c r="D111" s="57" t="s">
        <v>987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</row>
    <row r="112" spans="4:35" x14ac:dyDescent="0.25">
      <c r="D112" s="57" t="s">
        <v>986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</row>
    <row r="113" spans="4:17" x14ac:dyDescent="0.25">
      <c r="D113" s="57" t="s">
        <v>988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</row>
    <row r="114" spans="4:17" x14ac:dyDescent="0.25">
      <c r="D114" s="57" t="s">
        <v>989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</row>
    <row r="115" spans="4:17" x14ac:dyDescent="0.25">
      <c r="D115" s="57" t="s">
        <v>996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</row>
    <row r="116" spans="4:17" x14ac:dyDescent="0.25">
      <c r="D116" s="57" t="s">
        <v>990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</row>
    <row r="117" spans="4:17" x14ac:dyDescent="0.25">
      <c r="D117" s="57" t="s">
        <v>997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</row>
    <row r="118" spans="4:17" x14ac:dyDescent="0.25">
      <c r="D118" s="57" t="s">
        <v>998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</row>
    <row r="119" spans="4:17" x14ac:dyDescent="0.25">
      <c r="D119" s="57" t="s">
        <v>991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</row>
    <row r="120" spans="4:17" x14ac:dyDescent="0.25">
      <c r="D120" s="57" t="s">
        <v>992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</row>
    <row r="121" spans="4:17" x14ac:dyDescent="0.25">
      <c r="D121" s="57" t="s">
        <v>993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</row>
    <row r="122" spans="4:17" x14ac:dyDescent="0.25">
      <c r="D122" s="57" t="s">
        <v>994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</row>
    <row r="123" spans="4:17" x14ac:dyDescent="0.25">
      <c r="D123" s="57" t="s">
        <v>995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</row>
    <row r="124" spans="4:17" x14ac:dyDescent="0.25">
      <c r="D124" s="57" t="s">
        <v>999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</row>
    <row r="126" spans="4:17" x14ac:dyDescent="0.25">
      <c r="D126" s="52" t="s">
        <v>898</v>
      </c>
    </row>
    <row r="128" spans="4:17" x14ac:dyDescent="0.25">
      <c r="D128" s="48" t="s">
        <v>1071</v>
      </c>
    </row>
    <row r="130" spans="4:31" x14ac:dyDescent="0.25">
      <c r="D130" s="57" t="s">
        <v>272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</row>
    <row r="131" spans="4:31" x14ac:dyDescent="0.25">
      <c r="D131" s="57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</row>
    <row r="132" spans="4:31" x14ac:dyDescent="0.25">
      <c r="D132" s="58" t="s">
        <v>1070</v>
      </c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</row>
    <row r="133" spans="4:31" x14ac:dyDescent="0.25">
      <c r="D133" s="57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</row>
    <row r="134" spans="4:31" x14ac:dyDescent="0.25">
      <c r="D134" s="57" t="s">
        <v>37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</row>
    <row r="135" spans="4:31" x14ac:dyDescent="0.25">
      <c r="D135" s="57" t="s">
        <v>383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</row>
    <row r="136" spans="4:31" x14ac:dyDescent="0.25">
      <c r="D136" s="57" t="s">
        <v>33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</row>
    <row r="137" spans="4:31" x14ac:dyDescent="0.25">
      <c r="D137" s="57" t="s">
        <v>1060</v>
      </c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</row>
    <row r="138" spans="4:31" x14ac:dyDescent="0.25">
      <c r="D138" s="57" t="s">
        <v>568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</row>
    <row r="139" spans="4:31" x14ac:dyDescent="0.25">
      <c r="D139" s="57" t="s">
        <v>1061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</row>
    <row r="140" spans="4:31" x14ac:dyDescent="0.25">
      <c r="D140" s="57" t="s">
        <v>1062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</row>
    <row r="141" spans="4:31" x14ac:dyDescent="0.25">
      <c r="D141" s="57" t="s">
        <v>933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</row>
    <row r="142" spans="4:31" x14ac:dyDescent="0.25">
      <c r="D142" s="57" t="s">
        <v>934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</row>
    <row r="143" spans="4:31" x14ac:dyDescent="0.25">
      <c r="D143" s="57" t="s">
        <v>503</v>
      </c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</row>
    <row r="144" spans="4:31" x14ac:dyDescent="0.25">
      <c r="D144" s="57" t="s">
        <v>935</v>
      </c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</row>
    <row r="145" spans="4:31" x14ac:dyDescent="0.25">
      <c r="D145" s="57" t="s">
        <v>1068</v>
      </c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</row>
    <row r="146" spans="4:31" x14ac:dyDescent="0.25">
      <c r="D146" s="57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</row>
    <row r="147" spans="4:31" x14ac:dyDescent="0.25">
      <c r="D147" s="57" t="s">
        <v>1069</v>
      </c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</row>
    <row r="149" spans="4:31" x14ac:dyDescent="0.25">
      <c r="D149" s="48" t="s">
        <v>1072</v>
      </c>
    </row>
    <row r="151" spans="4:31" x14ac:dyDescent="0.25">
      <c r="D151" s="57" t="s">
        <v>34</v>
      </c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</row>
    <row r="152" spans="4:31" x14ac:dyDescent="0.25">
      <c r="D152" s="57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</row>
    <row r="153" spans="4:31" x14ac:dyDescent="0.25">
      <c r="D153" s="58" t="s">
        <v>1088</v>
      </c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</row>
    <row r="154" spans="4:31" x14ac:dyDescent="0.25">
      <c r="D154" s="57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</row>
    <row r="155" spans="4:31" x14ac:dyDescent="0.25">
      <c r="D155" s="57" t="s">
        <v>1073</v>
      </c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</row>
    <row r="156" spans="4:31" x14ac:dyDescent="0.25">
      <c r="D156" s="57" t="s">
        <v>1074</v>
      </c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</row>
    <row r="157" spans="4:31" x14ac:dyDescent="0.25">
      <c r="D157" s="57" t="s">
        <v>383</v>
      </c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</row>
    <row r="158" spans="4:31" x14ac:dyDescent="0.25">
      <c r="D158" s="57" t="s">
        <v>1075</v>
      </c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</row>
    <row r="159" spans="4:31" x14ac:dyDescent="0.25">
      <c r="D159" s="57" t="s">
        <v>1076</v>
      </c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</row>
    <row r="160" spans="4:31" x14ac:dyDescent="0.25">
      <c r="D160" s="57" t="s">
        <v>1077</v>
      </c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</row>
    <row r="161" spans="4:20" x14ac:dyDescent="0.25">
      <c r="D161" s="57" t="s">
        <v>1078</v>
      </c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</row>
    <row r="162" spans="4:20" x14ac:dyDescent="0.25">
      <c r="D162" s="57" t="s">
        <v>1079</v>
      </c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</row>
    <row r="163" spans="4:20" x14ac:dyDescent="0.25">
      <c r="D163" s="57" t="s">
        <v>1080</v>
      </c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</row>
    <row r="164" spans="4:20" x14ac:dyDescent="0.25">
      <c r="D164" s="57" t="s">
        <v>1081</v>
      </c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</row>
    <row r="165" spans="4:20" x14ac:dyDescent="0.25">
      <c r="D165" s="57" t="s">
        <v>1082</v>
      </c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</row>
    <row r="166" spans="4:20" x14ac:dyDescent="0.25">
      <c r="D166" s="57" t="s">
        <v>1083</v>
      </c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</row>
    <row r="167" spans="4:20" x14ac:dyDescent="0.25">
      <c r="D167" s="57" t="s">
        <v>1084</v>
      </c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</row>
    <row r="168" spans="4:20" x14ac:dyDescent="0.25">
      <c r="D168" s="57" t="s">
        <v>1085</v>
      </c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</row>
    <row r="169" spans="4:20" x14ac:dyDescent="0.25">
      <c r="D169" s="57" t="s">
        <v>1086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</row>
    <row r="170" spans="4:20" x14ac:dyDescent="0.25">
      <c r="D170" s="57" t="s">
        <v>1087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</row>
    <row r="171" spans="4:20" x14ac:dyDescent="0.25">
      <c r="D171" s="57" t="s">
        <v>259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</row>
    <row r="173" spans="4:20" x14ac:dyDescent="0.25">
      <c r="D173" s="48" t="s">
        <v>1089</v>
      </c>
    </row>
    <row r="175" spans="4:20" x14ac:dyDescent="0.25">
      <c r="D175" s="58" t="s">
        <v>376</v>
      </c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</row>
    <row r="176" spans="4:20" x14ac:dyDescent="0.25">
      <c r="D176" s="58" t="s">
        <v>324</v>
      </c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</row>
    <row r="177" spans="4:16" x14ac:dyDescent="0.25">
      <c r="D177" s="58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</row>
    <row r="178" spans="4:16" x14ac:dyDescent="0.25">
      <c r="D178" s="57" t="s">
        <v>571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</row>
    <row r="179" spans="4:16" x14ac:dyDescent="0.25">
      <c r="D179" s="58" t="s">
        <v>572</v>
      </c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</row>
    <row r="180" spans="4:16" x14ac:dyDescent="0.25">
      <c r="D180" s="58" t="s">
        <v>1075</v>
      </c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</row>
    <row r="181" spans="4:16" x14ac:dyDescent="0.25">
      <c r="D181" s="58" t="s">
        <v>1090</v>
      </c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</row>
    <row r="182" spans="4:16" x14ac:dyDescent="0.25">
      <c r="D182" s="58" t="s">
        <v>259</v>
      </c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</row>
    <row r="183" spans="4:16" x14ac:dyDescent="0.25">
      <c r="D183" s="58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</row>
    <row r="184" spans="4:16" x14ac:dyDescent="0.25">
      <c r="D184" s="58" t="s">
        <v>263</v>
      </c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</row>
    <row r="185" spans="4:16" x14ac:dyDescent="0.25">
      <c r="D185" s="58" t="s">
        <v>264</v>
      </c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</row>
    <row r="186" spans="4:16" x14ac:dyDescent="0.25">
      <c r="D186" s="58" t="s">
        <v>377</v>
      </c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</row>
    <row r="188" spans="4:16" x14ac:dyDescent="0.25">
      <c r="D188" s="59" t="s">
        <v>1152</v>
      </c>
    </row>
    <row r="190" spans="4:16" x14ac:dyDescent="0.25">
      <c r="D190" s="58" t="s">
        <v>376</v>
      </c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</row>
    <row r="191" spans="4:16" x14ac:dyDescent="0.25">
      <c r="D191" s="58" t="s">
        <v>324</v>
      </c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</row>
    <row r="192" spans="4:16" x14ac:dyDescent="0.25">
      <c r="D192" s="58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</row>
    <row r="193" spans="4:15" x14ac:dyDescent="0.25">
      <c r="D193" s="57" t="s">
        <v>1145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</row>
    <row r="194" spans="4:15" x14ac:dyDescent="0.25">
      <c r="D194" s="58" t="s">
        <v>383</v>
      </c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</row>
    <row r="195" spans="4:15" x14ac:dyDescent="0.25">
      <c r="D195" s="58" t="s">
        <v>1091</v>
      </c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</row>
    <row r="196" spans="4:15" x14ac:dyDescent="0.25">
      <c r="D196" s="58" t="s">
        <v>1092</v>
      </c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</row>
    <row r="197" spans="4:15" x14ac:dyDescent="0.25">
      <c r="D197" s="58" t="s">
        <v>1093</v>
      </c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</row>
    <row r="198" spans="4:15" x14ac:dyDescent="0.25">
      <c r="D198" s="58" t="s">
        <v>1094</v>
      </c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</row>
    <row r="199" spans="4:15" x14ac:dyDescent="0.25">
      <c r="D199" s="58" t="s">
        <v>1095</v>
      </c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</row>
    <row r="200" spans="4:15" x14ac:dyDescent="0.25">
      <c r="D200" s="58" t="s">
        <v>1096</v>
      </c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</row>
    <row r="201" spans="4:15" x14ac:dyDescent="0.25">
      <c r="D201" s="58" t="s">
        <v>1097</v>
      </c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</row>
    <row r="202" spans="4:15" x14ac:dyDescent="0.25">
      <c r="D202" s="58" t="s">
        <v>1098</v>
      </c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</row>
    <row r="203" spans="4:15" x14ac:dyDescent="0.25">
      <c r="D203" s="58" t="s">
        <v>1099</v>
      </c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</row>
    <row r="204" spans="4:15" x14ac:dyDescent="0.25">
      <c r="D204" s="58" t="s">
        <v>1100</v>
      </c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</row>
    <row r="205" spans="4:15" x14ac:dyDescent="0.25">
      <c r="D205" s="58" t="s">
        <v>1101</v>
      </c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</row>
    <row r="206" spans="4:15" x14ac:dyDescent="0.25">
      <c r="D206" s="58" t="s">
        <v>1102</v>
      </c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</row>
    <row r="207" spans="4:15" x14ac:dyDescent="0.25">
      <c r="D207" s="58" t="s">
        <v>1103</v>
      </c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</row>
    <row r="208" spans="4:15" x14ac:dyDescent="0.25">
      <c r="D208" s="58" t="s">
        <v>1104</v>
      </c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</row>
    <row r="209" spans="4:15" x14ac:dyDescent="0.25">
      <c r="D209" s="58" t="s">
        <v>1105</v>
      </c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</row>
    <row r="210" spans="4:15" x14ac:dyDescent="0.25">
      <c r="D210" s="58" t="s">
        <v>1106</v>
      </c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</row>
    <row r="211" spans="4:15" x14ac:dyDescent="0.25">
      <c r="D211" s="58" t="s">
        <v>1107</v>
      </c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</row>
    <row r="212" spans="4:15" x14ac:dyDescent="0.25">
      <c r="D212" s="58" t="s">
        <v>704</v>
      </c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</row>
    <row r="213" spans="4:15" x14ac:dyDescent="0.25">
      <c r="D213" s="58" t="s">
        <v>1108</v>
      </c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</row>
    <row r="214" spans="4:15" x14ac:dyDescent="0.25">
      <c r="D214" s="58" t="s">
        <v>1109</v>
      </c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</row>
    <row r="215" spans="4:15" x14ac:dyDescent="0.25">
      <c r="D215" s="58" t="s">
        <v>1110</v>
      </c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</row>
    <row r="216" spans="4:15" x14ac:dyDescent="0.25">
      <c r="D216" s="58" t="s">
        <v>1111</v>
      </c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</row>
    <row r="217" spans="4:15" x14ac:dyDescent="0.25">
      <c r="D217" s="58" t="s">
        <v>1112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</row>
    <row r="218" spans="4:15" x14ac:dyDescent="0.25">
      <c r="D218" s="58" t="s">
        <v>1113</v>
      </c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</row>
    <row r="219" spans="4:15" x14ac:dyDescent="0.25">
      <c r="D219" s="58" t="s">
        <v>1114</v>
      </c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</row>
    <row r="220" spans="4:15" x14ac:dyDescent="0.25">
      <c r="D220" s="58" t="s">
        <v>1115</v>
      </c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</row>
    <row r="221" spans="4:15" x14ac:dyDescent="0.25">
      <c r="D221" s="58" t="s">
        <v>1116</v>
      </c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</row>
    <row r="222" spans="4:15" x14ac:dyDescent="0.25">
      <c r="D222" s="58" t="s">
        <v>1117</v>
      </c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</row>
    <row r="223" spans="4:15" x14ac:dyDescent="0.25">
      <c r="D223" s="58" t="s">
        <v>1118</v>
      </c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</row>
    <row r="224" spans="4:15" x14ac:dyDescent="0.25">
      <c r="D224" s="58" t="s">
        <v>279</v>
      </c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</row>
    <row r="225" spans="4:15" x14ac:dyDescent="0.25">
      <c r="D225" s="58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</row>
    <row r="226" spans="4:15" x14ac:dyDescent="0.25">
      <c r="D226" s="58" t="s">
        <v>556</v>
      </c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</row>
    <row r="227" spans="4:15" x14ac:dyDescent="0.25">
      <c r="D227" s="58" t="s">
        <v>1119</v>
      </c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</row>
    <row r="228" spans="4:15" x14ac:dyDescent="0.25">
      <c r="D228" s="58" t="s">
        <v>940</v>
      </c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</row>
    <row r="229" spans="4:15" x14ac:dyDescent="0.25">
      <c r="D229" s="58" t="s">
        <v>1120</v>
      </c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</row>
    <row r="230" spans="4:15" x14ac:dyDescent="0.25">
      <c r="D230" s="58" t="s">
        <v>1121</v>
      </c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</row>
    <row r="231" spans="4:15" x14ac:dyDescent="0.25">
      <c r="D231" s="58" t="s">
        <v>1122</v>
      </c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</row>
    <row r="232" spans="4:15" x14ac:dyDescent="0.25">
      <c r="D232" s="58" t="s">
        <v>1123</v>
      </c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</row>
    <row r="233" spans="4:15" x14ac:dyDescent="0.25">
      <c r="D233" s="58" t="s">
        <v>1124</v>
      </c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</row>
    <row r="234" spans="4:15" x14ac:dyDescent="0.25">
      <c r="D234" s="58" t="s">
        <v>1125</v>
      </c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</row>
    <row r="235" spans="4:15" x14ac:dyDescent="0.25">
      <c r="D235" s="58" t="s">
        <v>1126</v>
      </c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</row>
    <row r="236" spans="4:15" x14ac:dyDescent="0.25">
      <c r="D236" s="58" t="s">
        <v>1127</v>
      </c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</row>
    <row r="237" spans="4:15" x14ac:dyDescent="0.25">
      <c r="D237" s="58" t="s">
        <v>1128</v>
      </c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</row>
    <row r="238" spans="4:15" x14ac:dyDescent="0.25">
      <c r="D238" s="58" t="s">
        <v>1129</v>
      </c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</row>
    <row r="239" spans="4:15" x14ac:dyDescent="0.25">
      <c r="D239" s="58" t="s">
        <v>1130</v>
      </c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</row>
    <row r="240" spans="4:15" x14ac:dyDescent="0.25">
      <c r="D240" s="58" t="s">
        <v>1131</v>
      </c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</row>
    <row r="241" spans="4:15" x14ac:dyDescent="0.25">
      <c r="D241" s="58" t="s">
        <v>1132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</row>
    <row r="242" spans="4:15" x14ac:dyDescent="0.25">
      <c r="D242" s="58" t="s">
        <v>1133</v>
      </c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</row>
    <row r="243" spans="4:15" x14ac:dyDescent="0.25">
      <c r="D243" s="58" t="s">
        <v>1134</v>
      </c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</row>
    <row r="244" spans="4:15" x14ac:dyDescent="0.25">
      <c r="D244" s="58" t="s">
        <v>1135</v>
      </c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</row>
    <row r="245" spans="4:15" x14ac:dyDescent="0.25">
      <c r="D245" s="58" t="s">
        <v>1136</v>
      </c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</row>
    <row r="246" spans="4:15" x14ac:dyDescent="0.25">
      <c r="D246" s="58" t="s">
        <v>1137</v>
      </c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</row>
    <row r="247" spans="4:15" x14ac:dyDescent="0.25">
      <c r="D247" s="58" t="s">
        <v>1138</v>
      </c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</row>
    <row r="248" spans="4:15" x14ac:dyDescent="0.25">
      <c r="D248" s="58" t="s">
        <v>1139</v>
      </c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</row>
    <row r="249" spans="4:15" x14ac:dyDescent="0.25">
      <c r="D249" s="58" t="s">
        <v>1140</v>
      </c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</row>
    <row r="250" spans="4:15" x14ac:dyDescent="0.25">
      <c r="D250" s="58" t="s">
        <v>1141</v>
      </c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</row>
    <row r="251" spans="4:15" x14ac:dyDescent="0.25">
      <c r="D251" s="58" t="s">
        <v>1142</v>
      </c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</row>
    <row r="252" spans="4:15" x14ac:dyDescent="0.25">
      <c r="D252" s="58" t="s">
        <v>828</v>
      </c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</row>
    <row r="253" spans="4:15" x14ac:dyDescent="0.25">
      <c r="D253" s="58" t="s">
        <v>564</v>
      </c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</row>
    <row r="254" spans="4:15" x14ac:dyDescent="0.25">
      <c r="D254" s="58" t="s">
        <v>1143</v>
      </c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</row>
    <row r="255" spans="4:15" x14ac:dyDescent="0.25">
      <c r="D255" s="58" t="s">
        <v>566</v>
      </c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</row>
    <row r="256" spans="4:15" x14ac:dyDescent="0.25">
      <c r="D256" s="58" t="s">
        <v>1144</v>
      </c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</row>
    <row r="257" spans="4:15" x14ac:dyDescent="0.25">
      <c r="D257" s="58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</row>
    <row r="258" spans="4:15" x14ac:dyDescent="0.25">
      <c r="D258" s="58" t="s">
        <v>1146</v>
      </c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</row>
    <row r="259" spans="4:15" x14ac:dyDescent="0.25">
      <c r="D259" s="58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</row>
    <row r="260" spans="4:15" x14ac:dyDescent="0.25">
      <c r="D260" s="58" t="s">
        <v>263</v>
      </c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</row>
    <row r="261" spans="4:15" x14ac:dyDescent="0.25">
      <c r="D261" s="58" t="s">
        <v>264</v>
      </c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</row>
    <row r="262" spans="4:15" x14ac:dyDescent="0.25">
      <c r="D262" s="58" t="s">
        <v>377</v>
      </c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</row>
    <row r="264" spans="4:15" x14ac:dyDescent="0.25">
      <c r="D264" s="52" t="s">
        <v>1300</v>
      </c>
    </row>
    <row r="266" spans="4:15" x14ac:dyDescent="0.25">
      <c r="D266" s="48" t="s">
        <v>1748</v>
      </c>
    </row>
    <row r="311" spans="2:4" x14ac:dyDescent="0.25">
      <c r="B311" s="49">
        <v>0</v>
      </c>
      <c r="D311" s="52" t="s">
        <v>750</v>
      </c>
    </row>
    <row r="312" spans="2:4" x14ac:dyDescent="0.25">
      <c r="D312" s="60" t="s">
        <v>306</v>
      </c>
    </row>
    <row r="313" spans="2:4" x14ac:dyDescent="0.25">
      <c r="D313" s="56" t="s">
        <v>35</v>
      </c>
    </row>
    <row r="319" spans="2:4" x14ac:dyDescent="0.25">
      <c r="B319" s="49">
        <v>0</v>
      </c>
      <c r="D319" s="52" t="s">
        <v>603</v>
      </c>
    </row>
    <row r="320" spans="2:4" x14ac:dyDescent="0.25">
      <c r="D320" s="60" t="s">
        <v>306</v>
      </c>
    </row>
    <row r="321" spans="4:4" x14ac:dyDescent="0.25">
      <c r="D321" s="56" t="s">
        <v>35</v>
      </c>
    </row>
    <row r="1395" spans="2:4" x14ac:dyDescent="0.25">
      <c r="B1395" s="51">
        <v>0</v>
      </c>
      <c r="D1395" s="52" t="s">
        <v>1381</v>
      </c>
    </row>
    <row r="1396" spans="2:4" x14ac:dyDescent="0.25">
      <c r="D1396" s="60" t="s">
        <v>304</v>
      </c>
    </row>
    <row r="1397" spans="2:4" x14ac:dyDescent="0.25">
      <c r="D1397" s="56" t="s">
        <v>35</v>
      </c>
    </row>
    <row r="1575" spans="90:90" x14ac:dyDescent="0.25">
      <c r="CL1575" s="59" t="s">
        <v>1492</v>
      </c>
    </row>
    <row r="1585" spans="90:90" x14ac:dyDescent="0.25">
      <c r="CL1585" s="59" t="s">
        <v>1495</v>
      </c>
    </row>
    <row r="1614" spans="2:4" x14ac:dyDescent="0.25">
      <c r="B1614" s="51">
        <v>0</v>
      </c>
      <c r="D1614" s="52" t="s">
        <v>1411</v>
      </c>
    </row>
    <row r="1615" spans="2:4" x14ac:dyDescent="0.25">
      <c r="D1615" s="60" t="s">
        <v>305</v>
      </c>
    </row>
    <row r="1617" spans="4:4" x14ac:dyDescent="0.25">
      <c r="D1617" s="48" t="s">
        <v>36</v>
      </c>
    </row>
    <row r="1618" spans="4:4" x14ac:dyDescent="0.25">
      <c r="D1618" s="55" t="s">
        <v>1412</v>
      </c>
    </row>
    <row r="1620" spans="4:4" x14ac:dyDescent="0.25">
      <c r="D1620" s="48" t="s">
        <v>1393</v>
      </c>
    </row>
    <row r="1636" spans="4:23" x14ac:dyDescent="0.25">
      <c r="D1636" s="48" t="s">
        <v>310</v>
      </c>
      <c r="M1636" s="48" t="s">
        <v>1234</v>
      </c>
    </row>
    <row r="1637" spans="4:23" x14ac:dyDescent="0.25">
      <c r="D1637" s="52" t="s">
        <v>1429</v>
      </c>
      <c r="M1637" s="59" t="s">
        <v>1430</v>
      </c>
      <c r="O1637" s="47" t="s">
        <v>515</v>
      </c>
      <c r="Q1637" s="87" t="s">
        <v>1235</v>
      </c>
    </row>
    <row r="1639" spans="4:23" x14ac:dyDescent="0.25">
      <c r="D1639" s="57" t="s">
        <v>352</v>
      </c>
      <c r="E1639" s="53"/>
      <c r="F1639" s="53"/>
      <c r="G1639" s="53"/>
      <c r="H1639" s="53"/>
      <c r="I1639" s="53"/>
      <c r="J1639" s="53"/>
      <c r="K1639" s="53"/>
      <c r="L1639" s="53"/>
      <c r="M1639" s="53"/>
      <c r="N1639" s="53"/>
      <c r="O1639" s="53"/>
      <c r="P1639" s="53"/>
      <c r="Q1639" s="53"/>
      <c r="R1639" s="53"/>
      <c r="S1639" s="53"/>
      <c r="T1639" s="53"/>
      <c r="U1639" s="53"/>
      <c r="V1639" s="53"/>
      <c r="W1639" s="53"/>
    </row>
    <row r="1640" spans="4:23" x14ac:dyDescent="0.25">
      <c r="D1640" s="57" t="s">
        <v>1338</v>
      </c>
      <c r="E1640" s="53"/>
      <c r="F1640" s="53"/>
      <c r="G1640" s="53"/>
      <c r="H1640" s="53"/>
      <c r="I1640" s="53"/>
      <c r="J1640" s="53"/>
      <c r="K1640" s="53"/>
      <c r="L1640" s="53"/>
      <c r="M1640" s="53"/>
      <c r="N1640" s="53"/>
      <c r="O1640" s="53"/>
      <c r="P1640" s="53"/>
      <c r="Q1640" s="53"/>
      <c r="R1640" s="53"/>
      <c r="S1640" s="53"/>
      <c r="T1640" s="53"/>
      <c r="U1640" s="53"/>
      <c r="V1640" s="53"/>
      <c r="W1640" s="53"/>
    </row>
    <row r="1641" spans="4:23" x14ac:dyDescent="0.25">
      <c r="D1641" s="57" t="s">
        <v>1339</v>
      </c>
      <c r="E1641" s="53"/>
      <c r="F1641" s="53"/>
      <c r="G1641" s="53"/>
      <c r="H1641" s="53"/>
      <c r="I1641" s="53"/>
      <c r="J1641" s="53"/>
      <c r="K1641" s="53"/>
      <c r="L1641" s="53"/>
      <c r="M1641" s="53"/>
      <c r="N1641" s="53"/>
      <c r="O1641" s="53"/>
      <c r="P1641" s="53"/>
      <c r="Q1641" s="53"/>
      <c r="R1641" s="53"/>
      <c r="S1641" s="53"/>
      <c r="T1641" s="53"/>
      <c r="U1641" s="53"/>
      <c r="V1641" s="53"/>
      <c r="W1641" s="53"/>
    </row>
    <row r="1642" spans="4:23" x14ac:dyDescent="0.25">
      <c r="D1642" s="57" t="s">
        <v>257</v>
      </c>
      <c r="E1642" s="53"/>
      <c r="F1642" s="53"/>
      <c r="G1642" s="53"/>
      <c r="H1642" s="53"/>
      <c r="I1642" s="53"/>
      <c r="J1642" s="53"/>
      <c r="K1642" s="53"/>
      <c r="L1642" s="53"/>
      <c r="M1642" s="53"/>
      <c r="N1642" s="53"/>
      <c r="O1642" s="53"/>
      <c r="P1642" s="53"/>
      <c r="Q1642" s="53"/>
      <c r="R1642" s="53"/>
      <c r="S1642" s="53"/>
      <c r="T1642" s="53"/>
      <c r="U1642" s="53"/>
      <c r="V1642" s="53"/>
      <c r="W1642" s="53"/>
    </row>
    <row r="1643" spans="4:23" x14ac:dyDescent="0.25">
      <c r="D1643" s="57" t="s">
        <v>1340</v>
      </c>
      <c r="E1643" s="53"/>
      <c r="F1643" s="53"/>
      <c r="G1643" s="53"/>
      <c r="H1643" s="53"/>
      <c r="I1643" s="53"/>
      <c r="J1643" s="53"/>
      <c r="K1643" s="53"/>
      <c r="L1643" s="53"/>
      <c r="M1643" s="53"/>
      <c r="N1643" s="53"/>
      <c r="O1643" s="53"/>
      <c r="P1643" s="53"/>
      <c r="Q1643" s="53"/>
      <c r="R1643" s="53"/>
      <c r="S1643" s="53"/>
      <c r="T1643" s="53"/>
      <c r="U1643" s="53"/>
      <c r="V1643" s="53"/>
      <c r="W1643" s="53"/>
    </row>
    <row r="1644" spans="4:23" x14ac:dyDescent="0.25">
      <c r="D1644" s="57" t="s">
        <v>280</v>
      </c>
      <c r="E1644" s="53"/>
      <c r="F1644" s="53"/>
      <c r="G1644" s="53"/>
      <c r="H1644" s="53"/>
      <c r="I1644" s="53"/>
      <c r="J1644" s="53"/>
      <c r="K1644" s="53"/>
      <c r="L1644" s="53"/>
      <c r="M1644" s="53"/>
      <c r="N1644" s="53"/>
      <c r="O1644" s="53"/>
      <c r="P1644" s="53"/>
      <c r="Q1644" s="53"/>
      <c r="R1644" s="53"/>
      <c r="S1644" s="53"/>
      <c r="T1644" s="53"/>
      <c r="U1644" s="53"/>
      <c r="V1644" s="53"/>
      <c r="W1644" s="53"/>
    </row>
    <row r="1645" spans="4:23" x14ac:dyDescent="0.25">
      <c r="D1645" s="57" t="s">
        <v>1455</v>
      </c>
      <c r="E1645" s="53"/>
      <c r="F1645" s="53"/>
      <c r="G1645" s="53"/>
      <c r="H1645" s="53"/>
      <c r="I1645" s="53"/>
      <c r="J1645" s="53"/>
      <c r="K1645" s="53"/>
      <c r="L1645" s="53"/>
      <c r="M1645" s="53"/>
      <c r="N1645" s="53"/>
      <c r="O1645" s="53"/>
      <c r="P1645" s="53"/>
      <c r="Q1645" s="53"/>
      <c r="R1645" s="53"/>
      <c r="S1645" s="53"/>
      <c r="T1645" s="53"/>
      <c r="U1645" s="53"/>
      <c r="V1645" s="53"/>
      <c r="W1645" s="53"/>
    </row>
    <row r="1647" spans="4:23" x14ac:dyDescent="0.25">
      <c r="D1647" s="58" t="s">
        <v>376</v>
      </c>
      <c r="E1647" s="54"/>
      <c r="F1647" s="54"/>
      <c r="G1647" s="54"/>
      <c r="H1647" s="54"/>
      <c r="I1647" s="54"/>
      <c r="J1647" s="54"/>
      <c r="K1647" s="54"/>
      <c r="L1647" s="54"/>
      <c r="M1647" s="54"/>
      <c r="N1647" s="54"/>
      <c r="O1647" s="54"/>
      <c r="P1647" s="54"/>
      <c r="Q1647" s="54"/>
      <c r="R1647" s="54"/>
      <c r="S1647" s="54"/>
    </row>
    <row r="1648" spans="4:23" x14ac:dyDescent="0.25">
      <c r="D1648" s="58" t="s">
        <v>324</v>
      </c>
      <c r="E1648" s="54"/>
      <c r="F1648" s="54"/>
      <c r="G1648" s="54"/>
      <c r="H1648" s="54"/>
      <c r="I1648" s="54"/>
      <c r="J1648" s="54"/>
      <c r="K1648" s="54"/>
      <c r="L1648" s="54"/>
      <c r="M1648" s="54"/>
      <c r="N1648" s="54"/>
      <c r="O1648" s="54"/>
      <c r="P1648" s="54"/>
      <c r="Q1648" s="54"/>
      <c r="R1648" s="54"/>
      <c r="S1648" s="54"/>
    </row>
    <row r="1649" spans="4:19" x14ac:dyDescent="0.25">
      <c r="D1649" s="58"/>
      <c r="E1649" s="54"/>
      <c r="F1649" s="54"/>
      <c r="G1649" s="54"/>
      <c r="H1649" s="54"/>
      <c r="I1649" s="54"/>
      <c r="J1649" s="54"/>
      <c r="K1649" s="54"/>
      <c r="L1649" s="54"/>
      <c r="M1649" s="54"/>
      <c r="N1649" s="54"/>
      <c r="O1649" s="54"/>
      <c r="P1649" s="54"/>
      <c r="Q1649" s="54"/>
      <c r="R1649" s="54"/>
      <c r="S1649" s="54"/>
    </row>
    <row r="1650" spans="4:19" x14ac:dyDescent="0.25">
      <c r="D1650" s="58" t="s">
        <v>281</v>
      </c>
      <c r="E1650" s="54"/>
      <c r="F1650" s="54"/>
      <c r="G1650" s="54"/>
      <c r="H1650" s="54"/>
      <c r="I1650" s="54"/>
      <c r="J1650" s="54"/>
      <c r="K1650" s="54"/>
      <c r="L1650" s="54"/>
      <c r="M1650" s="54"/>
      <c r="N1650" s="54"/>
      <c r="O1650" s="54"/>
      <c r="P1650" s="54"/>
      <c r="Q1650" s="54"/>
      <c r="R1650" s="54"/>
      <c r="S1650" s="54"/>
    </row>
    <row r="1651" spans="4:19" x14ac:dyDescent="0.25">
      <c r="D1651" s="58" t="s">
        <v>283</v>
      </c>
      <c r="E1651" s="54"/>
      <c r="F1651" s="54"/>
      <c r="G1651" s="54"/>
      <c r="H1651" s="54"/>
      <c r="I1651" s="54"/>
      <c r="J1651" s="54"/>
      <c r="K1651" s="54"/>
      <c r="L1651" s="54"/>
      <c r="M1651" s="54"/>
      <c r="N1651" s="54"/>
      <c r="O1651" s="54"/>
      <c r="P1651" s="54"/>
      <c r="Q1651" s="54"/>
      <c r="R1651" s="54"/>
      <c r="S1651" s="54"/>
    </row>
    <row r="1652" spans="4:19" x14ac:dyDescent="0.25">
      <c r="D1652" s="58" t="s">
        <v>1457</v>
      </c>
      <c r="E1652" s="54"/>
      <c r="F1652" s="54"/>
      <c r="G1652" s="54"/>
      <c r="H1652" s="54"/>
      <c r="I1652" s="54"/>
      <c r="J1652" s="54"/>
      <c r="K1652" s="54"/>
      <c r="L1652" s="54"/>
      <c r="M1652" s="54"/>
      <c r="N1652" s="54"/>
      <c r="O1652" s="54"/>
      <c r="P1652" s="54"/>
      <c r="Q1652" s="54"/>
      <c r="R1652" s="54"/>
      <c r="S1652" s="54"/>
    </row>
    <row r="1653" spans="4:19" x14ac:dyDescent="0.25">
      <c r="D1653" s="58" t="s">
        <v>1456</v>
      </c>
      <c r="E1653" s="54"/>
      <c r="F1653" s="54"/>
      <c r="G1653" s="54"/>
      <c r="H1653" s="54"/>
      <c r="I1653" s="54"/>
      <c r="J1653" s="54"/>
      <c r="K1653" s="54"/>
      <c r="L1653" s="54"/>
      <c r="M1653" s="54"/>
      <c r="N1653" s="54"/>
      <c r="O1653" s="54"/>
      <c r="P1653" s="54"/>
      <c r="Q1653" s="54"/>
      <c r="R1653" s="54"/>
      <c r="S1653" s="54"/>
    </row>
    <row r="1654" spans="4:19" x14ac:dyDescent="0.25">
      <c r="D1654" s="58"/>
      <c r="E1654" s="54"/>
      <c r="F1654" s="54"/>
      <c r="G1654" s="54"/>
      <c r="H1654" s="54"/>
      <c r="I1654" s="54"/>
      <c r="J1654" s="54"/>
      <c r="K1654" s="54"/>
      <c r="L1654" s="54"/>
      <c r="M1654" s="54"/>
      <c r="N1654" s="54"/>
      <c r="O1654" s="54"/>
      <c r="P1654" s="54"/>
      <c r="Q1654" s="54"/>
      <c r="R1654" s="54"/>
      <c r="S1654" s="54"/>
    </row>
    <row r="1655" spans="4:19" x14ac:dyDescent="0.25">
      <c r="D1655" s="58" t="s">
        <v>1342</v>
      </c>
      <c r="E1655" s="54"/>
      <c r="F1655" s="54"/>
      <c r="G1655" s="54"/>
      <c r="H1655" s="54"/>
      <c r="I1655" s="54"/>
      <c r="J1655" s="54"/>
      <c r="K1655" s="54"/>
      <c r="L1655" s="54"/>
      <c r="M1655" s="54"/>
      <c r="N1655" s="54"/>
      <c r="O1655" s="54"/>
      <c r="P1655" s="54"/>
      <c r="Q1655" s="54"/>
      <c r="R1655" s="54"/>
      <c r="S1655" s="54"/>
    </row>
    <row r="1656" spans="4:19" x14ac:dyDescent="0.25">
      <c r="D1656" s="58" t="s">
        <v>283</v>
      </c>
      <c r="E1656" s="54"/>
      <c r="F1656" s="54"/>
      <c r="G1656" s="54"/>
      <c r="H1656" s="54"/>
      <c r="I1656" s="54"/>
      <c r="J1656" s="54"/>
      <c r="K1656" s="54"/>
      <c r="L1656" s="54"/>
      <c r="M1656" s="54"/>
      <c r="N1656" s="54"/>
      <c r="O1656" s="54"/>
      <c r="P1656" s="54"/>
      <c r="Q1656" s="54"/>
      <c r="R1656" s="54"/>
      <c r="S1656" s="54"/>
    </row>
    <row r="1657" spans="4:19" x14ac:dyDescent="0.25">
      <c r="D1657" s="58" t="s">
        <v>1458</v>
      </c>
      <c r="E1657" s="54"/>
      <c r="F1657" s="54"/>
      <c r="G1657" s="54"/>
      <c r="H1657" s="54"/>
      <c r="I1657" s="54"/>
      <c r="J1657" s="54"/>
      <c r="K1657" s="54"/>
      <c r="L1657" s="54"/>
      <c r="M1657" s="54"/>
      <c r="N1657" s="54"/>
      <c r="O1657" s="54"/>
      <c r="P1657" s="54"/>
      <c r="Q1657" s="54"/>
      <c r="R1657" s="54"/>
      <c r="S1657" s="54"/>
    </row>
    <row r="1658" spans="4:19" x14ac:dyDescent="0.25">
      <c r="D1658" s="58" t="s">
        <v>1459</v>
      </c>
      <c r="E1658" s="54"/>
      <c r="F1658" s="54"/>
      <c r="G1658" s="54"/>
      <c r="H1658" s="54"/>
      <c r="I1658" s="54"/>
      <c r="J1658" s="54"/>
      <c r="K1658" s="54"/>
      <c r="L1658" s="54"/>
      <c r="M1658" s="54"/>
      <c r="N1658" s="54"/>
      <c r="O1658" s="54"/>
      <c r="P1658" s="54"/>
      <c r="Q1658" s="54"/>
      <c r="R1658" s="54"/>
      <c r="S1658" s="54"/>
    </row>
    <row r="1659" spans="4:19" x14ac:dyDescent="0.25">
      <c r="D1659" s="58"/>
      <c r="E1659" s="54"/>
      <c r="F1659" s="54"/>
      <c r="G1659" s="54"/>
      <c r="H1659" s="54"/>
      <c r="I1659" s="54"/>
      <c r="J1659" s="54"/>
      <c r="K1659" s="54"/>
      <c r="L1659" s="54"/>
      <c r="M1659" s="54"/>
      <c r="N1659" s="54"/>
      <c r="O1659" s="54"/>
      <c r="P1659" s="54"/>
      <c r="Q1659" s="54"/>
      <c r="R1659" s="54"/>
      <c r="S1659" s="54"/>
    </row>
    <row r="1660" spans="4:19" x14ac:dyDescent="0.25">
      <c r="D1660" s="58" t="s">
        <v>263</v>
      </c>
      <c r="E1660" s="54"/>
      <c r="F1660" s="54"/>
      <c r="G1660" s="54"/>
      <c r="H1660" s="54"/>
      <c r="I1660" s="54"/>
      <c r="J1660" s="54"/>
      <c r="K1660" s="54"/>
      <c r="L1660" s="54"/>
      <c r="M1660" s="54"/>
      <c r="N1660" s="54"/>
      <c r="O1660" s="54"/>
      <c r="P1660" s="54"/>
      <c r="Q1660" s="54"/>
      <c r="R1660" s="54"/>
      <c r="S1660" s="54"/>
    </row>
    <row r="1661" spans="4:19" x14ac:dyDescent="0.25">
      <c r="D1661" s="58" t="s">
        <v>264</v>
      </c>
      <c r="E1661" s="54"/>
      <c r="F1661" s="54"/>
      <c r="G1661" s="54"/>
      <c r="H1661" s="54"/>
      <c r="I1661" s="54"/>
      <c r="J1661" s="54"/>
      <c r="K1661" s="54"/>
      <c r="L1661" s="54"/>
      <c r="M1661" s="54"/>
      <c r="N1661" s="54"/>
      <c r="O1661" s="54"/>
      <c r="P1661" s="54"/>
      <c r="Q1661" s="54"/>
      <c r="R1661" s="54"/>
      <c r="S1661" s="54"/>
    </row>
    <row r="1662" spans="4:19" x14ac:dyDescent="0.25">
      <c r="D1662" s="58" t="s">
        <v>377</v>
      </c>
      <c r="E1662" s="54"/>
      <c r="F1662" s="54"/>
      <c r="G1662" s="54"/>
      <c r="H1662" s="54"/>
      <c r="I1662" s="54"/>
      <c r="J1662" s="54"/>
      <c r="K1662" s="54"/>
      <c r="L1662" s="54"/>
      <c r="M1662" s="54"/>
      <c r="N1662" s="54"/>
      <c r="O1662" s="54"/>
      <c r="P1662" s="54"/>
      <c r="Q1662" s="54"/>
      <c r="R1662" s="54"/>
      <c r="S1662" s="54"/>
    </row>
    <row r="1664" spans="4:19" x14ac:dyDescent="0.25">
      <c r="D1664" s="48" t="s">
        <v>1460</v>
      </c>
    </row>
    <row r="1679" spans="4:4" x14ac:dyDescent="0.25">
      <c r="D1679" s="52" t="s">
        <v>1191</v>
      </c>
    </row>
    <row r="1681" spans="4:4" x14ac:dyDescent="0.25">
      <c r="D1681" s="48" t="s">
        <v>1460</v>
      </c>
    </row>
    <row r="1708" spans="2:4" x14ac:dyDescent="0.25">
      <c r="B1708" s="51">
        <v>0</v>
      </c>
      <c r="D1708" s="52" t="s">
        <v>1408</v>
      </c>
    </row>
    <row r="1709" spans="2:4" x14ac:dyDescent="0.25">
      <c r="D1709" s="60" t="s">
        <v>305</v>
      </c>
    </row>
    <row r="1711" spans="2:4" x14ac:dyDescent="0.25">
      <c r="D1711" s="48" t="s">
        <v>36</v>
      </c>
    </row>
    <row r="1712" spans="2:4" x14ac:dyDescent="0.25">
      <c r="D1712" s="55" t="s">
        <v>1409</v>
      </c>
    </row>
    <row r="1714" spans="4:4" x14ac:dyDescent="0.25">
      <c r="D1714" s="48" t="s">
        <v>1394</v>
      </c>
    </row>
    <row r="1730" spans="4:23" x14ac:dyDescent="0.25">
      <c r="D1730" s="52" t="s">
        <v>1004</v>
      </c>
    </row>
    <row r="1740" spans="4:23" x14ac:dyDescent="0.25">
      <c r="D1740" s="48" t="s">
        <v>310</v>
      </c>
    </row>
    <row r="1741" spans="4:23" x14ac:dyDescent="0.25">
      <c r="D1741" s="52" t="s">
        <v>1392</v>
      </c>
    </row>
    <row r="1743" spans="4:23" x14ac:dyDescent="0.25">
      <c r="D1743" s="57" t="s">
        <v>352</v>
      </c>
      <c r="E1743" s="53"/>
      <c r="F1743" s="53"/>
      <c r="G1743" s="53"/>
      <c r="H1743" s="53"/>
      <c r="I1743" s="53"/>
      <c r="J1743" s="53"/>
      <c r="K1743" s="53"/>
      <c r="L1743" s="53"/>
      <c r="M1743" s="53"/>
      <c r="N1743" s="53"/>
      <c r="O1743" s="53"/>
      <c r="P1743" s="53"/>
      <c r="Q1743" s="53"/>
      <c r="R1743" s="53"/>
      <c r="S1743" s="53"/>
      <c r="T1743" s="53"/>
      <c r="U1743" s="53"/>
      <c r="V1743" s="53"/>
      <c r="W1743" s="53"/>
    </row>
    <row r="1744" spans="4:23" x14ac:dyDescent="0.25">
      <c r="D1744" s="57" t="s">
        <v>1403</v>
      </c>
      <c r="E1744" s="53"/>
      <c r="F1744" s="53"/>
      <c r="G1744" s="53"/>
      <c r="H1744" s="53"/>
      <c r="I1744" s="53"/>
      <c r="J1744" s="53"/>
      <c r="K1744" s="53"/>
      <c r="L1744" s="53"/>
      <c r="M1744" s="53"/>
      <c r="N1744" s="53"/>
      <c r="O1744" s="53"/>
      <c r="P1744" s="53"/>
      <c r="Q1744" s="53"/>
      <c r="R1744" s="53"/>
      <c r="S1744" s="53"/>
      <c r="T1744" s="53"/>
      <c r="U1744" s="53"/>
      <c r="V1744" s="53"/>
      <c r="W1744" s="53"/>
    </row>
    <row r="1745" spans="4:27" x14ac:dyDescent="0.25">
      <c r="D1745" s="57" t="s">
        <v>257</v>
      </c>
      <c r="E1745" s="53"/>
      <c r="F1745" s="53"/>
      <c r="G1745" s="53"/>
      <c r="H1745" s="53"/>
      <c r="I1745" s="53"/>
      <c r="J1745" s="53"/>
      <c r="K1745" s="53"/>
      <c r="L1745" s="53"/>
      <c r="M1745" s="53"/>
      <c r="N1745" s="53"/>
      <c r="O1745" s="53"/>
      <c r="P1745" s="53"/>
      <c r="Q1745" s="53"/>
      <c r="R1745" s="53"/>
      <c r="S1745" s="53"/>
      <c r="T1745" s="53"/>
      <c r="U1745" s="53"/>
      <c r="V1745" s="53"/>
      <c r="W1745" s="53"/>
    </row>
    <row r="1746" spans="4:27" x14ac:dyDescent="0.25">
      <c r="D1746" s="57" t="s">
        <v>1401</v>
      </c>
      <c r="E1746" s="53"/>
      <c r="F1746" s="53"/>
      <c r="G1746" s="53"/>
      <c r="H1746" s="53"/>
      <c r="I1746" s="53"/>
      <c r="J1746" s="53"/>
      <c r="K1746" s="53"/>
      <c r="L1746" s="53"/>
      <c r="M1746" s="53"/>
      <c r="N1746" s="53"/>
      <c r="O1746" s="53"/>
      <c r="P1746" s="53"/>
      <c r="Q1746" s="53"/>
      <c r="R1746" s="53"/>
      <c r="S1746" s="53"/>
      <c r="T1746" s="53"/>
      <c r="U1746" s="53"/>
      <c r="V1746" s="53"/>
      <c r="W1746" s="53"/>
    </row>
    <row r="1748" spans="4:27" x14ac:dyDescent="0.25">
      <c r="D1748" s="57" t="s">
        <v>272</v>
      </c>
      <c r="E1748" s="53"/>
      <c r="F1748" s="53"/>
      <c r="G1748" s="53"/>
      <c r="H1748" s="53"/>
      <c r="I1748" s="53"/>
      <c r="J1748" s="53"/>
      <c r="K1748" s="53"/>
      <c r="L1748" s="53"/>
      <c r="M1748" s="53"/>
      <c r="N1748" s="53"/>
      <c r="O1748" s="53"/>
      <c r="P1748" s="53"/>
      <c r="Q1748" s="53"/>
      <c r="R1748" s="53"/>
      <c r="S1748" s="53"/>
      <c r="T1748" s="53"/>
      <c r="U1748" s="53"/>
      <c r="V1748" s="53"/>
      <c r="W1748" s="53"/>
      <c r="X1748" s="53"/>
      <c r="Y1748" s="53"/>
      <c r="Z1748" s="53"/>
      <c r="AA1748" s="53"/>
    </row>
    <row r="1749" spans="4:27" x14ac:dyDescent="0.25">
      <c r="D1749" s="57" t="s">
        <v>362</v>
      </c>
      <c r="E1749" s="53"/>
      <c r="F1749" s="53"/>
      <c r="G1749" s="53"/>
      <c r="H1749" s="53"/>
      <c r="I1749" s="53"/>
      <c r="J1749" s="53"/>
      <c r="K1749" s="53"/>
      <c r="L1749" s="53"/>
      <c r="M1749" s="53"/>
      <c r="N1749" s="53"/>
      <c r="O1749" s="53"/>
      <c r="P1749" s="53"/>
      <c r="Q1749" s="53"/>
      <c r="R1749" s="53"/>
      <c r="S1749" s="53"/>
      <c r="T1749" s="53"/>
      <c r="U1749" s="53"/>
      <c r="V1749" s="53"/>
      <c r="W1749" s="53"/>
      <c r="X1749" s="53"/>
      <c r="Y1749" s="53"/>
      <c r="Z1749" s="53"/>
      <c r="AA1749" s="53"/>
    </row>
    <row r="1750" spans="4:27" x14ac:dyDescent="0.25">
      <c r="D1750" s="57" t="s">
        <v>459</v>
      </c>
      <c r="E1750" s="53"/>
      <c r="F1750" s="53"/>
      <c r="G1750" s="53"/>
      <c r="H1750" s="53"/>
      <c r="I1750" s="53"/>
      <c r="J1750" s="53"/>
      <c r="K1750" s="53"/>
      <c r="L1750" s="53"/>
      <c r="M1750" s="53"/>
      <c r="N1750" s="53"/>
      <c r="O1750" s="53"/>
      <c r="P1750" s="53"/>
      <c r="Q1750" s="53"/>
      <c r="R1750" s="53"/>
      <c r="S1750" s="53"/>
      <c r="T1750" s="53"/>
      <c r="U1750" s="53"/>
      <c r="V1750" s="53"/>
      <c r="W1750" s="53"/>
      <c r="X1750" s="53"/>
      <c r="Y1750" s="53"/>
      <c r="Z1750" s="53"/>
      <c r="AA1750" s="53"/>
    </row>
    <row r="1751" spans="4:27" x14ac:dyDescent="0.25">
      <c r="D1751" s="57" t="s">
        <v>460</v>
      </c>
      <c r="E1751" s="53"/>
      <c r="F1751" s="53"/>
      <c r="G1751" s="53"/>
      <c r="H1751" s="53"/>
      <c r="I1751" s="53"/>
      <c r="J1751" s="53"/>
      <c r="K1751" s="53"/>
      <c r="L1751" s="53"/>
      <c r="M1751" s="53"/>
      <c r="N1751" s="53"/>
      <c r="O1751" s="53"/>
      <c r="P1751" s="53"/>
      <c r="Q1751" s="53"/>
      <c r="R1751" s="53"/>
      <c r="S1751" s="53"/>
      <c r="T1751" s="53"/>
      <c r="U1751" s="53"/>
      <c r="V1751" s="53"/>
      <c r="W1751" s="53"/>
      <c r="X1751" s="53"/>
      <c r="Y1751" s="53"/>
      <c r="Z1751" s="53"/>
      <c r="AA1751" s="53"/>
    </row>
    <row r="1752" spans="4:27" x14ac:dyDescent="0.25">
      <c r="D1752" s="57" t="s">
        <v>541</v>
      </c>
      <c r="E1752" s="53"/>
      <c r="F1752" s="53"/>
      <c r="G1752" s="53"/>
      <c r="H1752" s="53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53"/>
      <c r="V1752" s="53"/>
      <c r="W1752" s="53"/>
      <c r="X1752" s="53"/>
      <c r="Y1752" s="53"/>
      <c r="Z1752" s="53"/>
      <c r="AA1752" s="53"/>
    </row>
    <row r="1753" spans="4:27" x14ac:dyDescent="0.25">
      <c r="D1753" s="57" t="s">
        <v>1175</v>
      </c>
      <c r="E1753" s="53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  <c r="Z1753" s="53"/>
      <c r="AA1753" s="53"/>
    </row>
    <row r="1754" spans="4:27" x14ac:dyDescent="0.25">
      <c r="D1754" s="57" t="s">
        <v>1404</v>
      </c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53"/>
      <c r="V1754" s="53"/>
      <c r="W1754" s="53"/>
      <c r="X1754" s="53"/>
      <c r="Y1754" s="53"/>
      <c r="Z1754" s="53"/>
      <c r="AA1754" s="53"/>
    </row>
    <row r="1756" spans="4:27" x14ac:dyDescent="0.25">
      <c r="D1756" s="58" t="s">
        <v>376</v>
      </c>
      <c r="E1756" s="54"/>
      <c r="F1756" s="54"/>
      <c r="G1756" s="54"/>
      <c r="H1756" s="54"/>
      <c r="I1756" s="54"/>
      <c r="J1756" s="54"/>
      <c r="K1756" s="54"/>
      <c r="L1756" s="54"/>
      <c r="M1756" s="54"/>
      <c r="N1756" s="54"/>
      <c r="O1756" s="54"/>
      <c r="P1756" s="54"/>
      <c r="Q1756" s="54"/>
      <c r="R1756" s="54"/>
      <c r="S1756" s="54"/>
    </row>
    <row r="1757" spans="4:27" x14ac:dyDescent="0.25">
      <c r="D1757" s="58" t="s">
        <v>324</v>
      </c>
      <c r="E1757" s="54"/>
      <c r="F1757" s="54"/>
      <c r="G1757" s="54"/>
      <c r="H1757" s="54"/>
      <c r="I1757" s="54"/>
      <c r="J1757" s="54"/>
      <c r="K1757" s="54"/>
      <c r="L1757" s="54"/>
      <c r="M1757" s="54"/>
      <c r="N1757" s="54"/>
      <c r="O1757" s="54"/>
      <c r="P1757" s="54"/>
      <c r="Q1757" s="54"/>
      <c r="R1757" s="54"/>
      <c r="S1757" s="54"/>
    </row>
    <row r="1758" spans="4:27" x14ac:dyDescent="0.25">
      <c r="D1758" s="58"/>
      <c r="E1758" s="54"/>
      <c r="F1758" s="54"/>
      <c r="G1758" s="54"/>
      <c r="H1758" s="54"/>
      <c r="I1758" s="54"/>
      <c r="J1758" s="54"/>
      <c r="K1758" s="54"/>
      <c r="L1758" s="54"/>
      <c r="M1758" s="54"/>
      <c r="N1758" s="54"/>
      <c r="O1758" s="54"/>
      <c r="P1758" s="54"/>
      <c r="Q1758" s="54"/>
      <c r="R1758" s="54"/>
      <c r="S1758" s="54"/>
    </row>
    <row r="1759" spans="4:27" x14ac:dyDescent="0.25">
      <c r="D1759" s="58" t="s">
        <v>281</v>
      </c>
      <c r="E1759" s="54"/>
      <c r="F1759" s="54"/>
      <c r="G1759" s="54"/>
      <c r="H1759" s="54"/>
      <c r="I1759" s="54"/>
      <c r="J1759" s="54"/>
      <c r="K1759" s="54"/>
      <c r="L1759" s="54"/>
      <c r="M1759" s="54"/>
      <c r="N1759" s="54"/>
      <c r="O1759" s="54"/>
      <c r="P1759" s="54"/>
      <c r="Q1759" s="54"/>
      <c r="R1759" s="54"/>
      <c r="S1759" s="54"/>
    </row>
    <row r="1760" spans="4:27" x14ac:dyDescent="0.25">
      <c r="D1760" s="58" t="s">
        <v>283</v>
      </c>
      <c r="E1760" s="54"/>
      <c r="F1760" s="54"/>
      <c r="G1760" s="54"/>
      <c r="H1760" s="54"/>
      <c r="I1760" s="54"/>
      <c r="J1760" s="54"/>
      <c r="K1760" s="54"/>
      <c r="L1760" s="54"/>
      <c r="M1760" s="54"/>
      <c r="N1760" s="54"/>
      <c r="O1760" s="54"/>
      <c r="P1760" s="54"/>
      <c r="Q1760" s="54"/>
      <c r="R1760" s="54"/>
      <c r="S1760" s="54"/>
    </row>
    <row r="1761" spans="4:19" x14ac:dyDescent="0.25">
      <c r="D1761" s="58" t="s">
        <v>839</v>
      </c>
      <c r="E1761" s="54"/>
      <c r="F1761" s="54"/>
      <c r="G1761" s="54"/>
      <c r="H1761" s="54"/>
      <c r="I1761" s="54"/>
      <c r="J1761" s="54"/>
      <c r="K1761" s="54"/>
      <c r="L1761" s="54"/>
      <c r="M1761" s="54"/>
      <c r="N1761" s="54"/>
      <c r="O1761" s="54"/>
      <c r="P1761" s="54"/>
      <c r="Q1761" s="54"/>
      <c r="R1761" s="54"/>
      <c r="S1761" s="54"/>
    </row>
    <row r="1762" spans="4:19" x14ac:dyDescent="0.25">
      <c r="D1762" s="58" t="s">
        <v>1402</v>
      </c>
      <c r="E1762" s="54"/>
      <c r="F1762" s="54"/>
      <c r="G1762" s="54"/>
      <c r="H1762" s="54"/>
      <c r="I1762" s="54"/>
      <c r="J1762" s="54"/>
      <c r="K1762" s="54"/>
      <c r="L1762" s="54"/>
      <c r="M1762" s="54"/>
      <c r="N1762" s="54"/>
      <c r="O1762" s="54"/>
      <c r="P1762" s="54"/>
      <c r="Q1762" s="54"/>
      <c r="R1762" s="54"/>
      <c r="S1762" s="54"/>
    </row>
    <row r="1763" spans="4:19" x14ac:dyDescent="0.25">
      <c r="D1763" s="58"/>
      <c r="E1763" s="54"/>
      <c r="F1763" s="54"/>
      <c r="G1763" s="54"/>
      <c r="H1763" s="54"/>
      <c r="I1763" s="54"/>
      <c r="J1763" s="54"/>
      <c r="K1763" s="54"/>
      <c r="L1763" s="54"/>
      <c r="M1763" s="54"/>
      <c r="N1763" s="54"/>
      <c r="O1763" s="54"/>
      <c r="P1763" s="54"/>
      <c r="Q1763" s="54"/>
      <c r="R1763" s="54"/>
      <c r="S1763" s="54"/>
    </row>
    <row r="1764" spans="4:19" x14ac:dyDescent="0.25">
      <c r="D1764" s="58" t="s">
        <v>337</v>
      </c>
      <c r="E1764" s="54"/>
      <c r="F1764" s="54"/>
      <c r="G1764" s="54"/>
      <c r="H1764" s="54"/>
      <c r="I1764" s="54"/>
      <c r="J1764" s="54"/>
      <c r="K1764" s="54"/>
      <c r="L1764" s="54"/>
      <c r="M1764" s="54"/>
      <c r="N1764" s="54"/>
      <c r="O1764" s="54"/>
      <c r="P1764" s="54"/>
      <c r="Q1764" s="54"/>
      <c r="R1764" s="54"/>
      <c r="S1764" s="54"/>
    </row>
    <row r="1765" spans="4:19" x14ac:dyDescent="0.25">
      <c r="D1765" s="58" t="s">
        <v>283</v>
      </c>
      <c r="E1765" s="54"/>
      <c r="F1765" s="54"/>
      <c r="G1765" s="54"/>
      <c r="H1765" s="54"/>
      <c r="I1765" s="54"/>
      <c r="J1765" s="54"/>
      <c r="K1765" s="54"/>
      <c r="L1765" s="54"/>
      <c r="M1765" s="54"/>
      <c r="N1765" s="54"/>
      <c r="O1765" s="54"/>
      <c r="P1765" s="54"/>
      <c r="Q1765" s="54"/>
      <c r="R1765" s="54"/>
      <c r="S1765" s="54"/>
    </row>
    <row r="1766" spans="4:19" x14ac:dyDescent="0.25">
      <c r="D1766" s="58" t="s">
        <v>1406</v>
      </c>
      <c r="E1766" s="54"/>
      <c r="F1766" s="54"/>
      <c r="G1766" s="54"/>
      <c r="H1766" s="54"/>
      <c r="I1766" s="54"/>
      <c r="J1766" s="54"/>
      <c r="K1766" s="54"/>
      <c r="L1766" s="54"/>
      <c r="M1766" s="54"/>
      <c r="N1766" s="54"/>
      <c r="O1766" s="54"/>
      <c r="P1766" s="54"/>
      <c r="Q1766" s="54"/>
      <c r="R1766" s="54"/>
      <c r="S1766" s="54"/>
    </row>
    <row r="1767" spans="4:19" x14ac:dyDescent="0.25">
      <c r="D1767" s="58" t="s">
        <v>1405</v>
      </c>
      <c r="E1767" s="54"/>
      <c r="F1767" s="54"/>
      <c r="G1767" s="54"/>
      <c r="H1767" s="54"/>
      <c r="I1767" s="54"/>
      <c r="J1767" s="54"/>
      <c r="K1767" s="54"/>
      <c r="L1767" s="54"/>
      <c r="M1767" s="54"/>
      <c r="N1767" s="54"/>
      <c r="O1767" s="54"/>
      <c r="P1767" s="54"/>
      <c r="Q1767" s="54"/>
      <c r="R1767" s="54"/>
      <c r="S1767" s="54"/>
    </row>
    <row r="1768" spans="4:19" x14ac:dyDescent="0.25">
      <c r="D1768" s="58"/>
      <c r="E1768" s="54"/>
      <c r="F1768" s="54"/>
      <c r="G1768" s="54"/>
      <c r="H1768" s="54"/>
      <c r="I1768" s="54"/>
      <c r="J1768" s="54"/>
      <c r="K1768" s="54"/>
      <c r="L1768" s="54"/>
      <c r="M1768" s="54"/>
      <c r="N1768" s="54"/>
      <c r="O1768" s="54"/>
      <c r="P1768" s="54"/>
      <c r="Q1768" s="54"/>
      <c r="R1768" s="54"/>
      <c r="S1768" s="54"/>
    </row>
    <row r="1769" spans="4:19" x14ac:dyDescent="0.25">
      <c r="D1769" s="58" t="s">
        <v>263</v>
      </c>
      <c r="E1769" s="54"/>
      <c r="F1769" s="54"/>
      <c r="G1769" s="54"/>
      <c r="H1769" s="54"/>
      <c r="I1769" s="54"/>
      <c r="J1769" s="54"/>
      <c r="K1769" s="54"/>
      <c r="L1769" s="54"/>
      <c r="M1769" s="54"/>
      <c r="N1769" s="54"/>
      <c r="O1769" s="54"/>
      <c r="P1769" s="54"/>
      <c r="Q1769" s="54"/>
      <c r="R1769" s="54"/>
      <c r="S1769" s="54"/>
    </row>
    <row r="1770" spans="4:19" x14ac:dyDescent="0.25">
      <c r="D1770" s="58" t="s">
        <v>264</v>
      </c>
      <c r="E1770" s="54"/>
      <c r="F1770" s="54"/>
      <c r="G1770" s="54"/>
      <c r="H1770" s="54"/>
      <c r="I1770" s="54"/>
      <c r="J1770" s="54"/>
      <c r="K1770" s="54"/>
      <c r="L1770" s="54"/>
      <c r="M1770" s="54"/>
      <c r="N1770" s="54"/>
      <c r="O1770" s="54"/>
      <c r="P1770" s="54"/>
      <c r="Q1770" s="54"/>
      <c r="R1770" s="54"/>
      <c r="S1770" s="54"/>
    </row>
    <row r="1771" spans="4:19" x14ac:dyDescent="0.25">
      <c r="D1771" s="58" t="s">
        <v>377</v>
      </c>
      <c r="E1771" s="54"/>
      <c r="F1771" s="54"/>
      <c r="G1771" s="54"/>
      <c r="H1771" s="54"/>
      <c r="I1771" s="54"/>
      <c r="J1771" s="54"/>
      <c r="K1771" s="54"/>
      <c r="L1771" s="54"/>
      <c r="M1771" s="54"/>
      <c r="N1771" s="54"/>
      <c r="O1771" s="54"/>
      <c r="P1771" s="54"/>
      <c r="Q1771" s="54"/>
      <c r="R1771" s="54"/>
      <c r="S1771" s="54"/>
    </row>
    <row r="1773" spans="4:19" x14ac:dyDescent="0.25">
      <c r="D1773" s="48" t="s">
        <v>1410</v>
      </c>
    </row>
    <row r="1819" spans="2:4" x14ac:dyDescent="0.25">
      <c r="B1819" s="51">
        <v>0</v>
      </c>
      <c r="D1819" s="52" t="s">
        <v>1440</v>
      </c>
    </row>
    <row r="1820" spans="2:4" x14ac:dyDescent="0.25">
      <c r="D1820" s="60" t="s">
        <v>304</v>
      </c>
    </row>
    <row r="1821" spans="2:4" x14ac:dyDescent="0.25">
      <c r="D1821" s="56" t="s">
        <v>35</v>
      </c>
    </row>
    <row r="1942" spans="2:4" x14ac:dyDescent="0.25">
      <c r="B1942" s="51">
        <v>0</v>
      </c>
      <c r="D1942" s="52" t="s">
        <v>1438</v>
      </c>
    </row>
    <row r="1943" spans="2:4" x14ac:dyDescent="0.25">
      <c r="D1943" s="60" t="s">
        <v>304</v>
      </c>
    </row>
    <row r="1944" spans="2:4" x14ac:dyDescent="0.25">
      <c r="D1944" s="56" t="s">
        <v>35</v>
      </c>
    </row>
    <row r="1988" spans="2:4" x14ac:dyDescent="0.25">
      <c r="B1988" s="51">
        <v>0</v>
      </c>
      <c r="D1988" s="52" t="s">
        <v>1420</v>
      </c>
    </row>
    <row r="1989" spans="2:4" x14ac:dyDescent="0.25">
      <c r="D1989" s="60" t="s">
        <v>305</v>
      </c>
    </row>
    <row r="1991" spans="2:4" x14ac:dyDescent="0.25">
      <c r="D1991" s="48" t="s">
        <v>36</v>
      </c>
    </row>
    <row r="1992" spans="2:4" x14ac:dyDescent="0.25">
      <c r="D1992" s="55" t="s">
        <v>1421</v>
      </c>
    </row>
    <row r="1994" spans="2:4" x14ac:dyDescent="0.25">
      <c r="D1994" s="48" t="s">
        <v>1416</v>
      </c>
    </row>
    <row r="2048" spans="4:32" x14ac:dyDescent="0.25">
      <c r="D2048" s="48" t="s">
        <v>539</v>
      </c>
      <c r="H2048" s="48" t="s">
        <v>310</v>
      </c>
      <c r="Q2048" s="48" t="s">
        <v>573</v>
      </c>
      <c r="Z2048" s="48" t="s">
        <v>574</v>
      </c>
      <c r="AF2048" s="48" t="s">
        <v>317</v>
      </c>
    </row>
    <row r="2049" spans="4:33" x14ac:dyDescent="0.25">
      <c r="D2049" s="28" t="s">
        <v>1417</v>
      </c>
      <c r="H2049" s="52" t="s">
        <v>817</v>
      </c>
      <c r="Q2049" s="52" t="s">
        <v>1424</v>
      </c>
      <c r="Z2049" s="52" t="s">
        <v>1422</v>
      </c>
      <c r="AF2049" s="52" t="s">
        <v>1423</v>
      </c>
    </row>
    <row r="2050" spans="4:33" x14ac:dyDescent="0.25">
      <c r="Q2050" s="52" t="s">
        <v>835</v>
      </c>
      <c r="Z2050" s="52" t="s">
        <v>836</v>
      </c>
      <c r="AF2050" s="52" t="s">
        <v>837</v>
      </c>
    </row>
    <row r="2052" spans="4:33" x14ac:dyDescent="0.25">
      <c r="D2052" s="57" t="s">
        <v>370</v>
      </c>
      <c r="E2052" s="53"/>
      <c r="F2052" s="53"/>
      <c r="G2052" s="53"/>
      <c r="H2052" s="53"/>
      <c r="I2052" s="53"/>
      <c r="J2052" s="53"/>
      <c r="K2052" s="53"/>
      <c r="L2052" s="53"/>
      <c r="M2052" s="53"/>
      <c r="N2052" s="53"/>
      <c r="O2052" s="53"/>
      <c r="P2052" s="53"/>
      <c r="Q2052" s="53"/>
      <c r="R2052" s="53"/>
      <c r="S2052" s="53"/>
      <c r="T2052" s="53"/>
      <c r="U2052" s="53"/>
      <c r="V2052" s="53"/>
      <c r="W2052" s="53"/>
      <c r="X2052" s="53"/>
      <c r="Y2052" s="53"/>
      <c r="Z2052" s="53"/>
      <c r="AA2052" s="53"/>
      <c r="AB2052" s="53"/>
      <c r="AC2052" s="53"/>
      <c r="AD2052" s="53"/>
      <c r="AE2052" s="53"/>
      <c r="AF2052" s="53"/>
      <c r="AG2052" s="53"/>
    </row>
    <row r="2053" spans="4:33" x14ac:dyDescent="0.25">
      <c r="D2053" s="57" t="s">
        <v>475</v>
      </c>
      <c r="E2053" s="53"/>
      <c r="F2053" s="53"/>
      <c r="G2053" s="53"/>
      <c r="H2053" s="53"/>
      <c r="I2053" s="53"/>
      <c r="J2053" s="53"/>
      <c r="K2053" s="53"/>
      <c r="L2053" s="53"/>
      <c r="M2053" s="53"/>
      <c r="N2053" s="53"/>
      <c r="O2053" s="53"/>
      <c r="P2053" s="53"/>
      <c r="Q2053" s="53"/>
      <c r="R2053" s="53"/>
      <c r="S2053" s="53"/>
      <c r="T2053" s="53"/>
      <c r="U2053" s="53"/>
      <c r="V2053" s="53"/>
      <c r="W2053" s="53"/>
      <c r="X2053" s="53"/>
      <c r="Y2053" s="53"/>
      <c r="Z2053" s="53"/>
      <c r="AA2053" s="53"/>
      <c r="AB2053" s="53"/>
      <c r="AC2053" s="53"/>
      <c r="AD2053" s="53"/>
      <c r="AE2053" s="53"/>
      <c r="AF2053" s="53"/>
      <c r="AG2053" s="53"/>
    </row>
    <row r="2054" spans="4:33" x14ac:dyDescent="0.25">
      <c r="D2054" s="57" t="s">
        <v>498</v>
      </c>
      <c r="E2054" s="53"/>
      <c r="F2054" s="53"/>
      <c r="G2054" s="53"/>
      <c r="H2054" s="53"/>
      <c r="I2054" s="53"/>
      <c r="J2054" s="53"/>
      <c r="K2054" s="53"/>
      <c r="L2054" s="53"/>
      <c r="M2054" s="53"/>
      <c r="N2054" s="53"/>
      <c r="O2054" s="53"/>
      <c r="P2054" s="53"/>
      <c r="Q2054" s="53"/>
      <c r="R2054" s="53"/>
      <c r="S2054" s="53"/>
      <c r="T2054" s="53"/>
      <c r="U2054" s="53"/>
      <c r="V2054" s="53"/>
      <c r="W2054" s="53"/>
      <c r="X2054" s="53"/>
      <c r="Y2054" s="53"/>
      <c r="Z2054" s="53"/>
      <c r="AA2054" s="53"/>
      <c r="AB2054" s="53"/>
      <c r="AC2054" s="53"/>
      <c r="AD2054" s="53"/>
      <c r="AE2054" s="53"/>
      <c r="AF2054" s="53"/>
      <c r="AG2054" s="53"/>
    </row>
    <row r="2055" spans="4:33" x14ac:dyDescent="0.25">
      <c r="D2055" s="57" t="s">
        <v>776</v>
      </c>
      <c r="E2055" s="53"/>
      <c r="F2055" s="53"/>
      <c r="G2055" s="53"/>
      <c r="H2055" s="53"/>
      <c r="I2055" s="53"/>
      <c r="J2055" s="53"/>
      <c r="K2055" s="53"/>
      <c r="L2055" s="53"/>
      <c r="M2055" s="53"/>
      <c r="N2055" s="53"/>
      <c r="O2055" s="53"/>
      <c r="P2055" s="53"/>
      <c r="Q2055" s="53"/>
      <c r="R2055" s="53"/>
      <c r="S2055" s="53"/>
      <c r="T2055" s="53"/>
      <c r="U2055" s="53"/>
      <c r="V2055" s="53"/>
      <c r="W2055" s="53"/>
      <c r="X2055" s="53"/>
      <c r="Y2055" s="53"/>
      <c r="Z2055" s="53"/>
      <c r="AA2055" s="53"/>
      <c r="AB2055" s="53"/>
      <c r="AC2055" s="53"/>
      <c r="AD2055" s="53"/>
      <c r="AE2055" s="53"/>
      <c r="AF2055" s="53"/>
      <c r="AG2055" s="53"/>
    </row>
    <row r="2056" spans="4:33" x14ac:dyDescent="0.25">
      <c r="D2056" s="38" t="s">
        <v>491</v>
      </c>
      <c r="E2056" s="53"/>
      <c r="F2056" s="53"/>
      <c r="G2056" s="53"/>
      <c r="H2056" s="53"/>
      <c r="I2056" s="53"/>
      <c r="J2056" s="53"/>
      <c r="K2056" s="53"/>
      <c r="L2056" s="53"/>
      <c r="M2056" s="53"/>
      <c r="N2056" s="53"/>
      <c r="O2056" s="53"/>
      <c r="P2056" s="53"/>
      <c r="Q2056" s="53"/>
      <c r="R2056" s="53"/>
      <c r="S2056" s="53"/>
      <c r="T2056" s="53"/>
      <c r="U2056" s="53"/>
      <c r="V2056" s="53"/>
      <c r="W2056" s="53"/>
      <c r="X2056" s="53"/>
      <c r="Y2056" s="53"/>
      <c r="Z2056" s="53"/>
      <c r="AA2056" s="53"/>
      <c r="AB2056" s="53"/>
      <c r="AC2056" s="53"/>
      <c r="AD2056" s="53"/>
      <c r="AE2056" s="53"/>
      <c r="AF2056" s="53"/>
      <c r="AG2056" s="53"/>
    </row>
    <row r="2057" spans="4:33" x14ac:dyDescent="0.25">
      <c r="D2057" s="38" t="s">
        <v>492</v>
      </c>
      <c r="E2057" s="53"/>
      <c r="F2057" s="53"/>
      <c r="G2057" s="53"/>
      <c r="H2057" s="53"/>
      <c r="I2057" s="53"/>
      <c r="J2057" s="53"/>
      <c r="K2057" s="53"/>
      <c r="L2057" s="53"/>
      <c r="M2057" s="53"/>
      <c r="N2057" s="53"/>
      <c r="O2057" s="53"/>
      <c r="P2057" s="53"/>
      <c r="Q2057" s="53"/>
      <c r="R2057" s="53"/>
      <c r="S2057" s="53"/>
      <c r="T2057" s="53"/>
      <c r="U2057" s="53"/>
      <c r="V2057" s="53"/>
      <c r="W2057" s="53"/>
      <c r="X2057" s="53"/>
      <c r="Y2057" s="53"/>
      <c r="Z2057" s="53"/>
      <c r="AA2057" s="53"/>
      <c r="AB2057" s="53"/>
      <c r="AC2057" s="53"/>
      <c r="AD2057" s="53"/>
      <c r="AE2057" s="53"/>
      <c r="AF2057" s="53"/>
      <c r="AG2057" s="53"/>
    </row>
    <row r="2058" spans="4:33" x14ac:dyDescent="0.25">
      <c r="D2058" s="57" t="s">
        <v>369</v>
      </c>
      <c r="E2058" s="53"/>
      <c r="F2058" s="53"/>
      <c r="G2058" s="53"/>
      <c r="H2058" s="53"/>
      <c r="I2058" s="53"/>
      <c r="J2058" s="53"/>
      <c r="K2058" s="53"/>
      <c r="L2058" s="53"/>
      <c r="M2058" s="53"/>
      <c r="N2058" s="53"/>
      <c r="O2058" s="53"/>
      <c r="P2058" s="53"/>
      <c r="Q2058" s="53"/>
      <c r="R2058" s="53"/>
      <c r="S2058" s="53"/>
      <c r="T2058" s="53"/>
      <c r="U2058" s="53"/>
      <c r="V2058" s="53"/>
      <c r="W2058" s="53"/>
      <c r="X2058" s="53"/>
      <c r="Y2058" s="53"/>
      <c r="Z2058" s="53"/>
      <c r="AA2058" s="53"/>
      <c r="AB2058" s="53"/>
      <c r="AC2058" s="53"/>
      <c r="AD2058" s="53"/>
      <c r="AE2058" s="53"/>
      <c r="AF2058" s="53"/>
      <c r="AG2058" s="53"/>
    </row>
    <row r="2059" spans="4:33" x14ac:dyDescent="0.25">
      <c r="D2059" s="57" t="s">
        <v>488</v>
      </c>
      <c r="E2059" s="53"/>
      <c r="F2059" s="53"/>
      <c r="G2059" s="53"/>
      <c r="H2059" s="53"/>
      <c r="I2059" s="53"/>
      <c r="J2059" s="53"/>
      <c r="K2059" s="53"/>
      <c r="L2059" s="53"/>
      <c r="M2059" s="53"/>
      <c r="N2059" s="53"/>
      <c r="O2059" s="53"/>
      <c r="P2059" s="53"/>
      <c r="Q2059" s="53"/>
      <c r="R2059" s="53"/>
      <c r="S2059" s="53"/>
      <c r="T2059" s="53"/>
      <c r="U2059" s="53"/>
      <c r="V2059" s="53"/>
      <c r="W2059" s="53"/>
      <c r="X2059" s="53"/>
      <c r="Y2059" s="53"/>
      <c r="Z2059" s="53"/>
      <c r="AA2059" s="53"/>
      <c r="AB2059" s="53"/>
      <c r="AC2059" s="53"/>
      <c r="AD2059" s="53"/>
      <c r="AE2059" s="53"/>
      <c r="AF2059" s="53"/>
      <c r="AG2059" s="53"/>
    </row>
    <row r="2060" spans="4:33" x14ac:dyDescent="0.25">
      <c r="D2060" s="57" t="s">
        <v>342</v>
      </c>
      <c r="E2060" s="53"/>
      <c r="F2060" s="53"/>
      <c r="G2060" s="53"/>
      <c r="H2060" s="53"/>
      <c r="I2060" s="53"/>
      <c r="J2060" s="53"/>
      <c r="K2060" s="53"/>
      <c r="L2060" s="53"/>
      <c r="M2060" s="53"/>
      <c r="N2060" s="53"/>
      <c r="O2060" s="53"/>
      <c r="P2060" s="53"/>
      <c r="Q2060" s="53"/>
      <c r="R2060" s="53"/>
      <c r="S2060" s="53"/>
      <c r="T2060" s="53"/>
      <c r="U2060" s="53"/>
      <c r="V2060" s="53"/>
      <c r="W2060" s="53"/>
      <c r="X2060" s="53"/>
      <c r="Y2060" s="53"/>
      <c r="Z2060" s="53"/>
      <c r="AA2060" s="53"/>
      <c r="AB2060" s="53"/>
      <c r="AC2060" s="53"/>
      <c r="AD2060" s="53"/>
      <c r="AE2060" s="53"/>
      <c r="AF2060" s="53"/>
      <c r="AG2060" s="53"/>
    </row>
    <row r="2061" spans="4:33" x14ac:dyDescent="0.25">
      <c r="D2061" s="38" t="s">
        <v>621</v>
      </c>
      <c r="E2061" s="53"/>
      <c r="F2061" s="53"/>
      <c r="G2061" s="53"/>
      <c r="H2061" s="53"/>
      <c r="I2061" s="53"/>
      <c r="J2061" s="53"/>
      <c r="K2061" s="53"/>
      <c r="L2061" s="53"/>
      <c r="M2061" s="53"/>
      <c r="N2061" s="53"/>
      <c r="O2061" s="53"/>
      <c r="P2061" s="53"/>
      <c r="Q2061" s="53"/>
      <c r="R2061" s="53"/>
      <c r="S2061" s="53"/>
      <c r="T2061" s="53"/>
      <c r="U2061" s="53"/>
      <c r="V2061" s="53"/>
      <c r="W2061" s="53"/>
      <c r="X2061" s="53"/>
      <c r="Y2061" s="53"/>
      <c r="Z2061" s="53"/>
      <c r="AA2061" s="53"/>
      <c r="AB2061" s="53"/>
      <c r="AC2061" s="53"/>
      <c r="AD2061" s="53"/>
      <c r="AE2061" s="53"/>
      <c r="AF2061" s="53"/>
      <c r="AG2061" s="53"/>
    </row>
    <row r="2062" spans="4:33" x14ac:dyDescent="0.25">
      <c r="D2062" s="38" t="s">
        <v>536</v>
      </c>
      <c r="E2062" s="53"/>
      <c r="F2062" s="53"/>
      <c r="G2062" s="53"/>
      <c r="H2062" s="53"/>
      <c r="I2062" s="53"/>
      <c r="J2062" s="53"/>
      <c r="K2062" s="53"/>
      <c r="L2062" s="53"/>
      <c r="M2062" s="53"/>
      <c r="N2062" s="53"/>
      <c r="O2062" s="53"/>
      <c r="P2062" s="53"/>
      <c r="Q2062" s="53"/>
      <c r="R2062" s="53"/>
      <c r="S2062" s="53"/>
      <c r="T2062" s="53"/>
      <c r="U2062" s="53"/>
      <c r="V2062" s="53"/>
      <c r="W2062" s="53"/>
      <c r="X2062" s="53"/>
      <c r="Y2062" s="53"/>
      <c r="Z2062" s="53"/>
      <c r="AA2062" s="53"/>
      <c r="AB2062" s="53"/>
      <c r="AC2062" s="53"/>
      <c r="AD2062" s="53"/>
      <c r="AE2062" s="53"/>
      <c r="AF2062" s="53"/>
      <c r="AG2062" s="53"/>
    </row>
    <row r="2063" spans="4:33" x14ac:dyDescent="0.25">
      <c r="D2063" s="38" t="s">
        <v>613</v>
      </c>
      <c r="E2063" s="53"/>
      <c r="F2063" s="53"/>
      <c r="G2063" s="53"/>
      <c r="H2063" s="53"/>
      <c r="I2063" s="53"/>
      <c r="J2063" s="53"/>
      <c r="K2063" s="53"/>
      <c r="L2063" s="53"/>
      <c r="M2063" s="53"/>
      <c r="N2063" s="53"/>
      <c r="O2063" s="53"/>
      <c r="P2063" s="53"/>
      <c r="Q2063" s="53"/>
      <c r="R2063" s="53"/>
      <c r="S2063" s="53"/>
      <c r="T2063" s="53"/>
      <c r="U2063" s="53"/>
      <c r="V2063" s="53"/>
      <c r="W2063" s="53"/>
      <c r="X2063" s="53"/>
      <c r="Y2063" s="53"/>
      <c r="Z2063" s="53"/>
      <c r="AA2063" s="53"/>
      <c r="AB2063" s="53"/>
      <c r="AC2063" s="53"/>
      <c r="AD2063" s="53"/>
      <c r="AE2063" s="53"/>
      <c r="AF2063" s="53"/>
      <c r="AG2063" s="53"/>
    </row>
    <row r="2064" spans="4:33" x14ac:dyDescent="0.25">
      <c r="D2064" s="38" t="s">
        <v>493</v>
      </c>
      <c r="E2064" s="53"/>
      <c r="F2064" s="53"/>
      <c r="G2064" s="53"/>
      <c r="H2064" s="53"/>
      <c r="I2064" s="53"/>
      <c r="J2064" s="53"/>
      <c r="K2064" s="53"/>
      <c r="L2064" s="53"/>
      <c r="M2064" s="53"/>
      <c r="N2064" s="53"/>
      <c r="O2064" s="53"/>
      <c r="P2064" s="53"/>
      <c r="Q2064" s="53"/>
      <c r="R2064" s="53"/>
      <c r="S2064" s="53"/>
      <c r="T2064" s="53"/>
      <c r="U2064" s="53"/>
      <c r="V2064" s="53"/>
      <c r="W2064" s="53"/>
      <c r="X2064" s="53"/>
      <c r="Y2064" s="53"/>
      <c r="Z2064" s="53"/>
      <c r="AA2064" s="53"/>
      <c r="AB2064" s="53"/>
      <c r="AC2064" s="53"/>
      <c r="AD2064" s="53"/>
      <c r="AE2064" s="53"/>
      <c r="AF2064" s="53"/>
      <c r="AG2064" s="53"/>
    </row>
    <row r="2065" spans="4:74" x14ac:dyDescent="0.25">
      <c r="D2065" s="38" t="s">
        <v>614</v>
      </c>
      <c r="E2065" s="53"/>
      <c r="F2065" s="53"/>
      <c r="G2065" s="53"/>
      <c r="H2065" s="53"/>
      <c r="I2065" s="53"/>
      <c r="J2065" s="53"/>
      <c r="K2065" s="53"/>
      <c r="L2065" s="53"/>
      <c r="M2065" s="53"/>
      <c r="N2065" s="53"/>
      <c r="O2065" s="53"/>
      <c r="P2065" s="53"/>
      <c r="Q2065" s="53"/>
      <c r="R2065" s="53"/>
      <c r="S2065" s="53"/>
      <c r="T2065" s="53"/>
      <c r="U2065" s="53"/>
      <c r="V2065" s="53"/>
      <c r="W2065" s="53"/>
      <c r="X2065" s="53"/>
      <c r="Y2065" s="53"/>
      <c r="Z2065" s="53"/>
      <c r="AA2065" s="53"/>
      <c r="AB2065" s="53"/>
      <c r="AC2065" s="53"/>
      <c r="AD2065" s="53"/>
      <c r="AE2065" s="53"/>
      <c r="AF2065" s="53"/>
      <c r="AG2065" s="53"/>
    </row>
    <row r="2066" spans="4:74" x14ac:dyDescent="0.25">
      <c r="D2066" s="57" t="s">
        <v>615</v>
      </c>
      <c r="E2066" s="53"/>
      <c r="F2066" s="53"/>
      <c r="G2066" s="53"/>
      <c r="H2066" s="53"/>
      <c r="I2066" s="53"/>
      <c r="J2066" s="53"/>
      <c r="K2066" s="53"/>
      <c r="L2066" s="53"/>
      <c r="M2066" s="53"/>
      <c r="N2066" s="53"/>
      <c r="O2066" s="53"/>
      <c r="P2066" s="53"/>
      <c r="Q2066" s="53"/>
      <c r="R2066" s="53"/>
      <c r="S2066" s="53"/>
      <c r="T2066" s="53"/>
      <c r="U2066" s="53"/>
      <c r="V2066" s="53"/>
      <c r="W2066" s="53"/>
      <c r="X2066" s="53"/>
      <c r="Y2066" s="53"/>
      <c r="Z2066" s="53"/>
      <c r="AA2066" s="53"/>
      <c r="AB2066" s="53"/>
      <c r="AC2066" s="53"/>
      <c r="AD2066" s="53"/>
      <c r="AE2066" s="53"/>
      <c r="AF2066" s="53"/>
      <c r="AG2066" s="53"/>
    </row>
    <row r="2067" spans="4:74" x14ac:dyDescent="0.25">
      <c r="D2067" s="57" t="s">
        <v>257</v>
      </c>
      <c r="E2067" s="53"/>
      <c r="F2067" s="53"/>
      <c r="G2067" s="53"/>
      <c r="H2067" s="53"/>
      <c r="I2067" s="53"/>
      <c r="J2067" s="53"/>
      <c r="K2067" s="53"/>
      <c r="L2067" s="53"/>
      <c r="M2067" s="53"/>
      <c r="N2067" s="53"/>
      <c r="O2067" s="53"/>
      <c r="P2067" s="53"/>
      <c r="Q2067" s="53"/>
      <c r="R2067" s="53"/>
      <c r="S2067" s="53"/>
      <c r="T2067" s="53"/>
      <c r="U2067" s="53"/>
      <c r="V2067" s="53"/>
      <c r="W2067" s="53"/>
      <c r="X2067" s="53"/>
      <c r="Y2067" s="53"/>
      <c r="Z2067" s="53"/>
      <c r="AA2067" s="53"/>
      <c r="AB2067" s="53"/>
      <c r="AC2067" s="53"/>
      <c r="AD2067" s="53"/>
      <c r="AE2067" s="53"/>
      <c r="AF2067" s="53"/>
      <c r="AG2067" s="53"/>
    </row>
    <row r="2068" spans="4:74" x14ac:dyDescent="0.25">
      <c r="D2068" s="57" t="s">
        <v>332</v>
      </c>
      <c r="E2068" s="53"/>
      <c r="F2068" s="53"/>
      <c r="G2068" s="53"/>
      <c r="H2068" s="53"/>
      <c r="I2068" s="53"/>
      <c r="J2068" s="53"/>
      <c r="K2068" s="53"/>
      <c r="L2068" s="53"/>
      <c r="M2068" s="53"/>
      <c r="N2068" s="53"/>
      <c r="O2068" s="53"/>
      <c r="P2068" s="53"/>
      <c r="Q2068" s="53"/>
      <c r="R2068" s="53"/>
      <c r="S2068" s="53"/>
      <c r="T2068" s="53"/>
      <c r="U2068" s="53"/>
      <c r="V2068" s="53"/>
      <c r="W2068" s="53"/>
      <c r="X2068" s="53"/>
      <c r="Y2068" s="53"/>
      <c r="Z2068" s="53"/>
      <c r="AA2068" s="53"/>
      <c r="AB2068" s="53"/>
      <c r="AC2068" s="53"/>
      <c r="AD2068" s="53"/>
      <c r="AE2068" s="53"/>
      <c r="AF2068" s="53"/>
      <c r="AG2068" s="53"/>
    </row>
    <row r="2069" spans="4:74" x14ac:dyDescent="0.25">
      <c r="D2069" s="57" t="s">
        <v>280</v>
      </c>
      <c r="E2069" s="53"/>
      <c r="F2069" s="53"/>
      <c r="G2069" s="53"/>
      <c r="H2069" s="53"/>
      <c r="I2069" s="53"/>
      <c r="J2069" s="53"/>
      <c r="K2069" s="53"/>
      <c r="L2069" s="53"/>
      <c r="M2069" s="53"/>
      <c r="N2069" s="53"/>
      <c r="O2069" s="53"/>
      <c r="P2069" s="53"/>
      <c r="Q2069" s="53"/>
      <c r="R2069" s="53"/>
      <c r="S2069" s="53"/>
      <c r="T2069" s="53"/>
      <c r="U2069" s="53"/>
      <c r="V2069" s="53"/>
      <c r="W2069" s="53"/>
      <c r="X2069" s="53"/>
      <c r="Y2069" s="53"/>
      <c r="Z2069" s="53"/>
      <c r="AA2069" s="53"/>
      <c r="AB2069" s="53"/>
      <c r="AC2069" s="53"/>
      <c r="AD2069" s="53"/>
      <c r="AE2069" s="53"/>
      <c r="AF2069" s="53"/>
      <c r="AG2069" s="53"/>
    </row>
    <row r="2070" spans="4:74" x14ac:dyDescent="0.25">
      <c r="D2070" s="57" t="s">
        <v>335</v>
      </c>
      <c r="E2070" s="53"/>
      <c r="F2070" s="53"/>
      <c r="G2070" s="53"/>
      <c r="H2070" s="53"/>
      <c r="I2070" s="53"/>
      <c r="J2070" s="53"/>
      <c r="K2070" s="53"/>
      <c r="L2070" s="53"/>
      <c r="M2070" s="53"/>
      <c r="N2070" s="53"/>
      <c r="O2070" s="53"/>
      <c r="P2070" s="53"/>
      <c r="Q2070" s="53"/>
      <c r="R2070" s="53"/>
      <c r="S2070" s="53"/>
      <c r="T2070" s="53"/>
      <c r="U2070" s="53"/>
      <c r="V2070" s="53"/>
      <c r="W2070" s="53"/>
      <c r="X2070" s="53"/>
      <c r="Y2070" s="53"/>
      <c r="Z2070" s="53"/>
      <c r="AA2070" s="53"/>
      <c r="AB2070" s="53"/>
      <c r="AC2070" s="53"/>
      <c r="AD2070" s="53"/>
      <c r="AE2070" s="53"/>
      <c r="AF2070" s="53"/>
      <c r="AG2070" s="53"/>
    </row>
    <row r="2071" spans="4:74" x14ac:dyDescent="0.25">
      <c r="D2071" s="57" t="s">
        <v>336</v>
      </c>
      <c r="E2071" s="53"/>
      <c r="F2071" s="53"/>
      <c r="G2071" s="53"/>
      <c r="H2071" s="53"/>
      <c r="I2071" s="53"/>
      <c r="J2071" s="53"/>
      <c r="K2071" s="53"/>
      <c r="L2071" s="53"/>
      <c r="M2071" s="53"/>
      <c r="N2071" s="53"/>
      <c r="O2071" s="53"/>
      <c r="P2071" s="53"/>
      <c r="Q2071" s="53"/>
      <c r="R2071" s="53"/>
      <c r="S2071" s="53"/>
      <c r="T2071" s="53"/>
      <c r="U2071" s="53"/>
      <c r="V2071" s="53"/>
      <c r="W2071" s="53"/>
      <c r="X2071" s="53"/>
      <c r="Y2071" s="53"/>
      <c r="Z2071" s="53"/>
      <c r="AA2071" s="53"/>
      <c r="AB2071" s="53"/>
      <c r="AC2071" s="53"/>
      <c r="AD2071" s="53"/>
      <c r="AE2071" s="53"/>
      <c r="AF2071" s="53"/>
      <c r="AG2071" s="53"/>
    </row>
    <row r="2072" spans="4:74" x14ac:dyDescent="0.25">
      <c r="D2072" s="57" t="s">
        <v>1425</v>
      </c>
      <c r="E2072" s="53"/>
      <c r="F2072" s="53"/>
      <c r="G2072" s="53"/>
      <c r="H2072" s="53"/>
      <c r="I2072" s="53"/>
      <c r="J2072" s="53"/>
      <c r="K2072" s="53"/>
      <c r="L2072" s="53"/>
      <c r="M2072" s="53"/>
      <c r="N2072" s="53"/>
      <c r="O2072" s="53"/>
      <c r="P2072" s="53"/>
      <c r="Q2072" s="53"/>
      <c r="R2072" s="53"/>
      <c r="S2072" s="53"/>
      <c r="T2072" s="53"/>
      <c r="U2072" s="53"/>
      <c r="V2072" s="53"/>
      <c r="W2072" s="53"/>
      <c r="X2072" s="53"/>
      <c r="Y2072" s="53"/>
      <c r="Z2072" s="53"/>
      <c r="AA2072" s="53"/>
      <c r="AB2072" s="53"/>
      <c r="AC2072" s="53"/>
      <c r="AD2072" s="53"/>
      <c r="AE2072" s="53"/>
      <c r="AF2072" s="53"/>
      <c r="AG2072" s="53"/>
    </row>
    <row r="2074" spans="4:74" x14ac:dyDescent="0.25">
      <c r="D2074" s="58" t="s">
        <v>376</v>
      </c>
      <c r="E2074" s="54"/>
      <c r="F2074" s="54"/>
      <c r="G2074" s="54"/>
      <c r="H2074" s="54"/>
      <c r="I2074" s="54"/>
      <c r="J2074" s="54"/>
      <c r="K2074" s="54"/>
      <c r="L2074" s="54"/>
      <c r="M2074" s="54"/>
      <c r="N2074" s="54"/>
      <c r="O2074" s="54"/>
      <c r="P2074" s="54"/>
      <c r="Q2074" s="54"/>
      <c r="R2074" s="54"/>
      <c r="S2074" s="54"/>
      <c r="T2074" s="54"/>
      <c r="U2074" s="54"/>
      <c r="V2074" s="54"/>
      <c r="W2074" s="54"/>
      <c r="X2074" s="54"/>
      <c r="Y2074" s="54"/>
      <c r="Z2074" s="54"/>
      <c r="AA2074" s="54"/>
      <c r="AB2074" s="54"/>
      <c r="AC2074" s="54"/>
      <c r="AD2074" s="54"/>
      <c r="AE2074" s="54"/>
      <c r="AF2074" s="54"/>
      <c r="AG2074" s="54"/>
      <c r="AH2074" s="54"/>
      <c r="AI2074" s="54"/>
      <c r="AJ2074" s="54"/>
      <c r="AK2074" s="54"/>
      <c r="AL2074" s="54"/>
      <c r="AM2074" s="54"/>
      <c r="AN2074" s="54"/>
      <c r="AO2074" s="54"/>
      <c r="AP2074" s="54"/>
      <c r="AQ2074" s="54"/>
      <c r="AR2074" s="54"/>
      <c r="AS2074" s="54"/>
      <c r="AT2074" s="54"/>
      <c r="AU2074" s="54"/>
      <c r="AV2074" s="54"/>
      <c r="AW2074" s="54"/>
      <c r="AX2074" s="54"/>
      <c r="AY2074" s="54"/>
      <c r="AZ2074" s="54"/>
      <c r="BA2074" s="54"/>
      <c r="BB2074" s="54"/>
      <c r="BC2074" s="54"/>
      <c r="BD2074" s="54"/>
      <c r="BE2074" s="54"/>
      <c r="BF2074" s="54"/>
      <c r="BG2074" s="54"/>
      <c r="BH2074" s="54"/>
      <c r="BI2074" s="54"/>
      <c r="BJ2074" s="54"/>
      <c r="BK2074" s="54"/>
      <c r="BL2074" s="54"/>
      <c r="BM2074" s="54"/>
      <c r="BN2074" s="54"/>
      <c r="BO2074" s="54"/>
      <c r="BP2074" s="54"/>
      <c r="BQ2074" s="54"/>
      <c r="BR2074" s="54"/>
      <c r="BS2074" s="54"/>
      <c r="BT2074" s="54"/>
      <c r="BU2074" s="54"/>
      <c r="BV2074" s="54"/>
    </row>
    <row r="2075" spans="4:74" x14ac:dyDescent="0.25">
      <c r="D2075" s="58" t="s">
        <v>324</v>
      </c>
      <c r="E2075" s="54"/>
      <c r="F2075" s="54"/>
      <c r="G2075" s="54"/>
      <c r="H2075" s="54"/>
      <c r="I2075" s="54"/>
      <c r="J2075" s="54"/>
      <c r="K2075" s="54"/>
      <c r="L2075" s="54"/>
      <c r="M2075" s="54"/>
      <c r="N2075" s="54"/>
      <c r="O2075" s="54"/>
      <c r="P2075" s="54"/>
      <c r="Q2075" s="54"/>
      <c r="R2075" s="54"/>
      <c r="S2075" s="54"/>
      <c r="T2075" s="54"/>
      <c r="U2075" s="54"/>
      <c r="V2075" s="54"/>
      <c r="W2075" s="54"/>
      <c r="X2075" s="54"/>
      <c r="Y2075" s="54"/>
      <c r="Z2075" s="54"/>
      <c r="AA2075" s="54"/>
      <c r="AB2075" s="54"/>
      <c r="AC2075" s="54"/>
      <c r="AD2075" s="54"/>
      <c r="AE2075" s="54"/>
      <c r="AF2075" s="54"/>
      <c r="AG2075" s="54"/>
      <c r="AH2075" s="54"/>
      <c r="AI2075" s="54"/>
      <c r="AJ2075" s="54"/>
      <c r="AK2075" s="54"/>
      <c r="AL2075" s="54"/>
      <c r="AM2075" s="54"/>
      <c r="AN2075" s="54"/>
      <c r="AO2075" s="54"/>
      <c r="AP2075" s="54"/>
      <c r="AQ2075" s="54"/>
      <c r="AR2075" s="54"/>
      <c r="AS2075" s="54"/>
      <c r="AT2075" s="54"/>
      <c r="AU2075" s="54"/>
      <c r="AV2075" s="54"/>
      <c r="AW2075" s="54"/>
      <c r="AX2075" s="54"/>
      <c r="AY2075" s="54"/>
      <c r="AZ2075" s="54"/>
      <c r="BA2075" s="54"/>
      <c r="BB2075" s="54"/>
      <c r="BC2075" s="54"/>
      <c r="BD2075" s="54"/>
      <c r="BE2075" s="54"/>
      <c r="BF2075" s="54"/>
      <c r="BG2075" s="54"/>
      <c r="BH2075" s="54"/>
      <c r="BI2075" s="54"/>
      <c r="BJ2075" s="54"/>
      <c r="BK2075" s="54"/>
      <c r="BL2075" s="54"/>
      <c r="BM2075" s="54"/>
      <c r="BN2075" s="54"/>
      <c r="BO2075" s="54"/>
      <c r="BP2075" s="54"/>
      <c r="BQ2075" s="54"/>
      <c r="BR2075" s="54"/>
      <c r="BS2075" s="54"/>
      <c r="BT2075" s="54"/>
      <c r="BU2075" s="54"/>
      <c r="BV2075" s="54"/>
    </row>
    <row r="2076" spans="4:74" x14ac:dyDescent="0.25">
      <c r="D2076" s="58"/>
      <c r="E2076" s="54"/>
      <c r="F2076" s="54"/>
      <c r="G2076" s="54"/>
      <c r="H2076" s="54"/>
      <c r="I2076" s="54"/>
      <c r="J2076" s="54"/>
      <c r="K2076" s="54"/>
      <c r="L2076" s="54"/>
      <c r="M2076" s="54"/>
      <c r="N2076" s="54"/>
      <c r="O2076" s="54"/>
      <c r="P2076" s="54"/>
      <c r="Q2076" s="54"/>
      <c r="R2076" s="54"/>
      <c r="S2076" s="54"/>
      <c r="T2076" s="54"/>
      <c r="U2076" s="54"/>
      <c r="V2076" s="54"/>
      <c r="W2076" s="54"/>
      <c r="X2076" s="54"/>
      <c r="Y2076" s="54"/>
      <c r="Z2076" s="54"/>
      <c r="AA2076" s="54"/>
      <c r="AB2076" s="54"/>
      <c r="AC2076" s="54"/>
      <c r="AD2076" s="54"/>
      <c r="AE2076" s="54"/>
      <c r="AF2076" s="54"/>
      <c r="AG2076" s="54"/>
      <c r="AH2076" s="54"/>
      <c r="AI2076" s="54"/>
      <c r="AJ2076" s="54"/>
      <c r="AK2076" s="54"/>
      <c r="AL2076" s="54"/>
      <c r="AM2076" s="54"/>
      <c r="AN2076" s="54"/>
      <c r="AO2076" s="54"/>
      <c r="AP2076" s="54"/>
      <c r="AQ2076" s="54"/>
      <c r="AR2076" s="54"/>
      <c r="AS2076" s="54"/>
      <c r="AT2076" s="54"/>
      <c r="AU2076" s="54"/>
      <c r="AV2076" s="54"/>
      <c r="AW2076" s="54"/>
      <c r="AX2076" s="54"/>
      <c r="AY2076" s="54"/>
      <c r="AZ2076" s="54"/>
      <c r="BA2076" s="54"/>
      <c r="BB2076" s="54"/>
      <c r="BC2076" s="54"/>
      <c r="BD2076" s="54"/>
      <c r="BE2076" s="54"/>
      <c r="BF2076" s="54"/>
      <c r="BG2076" s="54"/>
      <c r="BH2076" s="54"/>
      <c r="BI2076" s="54"/>
      <c r="BJ2076" s="54"/>
      <c r="BK2076" s="54"/>
      <c r="BL2076" s="54"/>
      <c r="BM2076" s="54"/>
      <c r="BN2076" s="54"/>
      <c r="BO2076" s="54"/>
      <c r="BP2076" s="54"/>
      <c r="BQ2076" s="54"/>
      <c r="BR2076" s="54"/>
      <c r="BS2076" s="54"/>
      <c r="BT2076" s="54"/>
      <c r="BU2076" s="54"/>
      <c r="BV2076" s="54"/>
    </row>
    <row r="2077" spans="4:74" x14ac:dyDescent="0.25">
      <c r="D2077" s="58" t="s">
        <v>1426</v>
      </c>
      <c r="E2077" s="54"/>
      <c r="F2077" s="54"/>
      <c r="G2077" s="54"/>
      <c r="H2077" s="54"/>
      <c r="I2077" s="54"/>
      <c r="J2077" s="54"/>
      <c r="K2077" s="54"/>
      <c r="L2077" s="54"/>
      <c r="M2077" s="54"/>
      <c r="N2077" s="54"/>
      <c r="O2077" s="54"/>
      <c r="P2077" s="54"/>
      <c r="Q2077" s="54"/>
      <c r="R2077" s="54"/>
      <c r="S2077" s="54"/>
      <c r="T2077" s="54"/>
      <c r="U2077" s="54"/>
      <c r="V2077" s="54"/>
      <c r="W2077" s="54"/>
      <c r="X2077" s="54"/>
      <c r="Y2077" s="54"/>
      <c r="Z2077" s="54"/>
      <c r="AA2077" s="54"/>
      <c r="AB2077" s="54"/>
      <c r="AC2077" s="54"/>
      <c r="AD2077" s="54"/>
      <c r="AE2077" s="54"/>
      <c r="AF2077" s="54"/>
      <c r="AG2077" s="54"/>
      <c r="AH2077" s="54"/>
      <c r="AI2077" s="54"/>
      <c r="AJ2077" s="54"/>
      <c r="AK2077" s="54"/>
      <c r="AL2077" s="54"/>
      <c r="AM2077" s="54"/>
      <c r="AN2077" s="54"/>
      <c r="AO2077" s="54"/>
      <c r="AP2077" s="54"/>
      <c r="AQ2077" s="54"/>
      <c r="AR2077" s="54"/>
      <c r="AS2077" s="54"/>
      <c r="AT2077" s="54"/>
      <c r="AU2077" s="54"/>
      <c r="AV2077" s="54"/>
      <c r="AW2077" s="54"/>
      <c r="AX2077" s="54"/>
      <c r="AY2077" s="54"/>
      <c r="AZ2077" s="54"/>
      <c r="BA2077" s="54"/>
      <c r="BB2077" s="54"/>
      <c r="BC2077" s="54"/>
      <c r="BD2077" s="54"/>
      <c r="BE2077" s="54"/>
      <c r="BF2077" s="54"/>
      <c r="BG2077" s="54"/>
      <c r="BH2077" s="54"/>
      <c r="BI2077" s="54"/>
      <c r="BJ2077" s="54"/>
      <c r="BK2077" s="54"/>
      <c r="BL2077" s="54"/>
      <c r="BM2077" s="54"/>
      <c r="BN2077" s="54"/>
      <c r="BO2077" s="54"/>
      <c r="BP2077" s="54"/>
      <c r="BQ2077" s="54"/>
      <c r="BR2077" s="54"/>
      <c r="BS2077" s="54"/>
      <c r="BT2077" s="54"/>
      <c r="BU2077" s="54"/>
      <c r="BV2077" s="54"/>
    </row>
    <row r="2078" spans="4:74" x14ac:dyDescent="0.25">
      <c r="D2078" s="58" t="s">
        <v>1427</v>
      </c>
      <c r="E2078" s="54"/>
      <c r="F2078" s="54"/>
      <c r="G2078" s="54"/>
      <c r="H2078" s="54"/>
      <c r="I2078" s="54"/>
      <c r="J2078" s="54"/>
      <c r="K2078" s="54"/>
      <c r="L2078" s="54"/>
      <c r="M2078" s="54"/>
      <c r="N2078" s="54"/>
      <c r="O2078" s="54"/>
      <c r="P2078" s="54"/>
      <c r="Q2078" s="54"/>
      <c r="R2078" s="54"/>
      <c r="S2078" s="54"/>
      <c r="T2078" s="54"/>
      <c r="U2078" s="54"/>
      <c r="V2078" s="54"/>
      <c r="W2078" s="54"/>
      <c r="X2078" s="54"/>
      <c r="Y2078" s="54"/>
      <c r="Z2078" s="54"/>
      <c r="AA2078" s="54"/>
      <c r="AB2078" s="54"/>
      <c r="AC2078" s="54"/>
      <c r="AD2078" s="54"/>
      <c r="AE2078" s="54"/>
      <c r="AF2078" s="54"/>
      <c r="AG2078" s="54"/>
      <c r="AH2078" s="54"/>
      <c r="AI2078" s="54"/>
      <c r="AJ2078" s="54"/>
      <c r="AK2078" s="54"/>
      <c r="AL2078" s="54"/>
      <c r="AM2078" s="54"/>
      <c r="AN2078" s="54"/>
      <c r="AO2078" s="54"/>
      <c r="AP2078" s="54"/>
      <c r="AQ2078" s="54"/>
      <c r="AR2078" s="54"/>
      <c r="AS2078" s="54"/>
      <c r="AT2078" s="54"/>
      <c r="AU2078" s="54"/>
      <c r="AV2078" s="54"/>
      <c r="AW2078" s="54"/>
      <c r="AX2078" s="54"/>
      <c r="AY2078" s="54"/>
      <c r="AZ2078" s="54"/>
      <c r="BA2078" s="54"/>
      <c r="BB2078" s="54"/>
      <c r="BC2078" s="54"/>
      <c r="BD2078" s="54"/>
      <c r="BE2078" s="54"/>
      <c r="BF2078" s="54"/>
      <c r="BG2078" s="54"/>
      <c r="BH2078" s="54"/>
      <c r="BI2078" s="54"/>
      <c r="BJ2078" s="54"/>
      <c r="BK2078" s="54"/>
      <c r="BL2078" s="54"/>
      <c r="BM2078" s="54"/>
      <c r="BN2078" s="54"/>
      <c r="BO2078" s="54"/>
      <c r="BP2078" s="54"/>
      <c r="BQ2078" s="54"/>
      <c r="BR2078" s="54"/>
      <c r="BS2078" s="54"/>
      <c r="BT2078" s="54"/>
      <c r="BU2078" s="54"/>
      <c r="BV2078" s="54"/>
    </row>
    <row r="2079" spans="4:74" x14ac:dyDescent="0.25">
      <c r="D2079" s="58"/>
      <c r="E2079" s="54"/>
      <c r="F2079" s="54"/>
      <c r="G2079" s="54"/>
      <c r="H2079" s="54"/>
      <c r="I2079" s="54"/>
      <c r="J2079" s="54"/>
      <c r="K2079" s="54"/>
      <c r="L2079" s="54"/>
      <c r="M2079" s="54"/>
      <c r="N2079" s="54"/>
      <c r="O2079" s="54"/>
      <c r="P2079" s="54"/>
      <c r="Q2079" s="54"/>
      <c r="R2079" s="54"/>
      <c r="S2079" s="54"/>
      <c r="T2079" s="54"/>
      <c r="U2079" s="54"/>
      <c r="V2079" s="54"/>
      <c r="W2079" s="54"/>
      <c r="X2079" s="54"/>
      <c r="Y2079" s="54"/>
      <c r="Z2079" s="54"/>
      <c r="AA2079" s="54"/>
      <c r="AB2079" s="54"/>
      <c r="AC2079" s="54"/>
      <c r="AD2079" s="54"/>
      <c r="AE2079" s="54"/>
      <c r="AF2079" s="54"/>
      <c r="AG2079" s="54"/>
      <c r="AH2079" s="54"/>
      <c r="AI2079" s="54"/>
      <c r="AJ2079" s="54"/>
      <c r="AK2079" s="54"/>
      <c r="AL2079" s="54"/>
      <c r="AM2079" s="54"/>
      <c r="AN2079" s="54"/>
      <c r="AO2079" s="54"/>
      <c r="AP2079" s="54"/>
      <c r="AQ2079" s="54"/>
      <c r="AR2079" s="54"/>
      <c r="AS2079" s="54"/>
      <c r="AT2079" s="54"/>
      <c r="AU2079" s="54"/>
      <c r="AV2079" s="54"/>
      <c r="AW2079" s="54"/>
      <c r="AX2079" s="54"/>
      <c r="AY2079" s="54"/>
      <c r="AZ2079" s="54"/>
      <c r="BA2079" s="54"/>
      <c r="BB2079" s="54"/>
      <c r="BC2079" s="54"/>
      <c r="BD2079" s="54"/>
      <c r="BE2079" s="54"/>
      <c r="BF2079" s="54"/>
      <c r="BG2079" s="54"/>
      <c r="BH2079" s="54"/>
      <c r="BI2079" s="54"/>
      <c r="BJ2079" s="54"/>
      <c r="BK2079" s="54"/>
      <c r="BL2079" s="54"/>
      <c r="BM2079" s="54"/>
      <c r="BN2079" s="54"/>
      <c r="BO2079" s="54"/>
      <c r="BP2079" s="54"/>
      <c r="BQ2079" s="54"/>
      <c r="BR2079" s="54"/>
      <c r="BS2079" s="54"/>
      <c r="BT2079" s="54"/>
      <c r="BU2079" s="54"/>
      <c r="BV2079" s="54"/>
    </row>
    <row r="2080" spans="4:74" x14ac:dyDescent="0.25">
      <c r="D2080" s="58" t="s">
        <v>263</v>
      </c>
      <c r="E2080" s="54"/>
      <c r="F2080" s="54"/>
      <c r="G2080" s="54"/>
      <c r="H2080" s="54"/>
      <c r="I2080" s="54"/>
      <c r="J2080" s="54"/>
      <c r="K2080" s="54"/>
      <c r="L2080" s="54"/>
      <c r="M2080" s="54"/>
      <c r="N2080" s="54"/>
      <c r="O2080" s="54"/>
      <c r="P2080" s="54"/>
      <c r="Q2080" s="54"/>
      <c r="R2080" s="54"/>
      <c r="S2080" s="54"/>
      <c r="T2080" s="54"/>
      <c r="U2080" s="54"/>
      <c r="V2080" s="54"/>
      <c r="W2080" s="54"/>
      <c r="X2080" s="54"/>
      <c r="Y2080" s="54"/>
      <c r="Z2080" s="54"/>
      <c r="AA2080" s="54"/>
      <c r="AB2080" s="54"/>
      <c r="AC2080" s="54"/>
      <c r="AD2080" s="54"/>
      <c r="AE2080" s="54"/>
      <c r="AF2080" s="54"/>
      <c r="AG2080" s="54"/>
      <c r="AH2080" s="54"/>
      <c r="AI2080" s="54"/>
      <c r="AJ2080" s="54"/>
      <c r="AK2080" s="54"/>
      <c r="AL2080" s="54"/>
      <c r="AM2080" s="54"/>
      <c r="AN2080" s="54"/>
      <c r="AO2080" s="54"/>
      <c r="AP2080" s="54"/>
      <c r="AQ2080" s="54"/>
      <c r="AR2080" s="54"/>
      <c r="AS2080" s="54"/>
      <c r="AT2080" s="54"/>
      <c r="AU2080" s="54"/>
      <c r="AV2080" s="54"/>
      <c r="AW2080" s="54"/>
      <c r="AX2080" s="54"/>
      <c r="AY2080" s="54"/>
      <c r="AZ2080" s="54"/>
      <c r="BA2080" s="54"/>
      <c r="BB2080" s="54"/>
      <c r="BC2080" s="54"/>
      <c r="BD2080" s="54"/>
      <c r="BE2080" s="54"/>
      <c r="BF2080" s="54"/>
      <c r="BG2080" s="54"/>
      <c r="BH2080" s="54"/>
      <c r="BI2080" s="54"/>
      <c r="BJ2080" s="54"/>
      <c r="BK2080" s="54"/>
      <c r="BL2080" s="54"/>
      <c r="BM2080" s="54"/>
      <c r="BN2080" s="54"/>
      <c r="BO2080" s="54"/>
      <c r="BP2080" s="54"/>
      <c r="BQ2080" s="54"/>
      <c r="BR2080" s="54"/>
      <c r="BS2080" s="54"/>
      <c r="BT2080" s="54"/>
      <c r="BU2080" s="54"/>
      <c r="BV2080" s="54"/>
    </row>
    <row r="2081" spans="4:74" x14ac:dyDescent="0.25">
      <c r="D2081" s="58" t="s">
        <v>264</v>
      </c>
      <c r="E2081" s="54"/>
      <c r="F2081" s="54"/>
      <c r="G2081" s="54"/>
      <c r="H2081" s="54"/>
      <c r="I2081" s="54"/>
      <c r="J2081" s="54"/>
      <c r="K2081" s="54"/>
      <c r="L2081" s="54"/>
      <c r="M2081" s="54"/>
      <c r="N2081" s="54"/>
      <c r="O2081" s="54"/>
      <c r="P2081" s="54"/>
      <c r="Q2081" s="54"/>
      <c r="R2081" s="54"/>
      <c r="S2081" s="54"/>
      <c r="T2081" s="54"/>
      <c r="U2081" s="54"/>
      <c r="V2081" s="54"/>
      <c r="W2081" s="54"/>
      <c r="X2081" s="54"/>
      <c r="Y2081" s="54"/>
      <c r="Z2081" s="54"/>
      <c r="AA2081" s="54"/>
      <c r="AB2081" s="54"/>
      <c r="AC2081" s="54"/>
      <c r="AD2081" s="54"/>
      <c r="AE2081" s="54"/>
      <c r="AF2081" s="54"/>
      <c r="AG2081" s="54"/>
      <c r="AH2081" s="54"/>
      <c r="AI2081" s="54"/>
      <c r="AJ2081" s="54"/>
      <c r="AK2081" s="54"/>
      <c r="AL2081" s="54"/>
      <c r="AM2081" s="54"/>
      <c r="AN2081" s="54"/>
      <c r="AO2081" s="54"/>
      <c r="AP2081" s="54"/>
      <c r="AQ2081" s="54"/>
      <c r="AR2081" s="54"/>
      <c r="AS2081" s="54"/>
      <c r="AT2081" s="54"/>
      <c r="AU2081" s="54"/>
      <c r="AV2081" s="54"/>
      <c r="AW2081" s="54"/>
      <c r="AX2081" s="54"/>
      <c r="AY2081" s="54"/>
      <c r="AZ2081" s="54"/>
      <c r="BA2081" s="54"/>
      <c r="BB2081" s="54"/>
      <c r="BC2081" s="54"/>
      <c r="BD2081" s="54"/>
      <c r="BE2081" s="54"/>
      <c r="BF2081" s="54"/>
      <c r="BG2081" s="54"/>
      <c r="BH2081" s="54"/>
      <c r="BI2081" s="54"/>
      <c r="BJ2081" s="54"/>
      <c r="BK2081" s="54"/>
      <c r="BL2081" s="54"/>
      <c r="BM2081" s="54"/>
      <c r="BN2081" s="54"/>
      <c r="BO2081" s="54"/>
      <c r="BP2081" s="54"/>
      <c r="BQ2081" s="54"/>
      <c r="BR2081" s="54"/>
      <c r="BS2081" s="54"/>
      <c r="BT2081" s="54"/>
      <c r="BU2081" s="54"/>
      <c r="BV2081" s="54"/>
    </row>
    <row r="2082" spans="4:74" x14ac:dyDescent="0.25">
      <c r="D2082" s="58" t="s">
        <v>377</v>
      </c>
      <c r="E2082" s="54"/>
      <c r="F2082" s="54"/>
      <c r="G2082" s="54"/>
      <c r="H2082" s="54"/>
      <c r="I2082" s="54"/>
      <c r="J2082" s="54"/>
      <c r="K2082" s="54"/>
      <c r="L2082" s="54"/>
      <c r="M2082" s="54"/>
      <c r="N2082" s="54"/>
      <c r="O2082" s="54"/>
      <c r="P2082" s="54"/>
      <c r="Q2082" s="54"/>
      <c r="R2082" s="54"/>
      <c r="S2082" s="54"/>
      <c r="T2082" s="54"/>
      <c r="U2082" s="54"/>
      <c r="V2082" s="54"/>
      <c r="W2082" s="54"/>
      <c r="X2082" s="54"/>
      <c r="Y2082" s="54"/>
      <c r="Z2082" s="54"/>
      <c r="AA2082" s="54"/>
      <c r="AB2082" s="54"/>
      <c r="AC2082" s="54"/>
      <c r="AD2082" s="54"/>
      <c r="AE2082" s="54"/>
      <c r="AF2082" s="54"/>
      <c r="AG2082" s="54"/>
      <c r="AH2082" s="54"/>
      <c r="AI2082" s="54"/>
      <c r="AJ2082" s="54"/>
      <c r="AK2082" s="54"/>
      <c r="AL2082" s="54"/>
      <c r="AM2082" s="54"/>
      <c r="AN2082" s="54"/>
      <c r="AO2082" s="54"/>
      <c r="AP2082" s="54"/>
      <c r="AQ2082" s="54"/>
      <c r="AR2082" s="54"/>
      <c r="AS2082" s="54"/>
      <c r="AT2082" s="54"/>
      <c r="AU2082" s="54"/>
      <c r="AV2082" s="54"/>
      <c r="AW2082" s="54"/>
      <c r="AX2082" s="54"/>
      <c r="AY2082" s="54"/>
      <c r="AZ2082" s="54"/>
      <c r="BA2082" s="54"/>
      <c r="BB2082" s="54"/>
      <c r="BC2082" s="54"/>
      <c r="BD2082" s="54"/>
      <c r="BE2082" s="54"/>
      <c r="BF2082" s="54"/>
      <c r="BG2082" s="54"/>
      <c r="BH2082" s="54"/>
      <c r="BI2082" s="54"/>
      <c r="BJ2082" s="54"/>
      <c r="BK2082" s="54"/>
      <c r="BL2082" s="54"/>
      <c r="BM2082" s="54"/>
      <c r="BN2082" s="54"/>
      <c r="BO2082" s="54"/>
      <c r="BP2082" s="54"/>
      <c r="BQ2082" s="54"/>
      <c r="BR2082" s="54"/>
      <c r="BS2082" s="54"/>
      <c r="BT2082" s="54"/>
      <c r="BU2082" s="54"/>
      <c r="BV2082" s="54"/>
    </row>
    <row r="2084" spans="4:74" x14ac:dyDescent="0.25">
      <c r="D2084" s="48" t="s">
        <v>1428</v>
      </c>
    </row>
    <row r="2100" spans="4:4" x14ac:dyDescent="0.25">
      <c r="D2100" s="52" t="s">
        <v>904</v>
      </c>
    </row>
    <row r="2102" spans="4:4" x14ac:dyDescent="0.25">
      <c r="D2102" s="48" t="s">
        <v>1428</v>
      </c>
    </row>
    <row r="2134" spans="2:19" x14ac:dyDescent="0.25">
      <c r="B2134" s="49">
        <v>0</v>
      </c>
      <c r="D2134" s="52" t="s">
        <v>600</v>
      </c>
    </row>
    <row r="2141" spans="2:19" x14ac:dyDescent="0.25">
      <c r="D2141" s="48" t="s">
        <v>344</v>
      </c>
    </row>
    <row r="2142" spans="2:19" x14ac:dyDescent="0.25">
      <c r="D2142" s="28" t="s">
        <v>1431</v>
      </c>
    </row>
    <row r="2144" spans="2:19" x14ac:dyDescent="0.25">
      <c r="D2144" s="57" t="s">
        <v>34</v>
      </c>
      <c r="E2144" s="53"/>
      <c r="F2144" s="53"/>
      <c r="G2144" s="53"/>
      <c r="H2144" s="53"/>
      <c r="I2144" s="53"/>
      <c r="J2144" s="53"/>
      <c r="K2144" s="53"/>
      <c r="L2144" s="53"/>
      <c r="M2144" s="53"/>
      <c r="N2144" s="53"/>
      <c r="O2144" s="53"/>
      <c r="P2144" s="53"/>
      <c r="Q2144" s="53"/>
      <c r="R2144" s="53"/>
      <c r="S2144" s="53"/>
    </row>
    <row r="2145" spans="2:19" x14ac:dyDescent="0.25">
      <c r="D2145" s="57" t="s">
        <v>266</v>
      </c>
      <c r="E2145" s="53"/>
      <c r="F2145" s="53"/>
      <c r="G2145" s="53"/>
      <c r="H2145" s="53"/>
      <c r="I2145" s="53"/>
      <c r="J2145" s="53"/>
      <c r="K2145" s="53"/>
      <c r="L2145" s="53"/>
      <c r="M2145" s="53"/>
      <c r="N2145" s="53"/>
      <c r="O2145" s="53"/>
      <c r="P2145" s="53"/>
      <c r="Q2145" s="53"/>
      <c r="R2145" s="53"/>
      <c r="S2145" s="53"/>
    </row>
    <row r="2146" spans="2:19" x14ac:dyDescent="0.25">
      <c r="D2146" s="57" t="s">
        <v>1432</v>
      </c>
      <c r="E2146" s="53"/>
      <c r="F2146" s="53"/>
      <c r="G2146" s="53"/>
      <c r="H2146" s="53"/>
      <c r="I2146" s="53"/>
      <c r="J2146" s="53"/>
      <c r="K2146" s="53"/>
      <c r="L2146" s="53"/>
      <c r="M2146" s="53"/>
      <c r="N2146" s="53"/>
      <c r="O2146" s="53"/>
      <c r="P2146" s="53"/>
      <c r="Q2146" s="53"/>
      <c r="R2146" s="53"/>
      <c r="S2146" s="53"/>
    </row>
    <row r="2156" spans="2:19" x14ac:dyDescent="0.25">
      <c r="B2156" s="49">
        <v>0</v>
      </c>
      <c r="D2156" s="52" t="s">
        <v>628</v>
      </c>
    </row>
    <row r="2174" spans="4:4" x14ac:dyDescent="0.25">
      <c r="D2174" s="48" t="s">
        <v>317</v>
      </c>
    </row>
    <row r="2175" spans="4:4" x14ac:dyDescent="0.25">
      <c r="D2175" s="52" t="s">
        <v>1433</v>
      </c>
    </row>
    <row r="2177" spans="4:50" x14ac:dyDescent="0.25">
      <c r="D2177" s="57" t="s">
        <v>370</v>
      </c>
      <c r="E2177" s="53"/>
      <c r="F2177" s="53"/>
      <c r="G2177" s="53"/>
      <c r="H2177" s="53"/>
      <c r="I2177" s="53"/>
      <c r="J2177" s="53"/>
      <c r="K2177" s="53"/>
      <c r="L2177" s="53"/>
      <c r="M2177" s="53"/>
      <c r="N2177" s="53"/>
      <c r="O2177" s="53"/>
      <c r="P2177" s="53"/>
      <c r="Q2177" s="53"/>
      <c r="R2177" s="53"/>
      <c r="S2177" s="53"/>
      <c r="T2177" s="53"/>
      <c r="U2177" s="53"/>
      <c r="V2177" s="53"/>
      <c r="W2177" s="53"/>
      <c r="X2177" s="53"/>
      <c r="Y2177" s="53"/>
      <c r="Z2177" s="53"/>
      <c r="AA2177" s="53"/>
      <c r="AB2177" s="53"/>
      <c r="AC2177" s="53"/>
      <c r="AD2177" s="53"/>
      <c r="AE2177" s="53"/>
      <c r="AF2177" s="53"/>
      <c r="AG2177" s="53"/>
      <c r="AI2177" s="58" t="s">
        <v>376</v>
      </c>
      <c r="AJ2177" s="54"/>
      <c r="AK2177" s="54"/>
      <c r="AL2177" s="54"/>
      <c r="AM2177" s="54"/>
      <c r="AN2177" s="54"/>
      <c r="AO2177" s="54"/>
      <c r="AP2177" s="54"/>
      <c r="AQ2177" s="54"/>
      <c r="AR2177" s="54"/>
      <c r="AS2177" s="54"/>
      <c r="AT2177" s="54"/>
      <c r="AU2177" s="54"/>
      <c r="AV2177" s="54"/>
      <c r="AW2177" s="54"/>
      <c r="AX2177" s="54"/>
    </row>
    <row r="2178" spans="4:50" x14ac:dyDescent="0.25">
      <c r="D2178" s="38" t="s">
        <v>489</v>
      </c>
      <c r="E2178" s="53"/>
      <c r="F2178" s="53"/>
      <c r="G2178" s="53"/>
      <c r="H2178" s="53"/>
      <c r="I2178" s="53"/>
      <c r="J2178" s="53"/>
      <c r="K2178" s="53"/>
      <c r="L2178" s="53"/>
      <c r="M2178" s="53"/>
      <c r="N2178" s="53"/>
      <c r="O2178" s="53"/>
      <c r="P2178" s="53"/>
      <c r="Q2178" s="53"/>
      <c r="R2178" s="53"/>
      <c r="S2178" s="53"/>
      <c r="T2178" s="53"/>
      <c r="U2178" s="53"/>
      <c r="V2178" s="53"/>
      <c r="W2178" s="53"/>
      <c r="X2178" s="53"/>
      <c r="Y2178" s="53"/>
      <c r="Z2178" s="53"/>
      <c r="AA2178" s="53"/>
      <c r="AB2178" s="53"/>
      <c r="AC2178" s="53"/>
      <c r="AD2178" s="53"/>
      <c r="AE2178" s="53"/>
      <c r="AF2178" s="53"/>
      <c r="AG2178" s="53"/>
      <c r="AI2178" s="58" t="s">
        <v>324</v>
      </c>
      <c r="AJ2178" s="54"/>
      <c r="AK2178" s="54"/>
      <c r="AL2178" s="54"/>
      <c r="AM2178" s="54"/>
      <c r="AN2178" s="54"/>
      <c r="AO2178" s="54"/>
      <c r="AP2178" s="54"/>
      <c r="AQ2178" s="54"/>
      <c r="AR2178" s="54"/>
      <c r="AS2178" s="54"/>
      <c r="AT2178" s="54"/>
      <c r="AU2178" s="54"/>
      <c r="AV2178" s="54"/>
      <c r="AW2178" s="54"/>
      <c r="AX2178" s="54"/>
    </row>
    <row r="2179" spans="4:50" x14ac:dyDescent="0.25">
      <c r="D2179" s="38" t="s">
        <v>490</v>
      </c>
      <c r="E2179" s="53"/>
      <c r="F2179" s="53"/>
      <c r="G2179" s="53"/>
      <c r="H2179" s="53"/>
      <c r="I2179" s="53"/>
      <c r="J2179" s="53"/>
      <c r="K2179" s="53"/>
      <c r="L2179" s="53"/>
      <c r="M2179" s="53"/>
      <c r="N2179" s="53"/>
      <c r="O2179" s="53"/>
      <c r="P2179" s="53"/>
      <c r="Q2179" s="53"/>
      <c r="R2179" s="53"/>
      <c r="S2179" s="53"/>
      <c r="T2179" s="53"/>
      <c r="U2179" s="53"/>
      <c r="V2179" s="53"/>
      <c r="W2179" s="53"/>
      <c r="X2179" s="53"/>
      <c r="Y2179" s="53"/>
      <c r="Z2179" s="53"/>
      <c r="AA2179" s="53"/>
      <c r="AB2179" s="53"/>
      <c r="AC2179" s="53"/>
      <c r="AD2179" s="53"/>
      <c r="AE2179" s="53"/>
      <c r="AF2179" s="53"/>
      <c r="AG2179" s="53"/>
      <c r="AI2179" s="58"/>
      <c r="AJ2179" s="54"/>
      <c r="AK2179" s="54"/>
      <c r="AL2179" s="54"/>
      <c r="AM2179" s="54"/>
      <c r="AN2179" s="54"/>
      <c r="AO2179" s="54"/>
      <c r="AP2179" s="54"/>
      <c r="AQ2179" s="54"/>
      <c r="AR2179" s="54"/>
      <c r="AS2179" s="54"/>
      <c r="AT2179" s="54"/>
      <c r="AU2179" s="54"/>
      <c r="AV2179" s="54"/>
      <c r="AW2179" s="54"/>
      <c r="AX2179" s="54"/>
    </row>
    <row r="2180" spans="4:50" x14ac:dyDescent="0.25">
      <c r="D2180" s="38" t="s">
        <v>491</v>
      </c>
      <c r="E2180" s="53"/>
      <c r="F2180" s="53"/>
      <c r="G2180" s="53"/>
      <c r="H2180" s="53"/>
      <c r="I2180" s="53"/>
      <c r="J2180" s="53"/>
      <c r="K2180" s="53"/>
      <c r="L2180" s="53"/>
      <c r="M2180" s="53"/>
      <c r="N2180" s="53"/>
      <c r="O2180" s="53"/>
      <c r="P2180" s="53"/>
      <c r="Q2180" s="53"/>
      <c r="R2180" s="53"/>
      <c r="S2180" s="53"/>
      <c r="T2180" s="53"/>
      <c r="U2180" s="53"/>
      <c r="V2180" s="53"/>
      <c r="W2180" s="53"/>
      <c r="X2180" s="53"/>
      <c r="Y2180" s="53"/>
      <c r="Z2180" s="53"/>
      <c r="AA2180" s="53"/>
      <c r="AB2180" s="53"/>
      <c r="AC2180" s="53"/>
      <c r="AD2180" s="53"/>
      <c r="AE2180" s="53"/>
      <c r="AF2180" s="53"/>
      <c r="AG2180" s="53"/>
      <c r="AI2180" s="58" t="s">
        <v>551</v>
      </c>
      <c r="AJ2180" s="54"/>
      <c r="AK2180" s="54"/>
      <c r="AL2180" s="54"/>
      <c r="AM2180" s="54"/>
      <c r="AN2180" s="54"/>
      <c r="AO2180" s="54"/>
      <c r="AP2180" s="54"/>
      <c r="AQ2180" s="54"/>
      <c r="AR2180" s="54"/>
      <c r="AS2180" s="54"/>
      <c r="AT2180" s="54"/>
      <c r="AU2180" s="54"/>
      <c r="AV2180" s="54"/>
      <c r="AW2180" s="54"/>
      <c r="AX2180" s="54"/>
    </row>
    <row r="2181" spans="4:50" x14ac:dyDescent="0.25">
      <c r="D2181" s="38" t="s">
        <v>492</v>
      </c>
      <c r="E2181" s="53"/>
      <c r="F2181" s="53"/>
      <c r="G2181" s="53"/>
      <c r="H2181" s="53"/>
      <c r="I2181" s="53"/>
      <c r="J2181" s="53"/>
      <c r="K2181" s="53"/>
      <c r="L2181" s="53"/>
      <c r="M2181" s="53"/>
      <c r="N2181" s="53"/>
      <c r="O2181" s="53"/>
      <c r="P2181" s="53"/>
      <c r="Q2181" s="53"/>
      <c r="R2181" s="53"/>
      <c r="S2181" s="53"/>
      <c r="T2181" s="53"/>
      <c r="U2181" s="53"/>
      <c r="V2181" s="53"/>
      <c r="W2181" s="53"/>
      <c r="X2181" s="53"/>
      <c r="Y2181" s="53"/>
      <c r="Z2181" s="53"/>
      <c r="AA2181" s="53"/>
      <c r="AB2181" s="53"/>
      <c r="AC2181" s="53"/>
      <c r="AD2181" s="53"/>
      <c r="AE2181" s="53"/>
      <c r="AF2181" s="53"/>
      <c r="AG2181" s="53"/>
      <c r="AI2181" s="58" t="s">
        <v>283</v>
      </c>
      <c r="AJ2181" s="54"/>
      <c r="AK2181" s="54"/>
      <c r="AL2181" s="54"/>
      <c r="AM2181" s="54"/>
      <c r="AN2181" s="54"/>
      <c r="AO2181" s="54"/>
      <c r="AP2181" s="54"/>
      <c r="AQ2181" s="54"/>
      <c r="AR2181" s="54"/>
      <c r="AS2181" s="54"/>
      <c r="AT2181" s="54"/>
      <c r="AU2181" s="54"/>
      <c r="AV2181" s="54"/>
      <c r="AW2181" s="54"/>
      <c r="AX2181" s="54"/>
    </row>
    <row r="2182" spans="4:50" x14ac:dyDescent="0.25">
      <c r="D2182" s="38" t="s">
        <v>545</v>
      </c>
      <c r="E2182" s="53"/>
      <c r="F2182" s="53"/>
      <c r="G2182" s="53"/>
      <c r="H2182" s="53"/>
      <c r="I2182" s="53"/>
      <c r="J2182" s="53"/>
      <c r="K2182" s="53"/>
      <c r="L2182" s="53"/>
      <c r="M2182" s="53"/>
      <c r="N2182" s="53"/>
      <c r="O2182" s="53"/>
      <c r="P2182" s="53"/>
      <c r="Q2182" s="53"/>
      <c r="R2182" s="53"/>
      <c r="S2182" s="53"/>
      <c r="T2182" s="53"/>
      <c r="U2182" s="53"/>
      <c r="V2182" s="53"/>
      <c r="W2182" s="53"/>
      <c r="X2182" s="53"/>
      <c r="Y2182" s="53"/>
      <c r="Z2182" s="53"/>
      <c r="AA2182" s="53"/>
      <c r="AB2182" s="53"/>
      <c r="AC2182" s="53"/>
      <c r="AD2182" s="53"/>
      <c r="AE2182" s="53"/>
      <c r="AF2182" s="53"/>
      <c r="AG2182" s="53"/>
      <c r="AI2182" s="58" t="s">
        <v>839</v>
      </c>
      <c r="AJ2182" s="54"/>
      <c r="AK2182" s="54"/>
      <c r="AL2182" s="54"/>
      <c r="AM2182" s="54"/>
      <c r="AN2182" s="54"/>
      <c r="AO2182" s="54"/>
      <c r="AP2182" s="54"/>
      <c r="AQ2182" s="54"/>
      <c r="AR2182" s="54"/>
      <c r="AS2182" s="54"/>
      <c r="AT2182" s="54"/>
      <c r="AU2182" s="54"/>
      <c r="AV2182" s="54"/>
      <c r="AW2182" s="54"/>
      <c r="AX2182" s="54"/>
    </row>
    <row r="2183" spans="4:50" x14ac:dyDescent="0.25">
      <c r="D2183" s="57" t="s">
        <v>488</v>
      </c>
      <c r="E2183" s="53"/>
      <c r="F2183" s="53"/>
      <c r="G2183" s="53"/>
      <c r="H2183" s="53"/>
      <c r="I2183" s="53"/>
      <c r="J2183" s="53"/>
      <c r="K2183" s="53"/>
      <c r="L2183" s="53"/>
      <c r="M2183" s="53"/>
      <c r="N2183" s="53"/>
      <c r="O2183" s="53"/>
      <c r="P2183" s="53"/>
      <c r="Q2183" s="53"/>
      <c r="R2183" s="53"/>
      <c r="S2183" s="53"/>
      <c r="T2183" s="53"/>
      <c r="U2183" s="53"/>
      <c r="V2183" s="53"/>
      <c r="W2183" s="53"/>
      <c r="X2183" s="53"/>
      <c r="Y2183" s="53"/>
      <c r="Z2183" s="53"/>
      <c r="AA2183" s="53"/>
      <c r="AB2183" s="53"/>
      <c r="AC2183" s="53"/>
      <c r="AD2183" s="53"/>
      <c r="AE2183" s="53"/>
      <c r="AF2183" s="53"/>
      <c r="AG2183" s="53"/>
      <c r="AI2183" s="58" t="s">
        <v>838</v>
      </c>
      <c r="AJ2183" s="54"/>
      <c r="AK2183" s="54"/>
      <c r="AL2183" s="54"/>
      <c r="AM2183" s="54"/>
      <c r="AN2183" s="54"/>
      <c r="AO2183" s="54"/>
      <c r="AP2183" s="54"/>
      <c r="AQ2183" s="54"/>
      <c r="AR2183" s="54"/>
      <c r="AS2183" s="54"/>
      <c r="AT2183" s="54"/>
      <c r="AU2183" s="54"/>
      <c r="AV2183" s="54"/>
      <c r="AW2183" s="54"/>
      <c r="AX2183" s="54"/>
    </row>
    <row r="2184" spans="4:50" x14ac:dyDescent="0.25">
      <c r="D2184" s="57" t="s">
        <v>342</v>
      </c>
      <c r="E2184" s="53"/>
      <c r="F2184" s="53"/>
      <c r="G2184" s="53"/>
      <c r="H2184" s="53"/>
      <c r="I2184" s="53"/>
      <c r="J2184" s="53"/>
      <c r="K2184" s="53"/>
      <c r="L2184" s="53"/>
      <c r="M2184" s="53"/>
      <c r="N2184" s="53"/>
      <c r="O2184" s="53"/>
      <c r="P2184" s="53"/>
      <c r="Q2184" s="53"/>
      <c r="R2184" s="53"/>
      <c r="S2184" s="53"/>
      <c r="T2184" s="53"/>
      <c r="U2184" s="53"/>
      <c r="V2184" s="53"/>
      <c r="W2184" s="53"/>
      <c r="X2184" s="53"/>
      <c r="Y2184" s="53"/>
      <c r="Z2184" s="53"/>
      <c r="AA2184" s="53"/>
      <c r="AB2184" s="53"/>
      <c r="AC2184" s="53"/>
      <c r="AD2184" s="53"/>
      <c r="AE2184" s="53"/>
      <c r="AF2184" s="53"/>
      <c r="AG2184" s="53"/>
      <c r="AI2184" s="58"/>
      <c r="AJ2184" s="54"/>
      <c r="AK2184" s="54"/>
      <c r="AL2184" s="54"/>
      <c r="AM2184" s="54"/>
      <c r="AN2184" s="54"/>
      <c r="AO2184" s="54"/>
      <c r="AP2184" s="54"/>
      <c r="AQ2184" s="54"/>
      <c r="AR2184" s="54"/>
      <c r="AS2184" s="54"/>
      <c r="AT2184" s="54"/>
      <c r="AU2184" s="54"/>
      <c r="AV2184" s="54"/>
      <c r="AW2184" s="54"/>
      <c r="AX2184" s="54"/>
    </row>
    <row r="2185" spans="4:50" x14ac:dyDescent="0.25">
      <c r="D2185" s="38" t="s">
        <v>621</v>
      </c>
      <c r="E2185" s="53"/>
      <c r="F2185" s="53"/>
      <c r="G2185" s="53"/>
      <c r="H2185" s="53"/>
      <c r="I2185" s="53"/>
      <c r="J2185" s="53"/>
      <c r="K2185" s="53"/>
      <c r="L2185" s="53"/>
      <c r="M2185" s="53"/>
      <c r="N2185" s="53"/>
      <c r="O2185" s="53"/>
      <c r="P2185" s="53"/>
      <c r="Q2185" s="53"/>
      <c r="R2185" s="53"/>
      <c r="S2185" s="53"/>
      <c r="T2185" s="53"/>
      <c r="U2185" s="53"/>
      <c r="V2185" s="53"/>
      <c r="W2185" s="53"/>
      <c r="X2185" s="53"/>
      <c r="Y2185" s="53"/>
      <c r="Z2185" s="53"/>
      <c r="AA2185" s="53"/>
      <c r="AB2185" s="53"/>
      <c r="AC2185" s="53"/>
      <c r="AD2185" s="53"/>
      <c r="AE2185" s="53"/>
      <c r="AF2185" s="53"/>
      <c r="AG2185" s="53"/>
      <c r="AI2185" s="58" t="s">
        <v>263</v>
      </c>
      <c r="AJ2185" s="54"/>
      <c r="AK2185" s="54"/>
      <c r="AL2185" s="54"/>
      <c r="AM2185" s="54"/>
      <c r="AN2185" s="54"/>
      <c r="AO2185" s="54"/>
      <c r="AP2185" s="54"/>
      <c r="AQ2185" s="54"/>
      <c r="AR2185" s="54"/>
      <c r="AS2185" s="54"/>
      <c r="AT2185" s="54"/>
      <c r="AU2185" s="54"/>
      <c r="AV2185" s="54"/>
      <c r="AW2185" s="54"/>
      <c r="AX2185" s="54"/>
    </row>
    <row r="2186" spans="4:50" x14ac:dyDescent="0.25">
      <c r="D2186" s="38" t="s">
        <v>536</v>
      </c>
      <c r="E2186" s="53"/>
      <c r="F2186" s="53"/>
      <c r="G2186" s="53"/>
      <c r="H2186" s="53"/>
      <c r="I2186" s="53"/>
      <c r="J2186" s="53"/>
      <c r="K2186" s="53"/>
      <c r="L2186" s="53"/>
      <c r="M2186" s="53"/>
      <c r="N2186" s="53"/>
      <c r="O2186" s="53"/>
      <c r="P2186" s="53"/>
      <c r="Q2186" s="53"/>
      <c r="R2186" s="53"/>
      <c r="S2186" s="53"/>
      <c r="T2186" s="53"/>
      <c r="U2186" s="53"/>
      <c r="V2186" s="53"/>
      <c r="W2186" s="53"/>
      <c r="X2186" s="53"/>
      <c r="Y2186" s="53"/>
      <c r="Z2186" s="53"/>
      <c r="AA2186" s="53"/>
      <c r="AB2186" s="53"/>
      <c r="AC2186" s="53"/>
      <c r="AD2186" s="53"/>
      <c r="AE2186" s="53"/>
      <c r="AF2186" s="53"/>
      <c r="AG2186" s="53"/>
      <c r="AI2186" s="58" t="s">
        <v>264</v>
      </c>
      <c r="AJ2186" s="54"/>
      <c r="AK2186" s="54"/>
      <c r="AL2186" s="54"/>
      <c r="AM2186" s="54"/>
      <c r="AN2186" s="54"/>
      <c r="AO2186" s="54"/>
      <c r="AP2186" s="54"/>
      <c r="AQ2186" s="54"/>
      <c r="AR2186" s="54"/>
      <c r="AS2186" s="54"/>
      <c r="AT2186" s="54"/>
      <c r="AU2186" s="54"/>
      <c r="AV2186" s="54"/>
      <c r="AW2186" s="54"/>
      <c r="AX2186" s="54"/>
    </row>
    <row r="2187" spans="4:50" x14ac:dyDescent="0.25">
      <c r="D2187" s="38" t="s">
        <v>613</v>
      </c>
      <c r="E2187" s="53"/>
      <c r="F2187" s="53"/>
      <c r="G2187" s="53"/>
      <c r="H2187" s="53"/>
      <c r="I2187" s="53"/>
      <c r="J2187" s="53"/>
      <c r="K2187" s="53"/>
      <c r="L2187" s="53"/>
      <c r="M2187" s="53"/>
      <c r="N2187" s="53"/>
      <c r="O2187" s="53"/>
      <c r="P2187" s="53"/>
      <c r="Q2187" s="53"/>
      <c r="R2187" s="53"/>
      <c r="S2187" s="53"/>
      <c r="T2187" s="53"/>
      <c r="U2187" s="53"/>
      <c r="V2187" s="53"/>
      <c r="W2187" s="53"/>
      <c r="X2187" s="53"/>
      <c r="Y2187" s="53"/>
      <c r="Z2187" s="53"/>
      <c r="AA2187" s="53"/>
      <c r="AB2187" s="53"/>
      <c r="AC2187" s="53"/>
      <c r="AD2187" s="53"/>
      <c r="AE2187" s="53"/>
      <c r="AF2187" s="53"/>
      <c r="AG2187" s="53"/>
      <c r="AI2187" s="58" t="s">
        <v>377</v>
      </c>
      <c r="AJ2187" s="54"/>
      <c r="AK2187" s="54"/>
      <c r="AL2187" s="54"/>
      <c r="AM2187" s="54"/>
      <c r="AN2187" s="54"/>
      <c r="AO2187" s="54"/>
      <c r="AP2187" s="54"/>
      <c r="AQ2187" s="54"/>
      <c r="AR2187" s="54"/>
      <c r="AS2187" s="54"/>
      <c r="AT2187" s="54"/>
      <c r="AU2187" s="54"/>
      <c r="AV2187" s="54"/>
      <c r="AW2187" s="54"/>
      <c r="AX2187" s="54"/>
    </row>
    <row r="2188" spans="4:50" x14ac:dyDescent="0.25">
      <c r="D2188" s="38" t="s">
        <v>493</v>
      </c>
      <c r="E2188" s="53"/>
      <c r="F2188" s="53"/>
      <c r="G2188" s="53"/>
      <c r="H2188" s="53"/>
      <c r="I2188" s="53"/>
      <c r="J2188" s="53"/>
      <c r="K2188" s="53"/>
      <c r="L2188" s="53"/>
      <c r="M2188" s="53"/>
      <c r="N2188" s="53"/>
      <c r="O2188" s="53"/>
      <c r="P2188" s="53"/>
      <c r="Q2188" s="53"/>
      <c r="R2188" s="53"/>
      <c r="S2188" s="53"/>
      <c r="T2188" s="53"/>
      <c r="U2188" s="53"/>
      <c r="V2188" s="53"/>
      <c r="W2188" s="53"/>
      <c r="X2188" s="53"/>
      <c r="Y2188" s="53"/>
      <c r="Z2188" s="53"/>
      <c r="AA2188" s="53"/>
      <c r="AB2188" s="53"/>
      <c r="AC2188" s="53"/>
      <c r="AD2188" s="53"/>
      <c r="AE2188" s="53"/>
      <c r="AF2188" s="53"/>
      <c r="AG2188" s="53"/>
    </row>
    <row r="2189" spans="4:50" x14ac:dyDescent="0.25">
      <c r="D2189" s="38" t="s">
        <v>614</v>
      </c>
      <c r="E2189" s="53"/>
      <c r="F2189" s="53"/>
      <c r="G2189" s="53"/>
      <c r="H2189" s="53"/>
      <c r="I2189" s="53"/>
      <c r="J2189" s="53"/>
      <c r="K2189" s="53"/>
      <c r="L2189" s="53"/>
      <c r="M2189" s="53"/>
      <c r="N2189" s="53"/>
      <c r="O2189" s="53"/>
      <c r="P2189" s="53"/>
      <c r="Q2189" s="53"/>
      <c r="R2189" s="53"/>
      <c r="S2189" s="53"/>
      <c r="T2189" s="53"/>
      <c r="U2189" s="53"/>
      <c r="V2189" s="53"/>
      <c r="W2189" s="53"/>
      <c r="X2189" s="53"/>
      <c r="Y2189" s="53"/>
      <c r="Z2189" s="53"/>
      <c r="AA2189" s="53"/>
      <c r="AB2189" s="53"/>
      <c r="AC2189" s="53"/>
      <c r="AD2189" s="53"/>
      <c r="AE2189" s="53"/>
      <c r="AF2189" s="53"/>
      <c r="AG2189" s="53"/>
    </row>
    <row r="2190" spans="4:50" x14ac:dyDescent="0.25">
      <c r="D2190" s="57" t="s">
        <v>622</v>
      </c>
      <c r="E2190" s="53"/>
      <c r="F2190" s="53"/>
      <c r="G2190" s="53"/>
      <c r="H2190" s="53"/>
      <c r="I2190" s="53"/>
      <c r="J2190" s="53"/>
      <c r="K2190" s="53"/>
      <c r="L2190" s="53"/>
      <c r="M2190" s="53"/>
      <c r="N2190" s="53"/>
      <c r="O2190" s="53"/>
      <c r="P2190" s="53"/>
      <c r="Q2190" s="53"/>
      <c r="R2190" s="53"/>
      <c r="S2190" s="53"/>
      <c r="T2190" s="53"/>
      <c r="U2190" s="53"/>
      <c r="V2190" s="53"/>
      <c r="W2190" s="53"/>
      <c r="X2190" s="53"/>
      <c r="Y2190" s="53"/>
      <c r="Z2190" s="53"/>
      <c r="AA2190" s="53"/>
      <c r="AB2190" s="53"/>
      <c r="AC2190" s="53"/>
      <c r="AD2190" s="53"/>
      <c r="AE2190" s="53"/>
      <c r="AF2190" s="53"/>
      <c r="AG2190" s="53"/>
    </row>
    <row r="2191" spans="4:50" x14ac:dyDescent="0.25">
      <c r="D2191" s="57" t="s">
        <v>615</v>
      </c>
      <c r="E2191" s="53"/>
      <c r="F2191" s="53"/>
      <c r="G2191" s="53"/>
      <c r="H2191" s="53"/>
      <c r="I2191" s="53"/>
      <c r="J2191" s="53"/>
      <c r="K2191" s="53"/>
      <c r="L2191" s="53"/>
      <c r="M2191" s="53"/>
      <c r="N2191" s="53"/>
      <c r="O2191" s="53"/>
      <c r="P2191" s="53"/>
      <c r="Q2191" s="53"/>
      <c r="R2191" s="53"/>
      <c r="S2191" s="53"/>
      <c r="T2191" s="53"/>
      <c r="U2191" s="53"/>
      <c r="V2191" s="53"/>
      <c r="W2191" s="53"/>
      <c r="X2191" s="53"/>
      <c r="Y2191" s="53"/>
      <c r="Z2191" s="53"/>
      <c r="AA2191" s="53"/>
      <c r="AB2191" s="53"/>
      <c r="AC2191" s="53"/>
      <c r="AD2191" s="53"/>
      <c r="AE2191" s="53"/>
      <c r="AF2191" s="53"/>
      <c r="AG2191" s="53"/>
    </row>
    <row r="2192" spans="4:50" x14ac:dyDescent="0.25">
      <c r="D2192" s="57"/>
      <c r="E2192" s="53"/>
      <c r="F2192" s="53"/>
      <c r="G2192" s="53"/>
      <c r="H2192" s="53"/>
      <c r="I2192" s="53"/>
      <c r="J2192" s="53"/>
      <c r="K2192" s="53"/>
      <c r="L2192" s="53"/>
      <c r="M2192" s="53"/>
      <c r="N2192" s="53"/>
      <c r="O2192" s="53"/>
      <c r="P2192" s="53"/>
      <c r="Q2192" s="53"/>
      <c r="R2192" s="53"/>
      <c r="S2192" s="53"/>
      <c r="T2192" s="53"/>
      <c r="U2192" s="53"/>
      <c r="V2192" s="53"/>
      <c r="W2192" s="53"/>
      <c r="X2192" s="53"/>
      <c r="Y2192" s="53"/>
      <c r="Z2192" s="53"/>
      <c r="AA2192" s="53"/>
      <c r="AB2192" s="53"/>
      <c r="AC2192" s="53"/>
      <c r="AD2192" s="53"/>
      <c r="AE2192" s="53"/>
      <c r="AF2192" s="53"/>
      <c r="AG2192" s="53"/>
    </row>
    <row r="2193" spans="4:33" x14ac:dyDescent="0.25">
      <c r="D2193" s="57" t="s">
        <v>257</v>
      </c>
      <c r="E2193" s="53"/>
      <c r="F2193" s="53"/>
      <c r="G2193" s="53"/>
      <c r="H2193" s="53"/>
      <c r="I2193" s="53"/>
      <c r="J2193" s="53"/>
      <c r="K2193" s="53"/>
      <c r="L2193" s="53"/>
      <c r="M2193" s="53"/>
      <c r="N2193" s="53"/>
      <c r="O2193" s="53"/>
      <c r="P2193" s="53"/>
      <c r="Q2193" s="53"/>
      <c r="R2193" s="53"/>
      <c r="S2193" s="53"/>
      <c r="T2193" s="53"/>
      <c r="U2193" s="53"/>
      <c r="V2193" s="53"/>
      <c r="W2193" s="53"/>
      <c r="X2193" s="53"/>
      <c r="Y2193" s="53"/>
      <c r="Z2193" s="53"/>
      <c r="AA2193" s="53"/>
      <c r="AB2193" s="53"/>
      <c r="AC2193" s="53"/>
      <c r="AD2193" s="53"/>
      <c r="AE2193" s="53"/>
      <c r="AF2193" s="53"/>
      <c r="AG2193" s="53"/>
    </row>
    <row r="2194" spans="4:33" x14ac:dyDescent="0.25">
      <c r="D2194" s="57" t="s">
        <v>332</v>
      </c>
      <c r="E2194" s="53"/>
      <c r="F2194" s="53"/>
      <c r="G2194" s="53"/>
      <c r="H2194" s="53"/>
      <c r="I2194" s="53"/>
      <c r="J2194" s="53"/>
      <c r="K2194" s="53"/>
      <c r="L2194" s="53"/>
      <c r="M2194" s="53"/>
      <c r="N2194" s="53"/>
      <c r="O2194" s="53"/>
      <c r="P2194" s="53"/>
      <c r="Q2194" s="53"/>
      <c r="R2194" s="53"/>
      <c r="S2194" s="53"/>
      <c r="T2194" s="53"/>
      <c r="U2194" s="53"/>
      <c r="V2194" s="53"/>
      <c r="W2194" s="53"/>
      <c r="X2194" s="53"/>
      <c r="Y2194" s="53"/>
      <c r="Z2194" s="53"/>
      <c r="AA2194" s="53"/>
      <c r="AB2194" s="53"/>
      <c r="AC2194" s="53"/>
      <c r="AD2194" s="53"/>
      <c r="AE2194" s="53"/>
      <c r="AF2194" s="53"/>
      <c r="AG2194" s="53"/>
    </row>
    <row r="2195" spans="4:33" x14ac:dyDescent="0.25">
      <c r="D2195" s="57" t="s">
        <v>280</v>
      </c>
      <c r="E2195" s="53"/>
      <c r="F2195" s="53"/>
      <c r="G2195" s="53"/>
      <c r="H2195" s="53"/>
      <c r="I2195" s="53"/>
      <c r="J2195" s="53"/>
      <c r="K2195" s="53"/>
      <c r="L2195" s="53"/>
      <c r="M2195" s="53"/>
      <c r="N2195" s="53"/>
      <c r="O2195" s="53"/>
      <c r="P2195" s="53"/>
      <c r="Q2195" s="53"/>
      <c r="R2195" s="53"/>
      <c r="S2195" s="53"/>
      <c r="T2195" s="53"/>
      <c r="U2195" s="53"/>
      <c r="V2195" s="53"/>
      <c r="W2195" s="53"/>
      <c r="X2195" s="53"/>
      <c r="Y2195" s="53"/>
      <c r="Z2195" s="53"/>
      <c r="AA2195" s="53"/>
      <c r="AB2195" s="53"/>
      <c r="AC2195" s="53"/>
      <c r="AD2195" s="53"/>
      <c r="AE2195" s="53"/>
      <c r="AF2195" s="53"/>
      <c r="AG2195" s="53"/>
    </row>
    <row r="2196" spans="4:33" x14ac:dyDescent="0.25">
      <c r="D2196" s="57" t="s">
        <v>335</v>
      </c>
      <c r="E2196" s="53"/>
      <c r="F2196" s="53"/>
      <c r="G2196" s="53"/>
      <c r="H2196" s="53"/>
      <c r="I2196" s="53"/>
      <c r="J2196" s="53"/>
      <c r="K2196" s="53"/>
      <c r="L2196" s="53"/>
      <c r="M2196" s="53"/>
      <c r="N2196" s="53"/>
      <c r="O2196" s="53"/>
      <c r="P2196" s="53"/>
      <c r="Q2196" s="53"/>
      <c r="R2196" s="53"/>
      <c r="S2196" s="53"/>
      <c r="T2196" s="53"/>
      <c r="U2196" s="53"/>
      <c r="V2196" s="53"/>
      <c r="W2196" s="53"/>
      <c r="X2196" s="53"/>
      <c r="Y2196" s="53"/>
      <c r="Z2196" s="53"/>
      <c r="AA2196" s="53"/>
      <c r="AB2196" s="53"/>
      <c r="AC2196" s="53"/>
      <c r="AD2196" s="53"/>
      <c r="AE2196" s="53"/>
      <c r="AF2196" s="53"/>
      <c r="AG2196" s="53"/>
    </row>
    <row r="2197" spans="4:33" x14ac:dyDescent="0.25">
      <c r="D2197" s="57" t="s">
        <v>336</v>
      </c>
      <c r="E2197" s="53"/>
      <c r="F2197" s="53"/>
      <c r="G2197" s="53"/>
      <c r="H2197" s="53"/>
      <c r="I2197" s="53"/>
      <c r="J2197" s="53"/>
      <c r="K2197" s="53"/>
      <c r="L2197" s="53"/>
      <c r="M2197" s="53"/>
      <c r="N2197" s="53"/>
      <c r="O2197" s="53"/>
      <c r="P2197" s="53"/>
      <c r="Q2197" s="53"/>
      <c r="R2197" s="53"/>
      <c r="S2197" s="53"/>
      <c r="T2197" s="53"/>
      <c r="U2197" s="53"/>
      <c r="V2197" s="53"/>
      <c r="W2197" s="53"/>
      <c r="X2197" s="53"/>
      <c r="Y2197" s="53"/>
      <c r="Z2197" s="53"/>
      <c r="AA2197" s="53"/>
      <c r="AB2197" s="53"/>
      <c r="AC2197" s="53"/>
      <c r="AD2197" s="53"/>
      <c r="AE2197" s="53"/>
      <c r="AF2197" s="53"/>
      <c r="AG2197" s="53"/>
    </row>
    <row r="2198" spans="4:33" x14ac:dyDescent="0.25">
      <c r="D2198" s="57"/>
      <c r="E2198" s="53"/>
      <c r="F2198" s="53"/>
      <c r="G2198" s="53"/>
      <c r="H2198" s="53"/>
      <c r="I2198" s="53"/>
      <c r="J2198" s="53"/>
      <c r="K2198" s="53"/>
      <c r="L2198" s="53"/>
      <c r="M2198" s="53"/>
      <c r="N2198" s="53"/>
      <c r="O2198" s="53"/>
      <c r="P2198" s="53"/>
      <c r="Q2198" s="53"/>
      <c r="R2198" s="53"/>
      <c r="S2198" s="53"/>
      <c r="T2198" s="53"/>
      <c r="U2198" s="53"/>
      <c r="V2198" s="53"/>
      <c r="W2198" s="53"/>
      <c r="X2198" s="53"/>
      <c r="Y2198" s="53"/>
      <c r="Z2198" s="53"/>
      <c r="AA2198" s="53"/>
      <c r="AB2198" s="53"/>
      <c r="AC2198" s="53"/>
      <c r="AD2198" s="53"/>
      <c r="AE2198" s="53"/>
      <c r="AF2198" s="53"/>
      <c r="AG2198" s="53"/>
    </row>
    <row r="2199" spans="4:33" x14ac:dyDescent="0.25">
      <c r="D2199" s="57" t="s">
        <v>623</v>
      </c>
      <c r="E2199" s="53"/>
      <c r="F2199" s="53"/>
      <c r="G2199" s="53"/>
      <c r="H2199" s="53"/>
      <c r="I2199" s="53"/>
      <c r="J2199" s="53"/>
      <c r="K2199" s="53"/>
      <c r="L2199" s="53"/>
      <c r="M2199" s="53"/>
      <c r="N2199" s="53"/>
      <c r="O2199" s="53"/>
      <c r="P2199" s="53"/>
      <c r="Q2199" s="53"/>
      <c r="R2199" s="53"/>
      <c r="S2199" s="53"/>
      <c r="T2199" s="53"/>
      <c r="U2199" s="53"/>
      <c r="V2199" s="53"/>
      <c r="W2199" s="53"/>
      <c r="X2199" s="53"/>
      <c r="Y2199" s="53"/>
      <c r="Z2199" s="53"/>
      <c r="AA2199" s="53"/>
      <c r="AB2199" s="53"/>
      <c r="AC2199" s="53"/>
      <c r="AD2199" s="53"/>
      <c r="AE2199" s="53"/>
      <c r="AF2199" s="53"/>
      <c r="AG2199" s="53"/>
    </row>
    <row r="2200" spans="4:33" x14ac:dyDescent="0.25">
      <c r="D2200" s="57" t="s">
        <v>624</v>
      </c>
      <c r="E2200" s="53"/>
      <c r="F2200" s="53"/>
      <c r="G2200" s="53"/>
      <c r="H2200" s="53"/>
      <c r="I2200" s="53"/>
      <c r="J2200" s="53"/>
      <c r="K2200" s="53"/>
      <c r="L2200" s="53"/>
      <c r="M2200" s="53"/>
      <c r="N2200" s="53"/>
      <c r="O2200" s="53"/>
      <c r="P2200" s="53"/>
      <c r="Q2200" s="53"/>
      <c r="R2200" s="53"/>
      <c r="S2200" s="53"/>
      <c r="T2200" s="53"/>
      <c r="U2200" s="53"/>
      <c r="V2200" s="53"/>
      <c r="W2200" s="53"/>
      <c r="X2200" s="53"/>
      <c r="Y2200" s="53"/>
      <c r="Z2200" s="53"/>
      <c r="AA2200" s="53"/>
      <c r="AB2200" s="53"/>
      <c r="AC2200" s="53"/>
      <c r="AD2200" s="53"/>
      <c r="AE2200" s="53"/>
      <c r="AF2200" s="53"/>
      <c r="AG2200" s="53"/>
    </row>
    <row r="2201" spans="4:33" x14ac:dyDescent="0.25">
      <c r="D2201" s="57" t="s">
        <v>625</v>
      </c>
      <c r="E2201" s="53"/>
      <c r="F2201" s="53"/>
      <c r="G2201" s="53"/>
      <c r="H2201" s="53"/>
      <c r="I2201" s="53"/>
      <c r="J2201" s="53"/>
      <c r="K2201" s="53"/>
      <c r="L2201" s="53"/>
      <c r="M2201" s="53"/>
      <c r="N2201" s="53"/>
      <c r="O2201" s="53"/>
      <c r="P2201" s="53"/>
      <c r="Q2201" s="53"/>
      <c r="R2201" s="53"/>
      <c r="S2201" s="53"/>
      <c r="T2201" s="53"/>
      <c r="U2201" s="53"/>
      <c r="V2201" s="53"/>
      <c r="W2201" s="53"/>
      <c r="X2201" s="53"/>
      <c r="Y2201" s="53"/>
      <c r="Z2201" s="53"/>
      <c r="AA2201" s="53"/>
      <c r="AB2201" s="53"/>
      <c r="AC2201" s="53"/>
      <c r="AD2201" s="53"/>
      <c r="AE2201" s="53"/>
      <c r="AF2201" s="53"/>
      <c r="AG2201" s="53"/>
    </row>
    <row r="2202" spans="4:33" x14ac:dyDescent="0.25">
      <c r="D2202" s="57" t="s">
        <v>626</v>
      </c>
      <c r="E2202" s="53"/>
      <c r="F2202" s="53"/>
      <c r="G2202" s="53"/>
      <c r="H2202" s="53"/>
      <c r="I2202" s="53"/>
      <c r="J2202" s="53"/>
      <c r="K2202" s="53"/>
      <c r="L2202" s="53"/>
      <c r="M2202" s="53"/>
      <c r="N2202" s="53"/>
      <c r="O2202" s="53"/>
      <c r="P2202" s="53"/>
      <c r="Q2202" s="53"/>
      <c r="R2202" s="53"/>
      <c r="S2202" s="53"/>
      <c r="T2202" s="53"/>
      <c r="U2202" s="53"/>
      <c r="V2202" s="53"/>
      <c r="W2202" s="53"/>
      <c r="X2202" s="53"/>
      <c r="Y2202" s="53"/>
      <c r="Z2202" s="53"/>
      <c r="AA2202" s="53"/>
      <c r="AB2202" s="53"/>
      <c r="AC2202" s="53"/>
      <c r="AD2202" s="53"/>
      <c r="AE2202" s="53"/>
      <c r="AF2202" s="53"/>
      <c r="AG2202" s="53"/>
    </row>
    <row r="2203" spans="4:33" x14ac:dyDescent="0.25">
      <c r="D2203" s="57"/>
      <c r="E2203" s="53"/>
      <c r="F2203" s="53"/>
      <c r="G2203" s="53"/>
      <c r="H2203" s="53"/>
      <c r="I2203" s="53"/>
      <c r="J2203" s="53"/>
      <c r="K2203" s="53"/>
      <c r="L2203" s="53"/>
      <c r="M2203" s="53"/>
      <c r="N2203" s="53"/>
      <c r="O2203" s="53"/>
      <c r="P2203" s="53"/>
      <c r="Q2203" s="53"/>
      <c r="R2203" s="53"/>
      <c r="S2203" s="53"/>
      <c r="T2203" s="53"/>
      <c r="U2203" s="53"/>
      <c r="V2203" s="53"/>
      <c r="W2203" s="53"/>
      <c r="X2203" s="53"/>
      <c r="Y2203" s="53"/>
      <c r="Z2203" s="53"/>
      <c r="AA2203" s="53"/>
      <c r="AB2203" s="53"/>
      <c r="AC2203" s="53"/>
      <c r="AD2203" s="53"/>
      <c r="AE2203" s="53"/>
      <c r="AF2203" s="53"/>
      <c r="AG2203" s="53"/>
    </row>
    <row r="2204" spans="4:33" x14ac:dyDescent="0.25">
      <c r="D2204" s="57" t="s">
        <v>1434</v>
      </c>
      <c r="E2204" s="53"/>
      <c r="F2204" s="53"/>
      <c r="G2204" s="53"/>
      <c r="H2204" s="53"/>
      <c r="I2204" s="53"/>
      <c r="J2204" s="53"/>
      <c r="K2204" s="53"/>
      <c r="L2204" s="53"/>
      <c r="M2204" s="53"/>
      <c r="N2204" s="53"/>
      <c r="O2204" s="53"/>
      <c r="P2204" s="53"/>
      <c r="Q2204" s="53"/>
      <c r="R2204" s="53"/>
      <c r="S2204" s="53"/>
      <c r="T2204" s="53"/>
      <c r="U2204" s="53"/>
      <c r="V2204" s="53"/>
      <c r="W2204" s="53"/>
      <c r="X2204" s="53"/>
      <c r="Y2204" s="53"/>
      <c r="Z2204" s="53"/>
      <c r="AA2204" s="53"/>
      <c r="AB2204" s="53"/>
      <c r="AC2204" s="53"/>
      <c r="AD2204" s="53"/>
      <c r="AE2204" s="53"/>
      <c r="AF2204" s="53"/>
      <c r="AG2204" s="53"/>
    </row>
    <row r="2211" spans="2:4" x14ac:dyDescent="0.25">
      <c r="B2211" s="51">
        <v>0</v>
      </c>
      <c r="D2211" s="52" t="s">
        <v>1453</v>
      </c>
    </row>
    <row r="2212" spans="2:4" x14ac:dyDescent="0.25">
      <c r="D2212" s="60" t="s">
        <v>304</v>
      </c>
    </row>
    <row r="2213" spans="2:4" x14ac:dyDescent="0.25">
      <c r="D2213" s="56" t="s">
        <v>35</v>
      </c>
    </row>
    <row r="2271" spans="2:4" x14ac:dyDescent="0.25">
      <c r="B2271" s="51">
        <v>0</v>
      </c>
      <c r="D2271" s="52" t="s">
        <v>1477</v>
      </c>
    </row>
    <row r="2272" spans="2:4" x14ac:dyDescent="0.25">
      <c r="D2272" s="60" t="s">
        <v>305</v>
      </c>
    </row>
    <row r="2274" spans="4:4" x14ac:dyDescent="0.25">
      <c r="D2274" s="48" t="s">
        <v>36</v>
      </c>
    </row>
    <row r="2275" spans="4:4" x14ac:dyDescent="0.25">
      <c r="D2275" s="55" t="s">
        <v>1478</v>
      </c>
    </row>
    <row r="2277" spans="4:4" x14ac:dyDescent="0.25">
      <c r="D2277" s="48" t="s">
        <v>1461</v>
      </c>
    </row>
    <row r="2310" spans="4:145" x14ac:dyDescent="0.25">
      <c r="D2310" s="48" t="s">
        <v>318</v>
      </c>
      <c r="J2310" s="52" t="s">
        <v>1462</v>
      </c>
    </row>
    <row r="2311" spans="4:145" x14ac:dyDescent="0.25">
      <c r="D2311" s="48" t="s">
        <v>316</v>
      </c>
      <c r="J2311" s="52" t="s">
        <v>1463</v>
      </c>
    </row>
    <row r="2312" spans="4:145" x14ac:dyDescent="0.25">
      <c r="D2312" s="48" t="s">
        <v>346</v>
      </c>
      <c r="J2312" s="52" t="s">
        <v>1464</v>
      </c>
    </row>
    <row r="2313" spans="4:145" x14ac:dyDescent="0.25">
      <c r="D2313" s="48" t="s">
        <v>347</v>
      </c>
      <c r="J2313" s="52" t="s">
        <v>1465</v>
      </c>
    </row>
    <row r="2314" spans="4:145" x14ac:dyDescent="0.25">
      <c r="D2314" s="48" t="s">
        <v>348</v>
      </c>
      <c r="J2314" s="52" t="s">
        <v>581</v>
      </c>
    </row>
    <row r="2315" spans="4:145" x14ac:dyDescent="0.25">
      <c r="D2315" s="48" t="s">
        <v>1469</v>
      </c>
      <c r="J2315" s="52" t="s">
        <v>497</v>
      </c>
    </row>
    <row r="2316" spans="4:145" x14ac:dyDescent="0.25">
      <c r="D2316" s="48" t="s">
        <v>323</v>
      </c>
      <c r="J2316" s="52" t="s">
        <v>1466</v>
      </c>
    </row>
    <row r="2317" spans="4:145" x14ac:dyDescent="0.25">
      <c r="D2317" s="48" t="s">
        <v>391</v>
      </c>
      <c r="J2317" s="52" t="s">
        <v>1467</v>
      </c>
    </row>
    <row r="2318" spans="4:145" x14ac:dyDescent="0.25">
      <c r="D2318" s="48" t="s">
        <v>1470</v>
      </c>
      <c r="J2318" s="52" t="s">
        <v>1468</v>
      </c>
    </row>
    <row r="2320" spans="4:145" x14ac:dyDescent="0.25">
      <c r="D2320" s="37" t="s">
        <v>376</v>
      </c>
      <c r="E2320" s="54"/>
      <c r="F2320" s="54"/>
      <c r="G2320" s="54"/>
      <c r="H2320" s="54"/>
      <c r="I2320" s="54"/>
      <c r="J2320" s="54"/>
      <c r="K2320" s="54"/>
      <c r="L2320" s="54"/>
      <c r="M2320" s="54"/>
      <c r="N2320" s="54"/>
      <c r="O2320" s="54"/>
      <c r="P2320" s="54"/>
      <c r="Q2320" s="54"/>
      <c r="R2320" s="54"/>
      <c r="S2320" s="54"/>
      <c r="T2320" s="54"/>
      <c r="U2320" s="54"/>
      <c r="V2320" s="54"/>
      <c r="W2320" s="54"/>
      <c r="X2320" s="54"/>
      <c r="Y2320" s="54"/>
      <c r="Z2320" s="54"/>
      <c r="AA2320" s="54"/>
      <c r="AB2320" s="54"/>
      <c r="AC2320" s="54"/>
      <c r="AD2320" s="54"/>
      <c r="AE2320" s="54"/>
      <c r="AF2320" s="54"/>
      <c r="AG2320" s="54"/>
      <c r="AH2320" s="54"/>
      <c r="AI2320" s="54"/>
      <c r="AJ2320" s="54"/>
      <c r="AK2320" s="54"/>
      <c r="AL2320" s="54"/>
      <c r="AM2320" s="54"/>
      <c r="AN2320" s="54"/>
      <c r="AO2320" s="54"/>
      <c r="AP2320" s="54"/>
      <c r="AQ2320" s="54"/>
      <c r="AR2320" s="54"/>
      <c r="AS2320" s="54"/>
      <c r="AT2320" s="54"/>
      <c r="AU2320" s="54"/>
      <c r="AV2320" s="54"/>
      <c r="AW2320" s="54"/>
      <c r="AX2320" s="54"/>
      <c r="AY2320" s="54"/>
      <c r="AZ2320" s="54"/>
      <c r="BA2320" s="54"/>
      <c r="BB2320" s="54"/>
      <c r="BC2320" s="54"/>
      <c r="BD2320" s="54"/>
      <c r="BE2320" s="54"/>
      <c r="BF2320" s="54"/>
      <c r="BG2320" s="54"/>
      <c r="BH2320" s="54"/>
      <c r="BI2320" s="54"/>
      <c r="BJ2320" s="54"/>
      <c r="BK2320" s="54"/>
      <c r="BL2320" s="54"/>
      <c r="BM2320" s="54"/>
      <c r="BN2320" s="54"/>
      <c r="BO2320" s="54"/>
      <c r="BP2320" s="54"/>
      <c r="BQ2320" s="54"/>
      <c r="BR2320" s="54"/>
      <c r="BS2320" s="54"/>
      <c r="BT2320" s="54"/>
      <c r="BU2320" s="54"/>
      <c r="BV2320" s="54"/>
      <c r="BW2320" s="54"/>
      <c r="BX2320" s="54"/>
      <c r="BY2320" s="54"/>
      <c r="BZ2320" s="54"/>
      <c r="CA2320" s="54"/>
      <c r="CB2320" s="54"/>
      <c r="CC2320" s="54"/>
      <c r="CD2320" s="54"/>
      <c r="CE2320" s="54"/>
      <c r="CF2320" s="54"/>
      <c r="CG2320" s="54"/>
      <c r="CH2320" s="54"/>
      <c r="CI2320" s="54"/>
      <c r="CJ2320" s="54"/>
      <c r="CK2320" s="54"/>
      <c r="CL2320" s="54"/>
      <c r="CM2320" s="54"/>
      <c r="CN2320" s="54"/>
      <c r="CO2320" s="54"/>
      <c r="CP2320" s="54"/>
      <c r="CQ2320" s="54"/>
      <c r="CR2320" s="54"/>
      <c r="CS2320" s="54"/>
      <c r="CT2320" s="54"/>
      <c r="CU2320" s="54"/>
      <c r="CV2320" s="54"/>
      <c r="CW2320" s="54"/>
      <c r="CX2320" s="54"/>
      <c r="CY2320" s="54"/>
      <c r="CZ2320" s="54"/>
      <c r="DA2320" s="54"/>
      <c r="DB2320" s="54"/>
      <c r="DC2320" s="54"/>
      <c r="DD2320" s="54"/>
      <c r="DE2320" s="54"/>
      <c r="DF2320" s="54"/>
      <c r="DG2320" s="54"/>
      <c r="DH2320" s="54"/>
      <c r="DI2320" s="54"/>
      <c r="DJ2320" s="54"/>
      <c r="DK2320" s="54"/>
      <c r="DL2320" s="54"/>
      <c r="DM2320" s="54"/>
      <c r="DN2320" s="54"/>
      <c r="DO2320" s="54"/>
      <c r="DP2320" s="54"/>
      <c r="DQ2320" s="54"/>
      <c r="DR2320" s="54"/>
      <c r="DS2320" s="54"/>
      <c r="DT2320" s="54"/>
      <c r="DU2320" s="54"/>
      <c r="DV2320" s="54"/>
      <c r="DW2320" s="54"/>
      <c r="DX2320" s="54"/>
      <c r="DY2320" s="54"/>
      <c r="DZ2320" s="54"/>
      <c r="EA2320" s="54"/>
      <c r="EB2320" s="54"/>
      <c r="EC2320" s="54"/>
      <c r="ED2320" s="54"/>
      <c r="EE2320" s="54"/>
      <c r="EF2320" s="54"/>
      <c r="EG2320" s="54"/>
      <c r="EH2320" s="54"/>
      <c r="EI2320" s="54"/>
      <c r="EJ2320" s="54"/>
      <c r="EK2320" s="54"/>
      <c r="EL2320" s="54"/>
      <c r="EM2320" s="54"/>
      <c r="EN2320" s="54"/>
      <c r="EO2320" s="54"/>
    </row>
    <row r="2321" spans="4:145" x14ac:dyDescent="0.25">
      <c r="D2321" s="58" t="s">
        <v>324</v>
      </c>
      <c r="E2321" s="54"/>
      <c r="F2321" s="54"/>
      <c r="G2321" s="54"/>
      <c r="H2321" s="54"/>
      <c r="I2321" s="54"/>
      <c r="J2321" s="54"/>
      <c r="K2321" s="54"/>
      <c r="L2321" s="54"/>
      <c r="M2321" s="54"/>
      <c r="N2321" s="54"/>
      <c r="O2321" s="54"/>
      <c r="P2321" s="54"/>
      <c r="Q2321" s="54"/>
      <c r="R2321" s="54"/>
      <c r="S2321" s="54"/>
      <c r="T2321" s="54"/>
      <c r="U2321" s="54"/>
      <c r="V2321" s="54"/>
      <c r="W2321" s="54"/>
      <c r="X2321" s="54"/>
      <c r="Y2321" s="54"/>
      <c r="Z2321" s="54"/>
      <c r="AA2321" s="54"/>
      <c r="AB2321" s="54"/>
      <c r="AC2321" s="54"/>
      <c r="AD2321" s="54"/>
      <c r="AE2321" s="54"/>
      <c r="AF2321" s="54"/>
      <c r="AG2321" s="54"/>
      <c r="AH2321" s="54"/>
      <c r="AI2321" s="54"/>
      <c r="AJ2321" s="54"/>
      <c r="AK2321" s="54"/>
      <c r="AL2321" s="54"/>
      <c r="AM2321" s="54"/>
      <c r="AN2321" s="54"/>
      <c r="AO2321" s="54"/>
      <c r="AP2321" s="54"/>
      <c r="AQ2321" s="54"/>
      <c r="AR2321" s="54"/>
      <c r="AS2321" s="54"/>
      <c r="AT2321" s="54"/>
      <c r="AU2321" s="54"/>
      <c r="AV2321" s="54"/>
      <c r="AW2321" s="54"/>
      <c r="AX2321" s="54"/>
      <c r="AY2321" s="54"/>
      <c r="AZ2321" s="54"/>
      <c r="BA2321" s="54"/>
      <c r="BB2321" s="54"/>
      <c r="BC2321" s="54"/>
      <c r="BD2321" s="54"/>
      <c r="BE2321" s="54"/>
      <c r="BF2321" s="54"/>
      <c r="BG2321" s="54"/>
      <c r="BH2321" s="54"/>
      <c r="BI2321" s="54"/>
      <c r="BJ2321" s="54"/>
      <c r="BK2321" s="54"/>
      <c r="BL2321" s="54"/>
      <c r="BM2321" s="54"/>
      <c r="BN2321" s="54"/>
      <c r="BO2321" s="54"/>
      <c r="BP2321" s="54"/>
      <c r="BQ2321" s="54"/>
      <c r="BR2321" s="54"/>
      <c r="BS2321" s="54"/>
      <c r="BT2321" s="54"/>
      <c r="BU2321" s="54"/>
      <c r="BV2321" s="54"/>
      <c r="BW2321" s="54"/>
      <c r="BX2321" s="54"/>
      <c r="BY2321" s="54"/>
      <c r="BZ2321" s="54"/>
      <c r="CA2321" s="54"/>
      <c r="CB2321" s="54"/>
      <c r="CC2321" s="54"/>
      <c r="CD2321" s="54"/>
      <c r="CE2321" s="54"/>
      <c r="CF2321" s="54"/>
      <c r="CG2321" s="54"/>
      <c r="CH2321" s="54"/>
      <c r="CI2321" s="54"/>
      <c r="CJ2321" s="54"/>
      <c r="CK2321" s="54"/>
      <c r="CL2321" s="54"/>
      <c r="CM2321" s="54"/>
      <c r="CN2321" s="54"/>
      <c r="CO2321" s="54"/>
      <c r="CP2321" s="54"/>
      <c r="CQ2321" s="54"/>
      <c r="CR2321" s="54"/>
      <c r="CS2321" s="54"/>
      <c r="CT2321" s="54"/>
      <c r="CU2321" s="54"/>
      <c r="CV2321" s="54"/>
      <c r="CW2321" s="54"/>
      <c r="CX2321" s="54"/>
      <c r="CY2321" s="54"/>
      <c r="CZ2321" s="54"/>
      <c r="DA2321" s="54"/>
      <c r="DB2321" s="54"/>
      <c r="DC2321" s="54"/>
      <c r="DD2321" s="54"/>
      <c r="DE2321" s="54"/>
      <c r="DF2321" s="54"/>
      <c r="DG2321" s="54"/>
      <c r="DH2321" s="54"/>
      <c r="DI2321" s="54"/>
      <c r="DJ2321" s="54"/>
      <c r="DK2321" s="54"/>
      <c r="DL2321" s="54"/>
      <c r="DM2321" s="54"/>
      <c r="DN2321" s="54"/>
      <c r="DO2321" s="54"/>
      <c r="DP2321" s="54"/>
      <c r="DQ2321" s="54"/>
      <c r="DR2321" s="54"/>
      <c r="DS2321" s="54"/>
      <c r="DT2321" s="54"/>
      <c r="DU2321" s="54"/>
      <c r="DV2321" s="54"/>
      <c r="DW2321" s="54"/>
      <c r="DX2321" s="54"/>
      <c r="DY2321" s="54"/>
      <c r="DZ2321" s="54"/>
      <c r="EA2321" s="54"/>
      <c r="EB2321" s="54"/>
      <c r="EC2321" s="54"/>
      <c r="ED2321" s="54"/>
      <c r="EE2321" s="54"/>
      <c r="EF2321" s="54"/>
      <c r="EG2321" s="54"/>
      <c r="EH2321" s="54"/>
      <c r="EI2321" s="54"/>
      <c r="EJ2321" s="54"/>
      <c r="EK2321" s="54"/>
      <c r="EL2321" s="54"/>
      <c r="EM2321" s="54"/>
      <c r="EN2321" s="54"/>
      <c r="EO2321" s="54"/>
    </row>
    <row r="2322" spans="4:145" x14ac:dyDescent="0.25">
      <c r="D2322" s="58"/>
      <c r="E2322" s="54"/>
      <c r="F2322" s="54"/>
      <c r="G2322" s="54"/>
      <c r="H2322" s="54"/>
      <c r="I2322" s="54"/>
      <c r="J2322" s="54"/>
      <c r="K2322" s="54"/>
      <c r="L2322" s="54"/>
      <c r="M2322" s="54"/>
      <c r="N2322" s="54"/>
      <c r="O2322" s="54"/>
      <c r="P2322" s="54"/>
      <c r="Q2322" s="54"/>
      <c r="R2322" s="54"/>
      <c r="S2322" s="54"/>
      <c r="T2322" s="54"/>
      <c r="U2322" s="54"/>
      <c r="V2322" s="54"/>
      <c r="W2322" s="54"/>
      <c r="X2322" s="54"/>
      <c r="Y2322" s="54"/>
      <c r="Z2322" s="54"/>
      <c r="AA2322" s="54"/>
      <c r="AB2322" s="54"/>
      <c r="AC2322" s="54"/>
      <c r="AD2322" s="54"/>
      <c r="AE2322" s="54"/>
      <c r="AF2322" s="54"/>
      <c r="AG2322" s="54"/>
      <c r="AH2322" s="54"/>
      <c r="AI2322" s="54"/>
      <c r="AJ2322" s="54"/>
      <c r="AK2322" s="54"/>
      <c r="AL2322" s="54"/>
      <c r="AM2322" s="54"/>
      <c r="AN2322" s="54"/>
      <c r="AO2322" s="54"/>
      <c r="AP2322" s="54"/>
      <c r="AQ2322" s="54"/>
      <c r="AR2322" s="54"/>
      <c r="AS2322" s="54"/>
      <c r="AT2322" s="54"/>
      <c r="AU2322" s="54"/>
      <c r="AV2322" s="54"/>
      <c r="AW2322" s="54"/>
      <c r="AX2322" s="54"/>
      <c r="AY2322" s="54"/>
      <c r="AZ2322" s="54"/>
      <c r="BA2322" s="54"/>
      <c r="BB2322" s="54"/>
      <c r="BC2322" s="54"/>
      <c r="BD2322" s="54"/>
      <c r="BE2322" s="54"/>
      <c r="BF2322" s="54"/>
      <c r="BG2322" s="54"/>
      <c r="BH2322" s="54"/>
      <c r="BI2322" s="54"/>
      <c r="BJ2322" s="54"/>
      <c r="BK2322" s="54"/>
      <c r="BL2322" s="54"/>
      <c r="BM2322" s="54"/>
      <c r="BN2322" s="54"/>
      <c r="BO2322" s="54"/>
      <c r="BP2322" s="54"/>
      <c r="BQ2322" s="54"/>
      <c r="BR2322" s="54"/>
      <c r="BS2322" s="54"/>
      <c r="BT2322" s="54"/>
      <c r="BU2322" s="54"/>
      <c r="BV2322" s="54"/>
      <c r="BW2322" s="54"/>
      <c r="BX2322" s="54"/>
      <c r="BY2322" s="54"/>
      <c r="BZ2322" s="54"/>
      <c r="CA2322" s="54"/>
      <c r="CB2322" s="54"/>
      <c r="CC2322" s="54"/>
      <c r="CD2322" s="54"/>
      <c r="CE2322" s="54"/>
      <c r="CF2322" s="54"/>
      <c r="CG2322" s="54"/>
      <c r="CH2322" s="54"/>
      <c r="CI2322" s="54"/>
      <c r="CJ2322" s="54"/>
      <c r="CK2322" s="54"/>
      <c r="CL2322" s="54"/>
      <c r="CM2322" s="54"/>
      <c r="CN2322" s="54"/>
      <c r="CO2322" s="54"/>
      <c r="CP2322" s="54"/>
      <c r="CQ2322" s="54"/>
      <c r="CR2322" s="54"/>
      <c r="CS2322" s="54"/>
      <c r="CT2322" s="54"/>
      <c r="CU2322" s="54"/>
      <c r="CV2322" s="54"/>
      <c r="CW2322" s="54"/>
      <c r="CX2322" s="54"/>
      <c r="CY2322" s="54"/>
      <c r="CZ2322" s="54"/>
      <c r="DA2322" s="54"/>
      <c r="DB2322" s="54"/>
      <c r="DC2322" s="54"/>
      <c r="DD2322" s="54"/>
      <c r="DE2322" s="54"/>
      <c r="DF2322" s="54"/>
      <c r="DG2322" s="54"/>
      <c r="DH2322" s="54"/>
      <c r="DI2322" s="54"/>
      <c r="DJ2322" s="54"/>
      <c r="DK2322" s="54"/>
      <c r="DL2322" s="54"/>
      <c r="DM2322" s="54"/>
      <c r="DN2322" s="54"/>
      <c r="DO2322" s="54"/>
      <c r="DP2322" s="54"/>
      <c r="DQ2322" s="54"/>
      <c r="DR2322" s="54"/>
      <c r="DS2322" s="54"/>
      <c r="DT2322" s="54"/>
      <c r="DU2322" s="54"/>
      <c r="DV2322" s="54"/>
      <c r="DW2322" s="54"/>
      <c r="DX2322" s="54"/>
      <c r="DY2322" s="54"/>
      <c r="DZ2322" s="54"/>
      <c r="EA2322" s="54"/>
      <c r="EB2322" s="54"/>
      <c r="EC2322" s="54"/>
      <c r="ED2322" s="54"/>
      <c r="EE2322" s="54"/>
      <c r="EF2322" s="54"/>
      <c r="EG2322" s="54"/>
      <c r="EH2322" s="54"/>
      <c r="EI2322" s="54"/>
      <c r="EJ2322" s="54"/>
      <c r="EK2322" s="54"/>
      <c r="EL2322" s="54"/>
      <c r="EM2322" s="54"/>
      <c r="EN2322" s="54"/>
      <c r="EO2322" s="54"/>
    </row>
    <row r="2323" spans="4:145" x14ac:dyDescent="0.25">
      <c r="D2323" s="58" t="s">
        <v>261</v>
      </c>
      <c r="E2323" s="54"/>
      <c r="F2323" s="54"/>
      <c r="G2323" s="54"/>
      <c r="H2323" s="54"/>
      <c r="I2323" s="54"/>
      <c r="J2323" s="54"/>
      <c r="K2323" s="54"/>
      <c r="L2323" s="54"/>
      <c r="M2323" s="54"/>
      <c r="N2323" s="54"/>
      <c r="O2323" s="54"/>
      <c r="P2323" s="54"/>
      <c r="Q2323" s="54"/>
      <c r="R2323" s="54"/>
      <c r="S2323" s="54"/>
      <c r="T2323" s="54"/>
      <c r="U2323" s="54"/>
      <c r="V2323" s="54"/>
      <c r="W2323" s="54"/>
      <c r="X2323" s="54"/>
      <c r="Y2323" s="54"/>
      <c r="Z2323" s="54"/>
      <c r="AA2323" s="54"/>
      <c r="AB2323" s="54"/>
      <c r="AC2323" s="54"/>
      <c r="AD2323" s="54"/>
      <c r="AE2323" s="54"/>
      <c r="AF2323" s="54"/>
      <c r="AG2323" s="54"/>
      <c r="AH2323" s="54"/>
      <c r="AI2323" s="54"/>
      <c r="AJ2323" s="54"/>
      <c r="AK2323" s="54"/>
      <c r="AL2323" s="54"/>
      <c r="AM2323" s="54"/>
      <c r="AN2323" s="54"/>
      <c r="AO2323" s="54"/>
      <c r="AP2323" s="54"/>
      <c r="AQ2323" s="54"/>
      <c r="AR2323" s="54"/>
      <c r="AS2323" s="54"/>
      <c r="AT2323" s="54"/>
      <c r="AU2323" s="54"/>
      <c r="AV2323" s="54"/>
      <c r="AW2323" s="54"/>
      <c r="AX2323" s="54"/>
      <c r="AY2323" s="54"/>
      <c r="AZ2323" s="54"/>
      <c r="BA2323" s="54"/>
      <c r="BB2323" s="54"/>
      <c r="BC2323" s="54"/>
      <c r="BD2323" s="54"/>
      <c r="BE2323" s="54"/>
      <c r="BF2323" s="54"/>
      <c r="BG2323" s="54"/>
      <c r="BH2323" s="54"/>
      <c r="BI2323" s="54"/>
      <c r="BJ2323" s="54"/>
      <c r="BK2323" s="54"/>
      <c r="BL2323" s="54"/>
      <c r="BM2323" s="54"/>
      <c r="BN2323" s="54"/>
      <c r="BO2323" s="54"/>
      <c r="BP2323" s="54"/>
      <c r="BQ2323" s="54"/>
      <c r="BR2323" s="54"/>
      <c r="BS2323" s="54"/>
      <c r="BT2323" s="54"/>
      <c r="BU2323" s="54"/>
      <c r="BV2323" s="54"/>
      <c r="BW2323" s="54"/>
      <c r="BX2323" s="54"/>
      <c r="BY2323" s="54"/>
      <c r="BZ2323" s="54"/>
      <c r="CA2323" s="54"/>
      <c r="CB2323" s="54"/>
      <c r="CC2323" s="54"/>
      <c r="CD2323" s="54"/>
      <c r="CE2323" s="54"/>
      <c r="CF2323" s="54"/>
      <c r="CG2323" s="54"/>
      <c r="CH2323" s="54"/>
      <c r="CI2323" s="54"/>
      <c r="CJ2323" s="54"/>
      <c r="CK2323" s="54"/>
      <c r="CL2323" s="54"/>
      <c r="CM2323" s="54"/>
      <c r="CN2323" s="54"/>
      <c r="CO2323" s="54"/>
      <c r="CP2323" s="54"/>
      <c r="CQ2323" s="54"/>
      <c r="CR2323" s="54"/>
      <c r="CS2323" s="54"/>
      <c r="CT2323" s="54"/>
      <c r="CU2323" s="54"/>
      <c r="CV2323" s="54"/>
      <c r="CW2323" s="54"/>
      <c r="CX2323" s="54"/>
      <c r="CY2323" s="54"/>
      <c r="CZ2323" s="54"/>
      <c r="DA2323" s="54"/>
      <c r="DB2323" s="54"/>
      <c r="DC2323" s="54"/>
      <c r="DD2323" s="54"/>
      <c r="DE2323" s="54"/>
      <c r="DF2323" s="54"/>
      <c r="DG2323" s="54"/>
      <c r="DH2323" s="54"/>
      <c r="DI2323" s="54"/>
      <c r="DJ2323" s="54"/>
      <c r="DK2323" s="54"/>
      <c r="DL2323" s="54"/>
      <c r="DM2323" s="54"/>
      <c r="DN2323" s="54"/>
      <c r="DO2323" s="54"/>
      <c r="DP2323" s="54"/>
      <c r="DQ2323" s="54"/>
      <c r="DR2323" s="54"/>
      <c r="DS2323" s="54"/>
      <c r="DT2323" s="54"/>
      <c r="DU2323" s="54"/>
      <c r="DV2323" s="54"/>
      <c r="DW2323" s="54"/>
      <c r="DX2323" s="54"/>
      <c r="DY2323" s="54"/>
      <c r="DZ2323" s="54"/>
      <c r="EA2323" s="54"/>
      <c r="EB2323" s="54"/>
      <c r="EC2323" s="54"/>
      <c r="ED2323" s="54"/>
      <c r="EE2323" s="54"/>
      <c r="EF2323" s="54"/>
      <c r="EG2323" s="54"/>
      <c r="EH2323" s="54"/>
      <c r="EI2323" s="54"/>
      <c r="EJ2323" s="54"/>
      <c r="EK2323" s="54"/>
      <c r="EL2323" s="54"/>
      <c r="EM2323" s="54"/>
      <c r="EN2323" s="54"/>
      <c r="EO2323" s="54"/>
    </row>
    <row r="2324" spans="4:145" x14ac:dyDescent="0.25">
      <c r="D2324" s="58" t="s">
        <v>1471</v>
      </c>
      <c r="E2324" s="54"/>
      <c r="F2324" s="54"/>
      <c r="G2324" s="54"/>
      <c r="H2324" s="54"/>
      <c r="I2324" s="54"/>
      <c r="J2324" s="54"/>
      <c r="K2324" s="54"/>
      <c r="L2324" s="54"/>
      <c r="M2324" s="54"/>
      <c r="N2324" s="54"/>
      <c r="O2324" s="54"/>
      <c r="P2324" s="54"/>
      <c r="Q2324" s="54"/>
      <c r="R2324" s="54"/>
      <c r="S2324" s="54"/>
      <c r="T2324" s="54"/>
      <c r="U2324" s="54"/>
      <c r="V2324" s="54"/>
      <c r="W2324" s="54"/>
      <c r="X2324" s="54"/>
      <c r="Y2324" s="54"/>
      <c r="Z2324" s="54"/>
      <c r="AA2324" s="54"/>
      <c r="AB2324" s="54"/>
      <c r="AC2324" s="54"/>
      <c r="AD2324" s="54"/>
      <c r="AE2324" s="54"/>
      <c r="AF2324" s="54"/>
      <c r="AG2324" s="54"/>
      <c r="AH2324" s="54"/>
      <c r="AI2324" s="54"/>
      <c r="AJ2324" s="54"/>
      <c r="AK2324" s="54"/>
      <c r="AL2324" s="54"/>
      <c r="AM2324" s="54"/>
      <c r="AN2324" s="54"/>
      <c r="AO2324" s="54"/>
      <c r="AP2324" s="54"/>
      <c r="AQ2324" s="54"/>
      <c r="AR2324" s="54"/>
      <c r="AS2324" s="54"/>
      <c r="AT2324" s="54"/>
      <c r="AU2324" s="54"/>
      <c r="AV2324" s="54"/>
      <c r="AW2324" s="54"/>
      <c r="AX2324" s="54"/>
      <c r="AY2324" s="54"/>
      <c r="AZ2324" s="54"/>
      <c r="BA2324" s="54"/>
      <c r="BB2324" s="54"/>
      <c r="BC2324" s="54"/>
      <c r="BD2324" s="54"/>
      <c r="BE2324" s="54"/>
      <c r="BF2324" s="54"/>
      <c r="BG2324" s="54"/>
      <c r="BH2324" s="54"/>
      <c r="BI2324" s="54"/>
      <c r="BJ2324" s="54"/>
      <c r="BK2324" s="54"/>
      <c r="BL2324" s="54"/>
      <c r="BM2324" s="54"/>
      <c r="BN2324" s="54"/>
      <c r="BO2324" s="54"/>
      <c r="BP2324" s="54"/>
      <c r="BQ2324" s="54"/>
      <c r="BR2324" s="54"/>
      <c r="BS2324" s="54"/>
      <c r="BT2324" s="54"/>
      <c r="BU2324" s="54"/>
      <c r="BV2324" s="54"/>
      <c r="BW2324" s="54"/>
      <c r="BX2324" s="54"/>
      <c r="BY2324" s="54"/>
      <c r="BZ2324" s="54"/>
      <c r="CA2324" s="54"/>
      <c r="CB2324" s="54"/>
      <c r="CC2324" s="54"/>
      <c r="CD2324" s="54"/>
      <c r="CE2324" s="54"/>
      <c r="CF2324" s="54"/>
      <c r="CG2324" s="54"/>
      <c r="CH2324" s="54"/>
      <c r="CI2324" s="54"/>
      <c r="CJ2324" s="54"/>
      <c r="CK2324" s="54"/>
      <c r="CL2324" s="54"/>
      <c r="CM2324" s="54"/>
      <c r="CN2324" s="54"/>
      <c r="CO2324" s="54"/>
      <c r="CP2324" s="54"/>
      <c r="CQ2324" s="54"/>
      <c r="CR2324" s="54"/>
      <c r="CS2324" s="54"/>
      <c r="CT2324" s="54"/>
      <c r="CU2324" s="54"/>
      <c r="CV2324" s="54"/>
      <c r="CW2324" s="54"/>
      <c r="CX2324" s="54"/>
      <c r="CY2324" s="54"/>
      <c r="CZ2324" s="54"/>
      <c r="DA2324" s="54"/>
      <c r="DB2324" s="54"/>
      <c r="DC2324" s="54"/>
      <c r="DD2324" s="54"/>
      <c r="DE2324" s="54"/>
      <c r="DF2324" s="54"/>
      <c r="DG2324" s="54"/>
      <c r="DH2324" s="54"/>
      <c r="DI2324" s="54"/>
      <c r="DJ2324" s="54"/>
      <c r="DK2324" s="54"/>
      <c r="DL2324" s="54"/>
      <c r="DM2324" s="54"/>
      <c r="DN2324" s="54"/>
      <c r="DO2324" s="54"/>
      <c r="DP2324" s="54"/>
      <c r="DQ2324" s="54"/>
      <c r="DR2324" s="54"/>
      <c r="DS2324" s="54"/>
      <c r="DT2324" s="54"/>
      <c r="DU2324" s="54"/>
      <c r="DV2324" s="54"/>
      <c r="DW2324" s="54"/>
      <c r="DX2324" s="54"/>
      <c r="DY2324" s="54"/>
      <c r="DZ2324" s="54"/>
      <c r="EA2324" s="54"/>
      <c r="EB2324" s="54"/>
      <c r="EC2324" s="54"/>
      <c r="ED2324" s="54"/>
      <c r="EE2324" s="54"/>
      <c r="EF2324" s="54"/>
      <c r="EG2324" s="54"/>
      <c r="EH2324" s="54"/>
      <c r="EI2324" s="54"/>
      <c r="EJ2324" s="54"/>
      <c r="EK2324" s="54"/>
      <c r="EL2324" s="54"/>
      <c r="EM2324" s="54"/>
      <c r="EN2324" s="54"/>
      <c r="EO2324" s="54"/>
    </row>
    <row r="2325" spans="4:145" x14ac:dyDescent="0.25">
      <c r="D2325" s="58"/>
      <c r="E2325" s="54"/>
      <c r="F2325" s="54"/>
      <c r="G2325" s="54"/>
      <c r="H2325" s="54"/>
      <c r="I2325" s="54"/>
      <c r="J2325" s="54"/>
      <c r="K2325" s="54"/>
      <c r="L2325" s="54"/>
      <c r="M2325" s="54"/>
      <c r="N2325" s="54"/>
      <c r="O2325" s="54"/>
      <c r="P2325" s="54"/>
      <c r="Q2325" s="54"/>
      <c r="R2325" s="54"/>
      <c r="S2325" s="54"/>
      <c r="T2325" s="54"/>
      <c r="U2325" s="54"/>
      <c r="V2325" s="54"/>
      <c r="W2325" s="54"/>
      <c r="X2325" s="54"/>
      <c r="Y2325" s="54"/>
      <c r="Z2325" s="54"/>
      <c r="AA2325" s="54"/>
      <c r="AB2325" s="54"/>
      <c r="AC2325" s="54"/>
      <c r="AD2325" s="54"/>
      <c r="AE2325" s="54"/>
      <c r="AF2325" s="54"/>
      <c r="AG2325" s="54"/>
      <c r="AH2325" s="54"/>
      <c r="AI2325" s="54"/>
      <c r="AJ2325" s="54"/>
      <c r="AK2325" s="54"/>
      <c r="AL2325" s="54"/>
      <c r="AM2325" s="54"/>
      <c r="AN2325" s="54"/>
      <c r="AO2325" s="54"/>
      <c r="AP2325" s="54"/>
      <c r="AQ2325" s="54"/>
      <c r="AR2325" s="54"/>
      <c r="AS2325" s="54"/>
      <c r="AT2325" s="54"/>
      <c r="AU2325" s="54"/>
      <c r="AV2325" s="54"/>
      <c r="AW2325" s="54"/>
      <c r="AX2325" s="54"/>
      <c r="AY2325" s="54"/>
      <c r="AZ2325" s="54"/>
      <c r="BA2325" s="54"/>
      <c r="BB2325" s="54"/>
      <c r="BC2325" s="54"/>
      <c r="BD2325" s="54"/>
      <c r="BE2325" s="54"/>
      <c r="BF2325" s="54"/>
      <c r="BG2325" s="54"/>
      <c r="BH2325" s="54"/>
      <c r="BI2325" s="54"/>
      <c r="BJ2325" s="54"/>
      <c r="BK2325" s="54"/>
      <c r="BL2325" s="54"/>
      <c r="BM2325" s="54"/>
      <c r="BN2325" s="54"/>
      <c r="BO2325" s="54"/>
      <c r="BP2325" s="54"/>
      <c r="BQ2325" s="54"/>
      <c r="BR2325" s="54"/>
      <c r="BS2325" s="54"/>
      <c r="BT2325" s="54"/>
      <c r="BU2325" s="54"/>
      <c r="BV2325" s="54"/>
      <c r="BW2325" s="54"/>
      <c r="BX2325" s="54"/>
      <c r="BY2325" s="54"/>
      <c r="BZ2325" s="54"/>
      <c r="CA2325" s="54"/>
      <c r="CB2325" s="54"/>
      <c r="CC2325" s="54"/>
      <c r="CD2325" s="54"/>
      <c r="CE2325" s="54"/>
      <c r="CF2325" s="54"/>
      <c r="CG2325" s="54"/>
      <c r="CH2325" s="54"/>
      <c r="CI2325" s="54"/>
      <c r="CJ2325" s="54"/>
      <c r="CK2325" s="54"/>
      <c r="CL2325" s="54"/>
      <c r="CM2325" s="54"/>
      <c r="CN2325" s="54"/>
      <c r="CO2325" s="54"/>
      <c r="CP2325" s="54"/>
      <c r="CQ2325" s="54"/>
      <c r="CR2325" s="54"/>
      <c r="CS2325" s="54"/>
      <c r="CT2325" s="54"/>
      <c r="CU2325" s="54"/>
      <c r="CV2325" s="54"/>
      <c r="CW2325" s="54"/>
      <c r="CX2325" s="54"/>
      <c r="CY2325" s="54"/>
      <c r="CZ2325" s="54"/>
      <c r="DA2325" s="54"/>
      <c r="DB2325" s="54"/>
      <c r="DC2325" s="54"/>
      <c r="DD2325" s="54"/>
      <c r="DE2325" s="54"/>
      <c r="DF2325" s="54"/>
      <c r="DG2325" s="54"/>
      <c r="DH2325" s="54"/>
      <c r="DI2325" s="54"/>
      <c r="DJ2325" s="54"/>
      <c r="DK2325" s="54"/>
      <c r="DL2325" s="54"/>
      <c r="DM2325" s="54"/>
      <c r="DN2325" s="54"/>
      <c r="DO2325" s="54"/>
      <c r="DP2325" s="54"/>
      <c r="DQ2325" s="54"/>
      <c r="DR2325" s="54"/>
      <c r="DS2325" s="54"/>
      <c r="DT2325" s="54"/>
      <c r="DU2325" s="54"/>
      <c r="DV2325" s="54"/>
      <c r="DW2325" s="54"/>
      <c r="DX2325" s="54"/>
      <c r="DY2325" s="54"/>
      <c r="DZ2325" s="54"/>
      <c r="EA2325" s="54"/>
      <c r="EB2325" s="54"/>
      <c r="EC2325" s="54"/>
      <c r="ED2325" s="54"/>
      <c r="EE2325" s="54"/>
      <c r="EF2325" s="54"/>
      <c r="EG2325" s="54"/>
      <c r="EH2325" s="54"/>
      <c r="EI2325" s="54"/>
      <c r="EJ2325" s="54"/>
      <c r="EK2325" s="54"/>
      <c r="EL2325" s="54"/>
      <c r="EM2325" s="54"/>
      <c r="EN2325" s="54"/>
      <c r="EO2325" s="54"/>
    </row>
    <row r="2326" spans="4:145" x14ac:dyDescent="0.25">
      <c r="D2326" s="58" t="s">
        <v>319</v>
      </c>
      <c r="E2326" s="54"/>
      <c r="F2326" s="54"/>
      <c r="G2326" s="54"/>
      <c r="H2326" s="54"/>
      <c r="I2326" s="54"/>
      <c r="J2326" s="54"/>
      <c r="K2326" s="54"/>
      <c r="L2326" s="54"/>
      <c r="M2326" s="54"/>
      <c r="N2326" s="54"/>
      <c r="O2326" s="54"/>
      <c r="P2326" s="54"/>
      <c r="Q2326" s="54"/>
      <c r="R2326" s="54"/>
      <c r="S2326" s="54"/>
      <c r="T2326" s="54"/>
      <c r="U2326" s="54"/>
      <c r="V2326" s="54"/>
      <c r="W2326" s="54"/>
      <c r="X2326" s="54"/>
      <c r="Y2326" s="54"/>
      <c r="Z2326" s="54"/>
      <c r="AA2326" s="54"/>
      <c r="AB2326" s="54"/>
      <c r="AC2326" s="54"/>
      <c r="AD2326" s="54"/>
      <c r="AE2326" s="54"/>
      <c r="AF2326" s="54"/>
      <c r="AG2326" s="54"/>
      <c r="AH2326" s="54"/>
      <c r="AI2326" s="54"/>
      <c r="AJ2326" s="54"/>
      <c r="AK2326" s="54"/>
      <c r="AL2326" s="54"/>
      <c r="AM2326" s="54"/>
      <c r="AN2326" s="54"/>
      <c r="AO2326" s="54"/>
      <c r="AP2326" s="54"/>
      <c r="AQ2326" s="54"/>
      <c r="AR2326" s="54"/>
      <c r="AS2326" s="54"/>
      <c r="AT2326" s="54"/>
      <c r="AU2326" s="54"/>
      <c r="AV2326" s="54"/>
      <c r="AW2326" s="54"/>
      <c r="AX2326" s="54"/>
      <c r="AY2326" s="54"/>
      <c r="AZ2326" s="54"/>
      <c r="BA2326" s="54"/>
      <c r="BB2326" s="54"/>
      <c r="BC2326" s="54"/>
      <c r="BD2326" s="54"/>
      <c r="BE2326" s="54"/>
      <c r="BF2326" s="54"/>
      <c r="BG2326" s="54"/>
      <c r="BH2326" s="54"/>
      <c r="BI2326" s="54"/>
      <c r="BJ2326" s="54"/>
      <c r="BK2326" s="54"/>
      <c r="BL2326" s="54"/>
      <c r="BM2326" s="54"/>
      <c r="BN2326" s="54"/>
      <c r="BO2326" s="54"/>
      <c r="BP2326" s="54"/>
      <c r="BQ2326" s="54"/>
      <c r="BR2326" s="54"/>
      <c r="BS2326" s="54"/>
      <c r="BT2326" s="54"/>
      <c r="BU2326" s="54"/>
      <c r="BV2326" s="54"/>
      <c r="BW2326" s="54"/>
      <c r="BX2326" s="54"/>
      <c r="BY2326" s="54"/>
      <c r="BZ2326" s="54"/>
      <c r="CA2326" s="54"/>
      <c r="CB2326" s="54"/>
      <c r="CC2326" s="54"/>
      <c r="CD2326" s="54"/>
      <c r="CE2326" s="54"/>
      <c r="CF2326" s="54"/>
      <c r="CG2326" s="54"/>
      <c r="CH2326" s="54"/>
      <c r="CI2326" s="54"/>
      <c r="CJ2326" s="54"/>
      <c r="CK2326" s="54"/>
      <c r="CL2326" s="54"/>
      <c r="CM2326" s="54"/>
      <c r="CN2326" s="54"/>
      <c r="CO2326" s="54"/>
      <c r="CP2326" s="54"/>
      <c r="CQ2326" s="54"/>
      <c r="CR2326" s="54"/>
      <c r="CS2326" s="54"/>
      <c r="CT2326" s="54"/>
      <c r="CU2326" s="54"/>
      <c r="CV2326" s="54"/>
      <c r="CW2326" s="54"/>
      <c r="CX2326" s="54"/>
      <c r="CY2326" s="54"/>
      <c r="CZ2326" s="54"/>
      <c r="DA2326" s="54"/>
      <c r="DB2326" s="54"/>
      <c r="DC2326" s="54"/>
      <c r="DD2326" s="54"/>
      <c r="DE2326" s="54"/>
      <c r="DF2326" s="54"/>
      <c r="DG2326" s="54"/>
      <c r="DH2326" s="54"/>
      <c r="DI2326" s="54"/>
      <c r="DJ2326" s="54"/>
      <c r="DK2326" s="54"/>
      <c r="DL2326" s="54"/>
      <c r="DM2326" s="54"/>
      <c r="DN2326" s="54"/>
      <c r="DO2326" s="54"/>
      <c r="DP2326" s="54"/>
      <c r="DQ2326" s="54"/>
      <c r="DR2326" s="54"/>
      <c r="DS2326" s="54"/>
      <c r="DT2326" s="54"/>
      <c r="DU2326" s="54"/>
      <c r="DV2326" s="54"/>
      <c r="DW2326" s="54"/>
      <c r="DX2326" s="54"/>
      <c r="DY2326" s="54"/>
      <c r="DZ2326" s="54"/>
      <c r="EA2326" s="54"/>
      <c r="EB2326" s="54"/>
      <c r="EC2326" s="54"/>
      <c r="ED2326" s="54"/>
      <c r="EE2326" s="54"/>
      <c r="EF2326" s="54"/>
      <c r="EG2326" s="54"/>
      <c r="EH2326" s="54"/>
      <c r="EI2326" s="54"/>
      <c r="EJ2326" s="54"/>
      <c r="EK2326" s="54"/>
      <c r="EL2326" s="54"/>
      <c r="EM2326" s="54"/>
      <c r="EN2326" s="54"/>
      <c r="EO2326" s="54"/>
    </row>
    <row r="2327" spans="4:145" x14ac:dyDescent="0.25">
      <c r="D2327" s="58" t="s">
        <v>1472</v>
      </c>
      <c r="E2327" s="54"/>
      <c r="F2327" s="54"/>
      <c r="G2327" s="54"/>
      <c r="H2327" s="54"/>
      <c r="I2327" s="54"/>
      <c r="J2327" s="54"/>
      <c r="K2327" s="54"/>
      <c r="L2327" s="54"/>
      <c r="M2327" s="54"/>
      <c r="N2327" s="54"/>
      <c r="O2327" s="54"/>
      <c r="P2327" s="54"/>
      <c r="Q2327" s="54"/>
      <c r="R2327" s="54"/>
      <c r="S2327" s="54"/>
      <c r="T2327" s="54"/>
      <c r="U2327" s="54"/>
      <c r="V2327" s="54"/>
      <c r="W2327" s="54"/>
      <c r="X2327" s="54"/>
      <c r="Y2327" s="54"/>
      <c r="Z2327" s="54"/>
      <c r="AA2327" s="54"/>
      <c r="AB2327" s="54"/>
      <c r="AC2327" s="54"/>
      <c r="AD2327" s="54"/>
      <c r="AE2327" s="54"/>
      <c r="AF2327" s="54"/>
      <c r="AG2327" s="54"/>
      <c r="AH2327" s="54"/>
      <c r="AI2327" s="54"/>
      <c r="AJ2327" s="54"/>
      <c r="AK2327" s="54"/>
      <c r="AL2327" s="54"/>
      <c r="AM2327" s="54"/>
      <c r="AN2327" s="54"/>
      <c r="AO2327" s="54"/>
      <c r="AP2327" s="54"/>
      <c r="AQ2327" s="54"/>
      <c r="AR2327" s="54"/>
      <c r="AS2327" s="54"/>
      <c r="AT2327" s="54"/>
      <c r="AU2327" s="54"/>
      <c r="AV2327" s="54"/>
      <c r="AW2327" s="54"/>
      <c r="AX2327" s="54"/>
      <c r="AY2327" s="54"/>
      <c r="AZ2327" s="54"/>
      <c r="BA2327" s="54"/>
      <c r="BB2327" s="54"/>
      <c r="BC2327" s="54"/>
      <c r="BD2327" s="54"/>
      <c r="BE2327" s="54"/>
      <c r="BF2327" s="54"/>
      <c r="BG2327" s="54"/>
      <c r="BH2327" s="54"/>
      <c r="BI2327" s="54"/>
      <c r="BJ2327" s="54"/>
      <c r="BK2327" s="54"/>
      <c r="BL2327" s="54"/>
      <c r="BM2327" s="54"/>
      <c r="BN2327" s="54"/>
      <c r="BO2327" s="54"/>
      <c r="BP2327" s="54"/>
      <c r="BQ2327" s="54"/>
      <c r="BR2327" s="54"/>
      <c r="BS2327" s="54"/>
      <c r="BT2327" s="54"/>
      <c r="BU2327" s="54"/>
      <c r="BV2327" s="54"/>
      <c r="BW2327" s="54"/>
      <c r="BX2327" s="54"/>
      <c r="BY2327" s="54"/>
      <c r="BZ2327" s="54"/>
      <c r="CA2327" s="54"/>
      <c r="CB2327" s="54"/>
      <c r="CC2327" s="54"/>
      <c r="CD2327" s="54"/>
      <c r="CE2327" s="54"/>
      <c r="CF2327" s="54"/>
      <c r="CG2327" s="54"/>
      <c r="CH2327" s="54"/>
      <c r="CI2327" s="54"/>
      <c r="CJ2327" s="54"/>
      <c r="CK2327" s="54"/>
      <c r="CL2327" s="54"/>
      <c r="CM2327" s="54"/>
      <c r="CN2327" s="54"/>
      <c r="CO2327" s="54"/>
      <c r="CP2327" s="54"/>
      <c r="CQ2327" s="54"/>
      <c r="CR2327" s="54"/>
      <c r="CS2327" s="54"/>
      <c r="CT2327" s="54"/>
      <c r="CU2327" s="54"/>
      <c r="CV2327" s="54"/>
      <c r="CW2327" s="54"/>
      <c r="CX2327" s="54"/>
      <c r="CY2327" s="54"/>
      <c r="CZ2327" s="54"/>
      <c r="DA2327" s="54"/>
      <c r="DB2327" s="54"/>
      <c r="DC2327" s="54"/>
      <c r="DD2327" s="54"/>
      <c r="DE2327" s="54"/>
      <c r="DF2327" s="54"/>
      <c r="DG2327" s="54"/>
      <c r="DH2327" s="54"/>
      <c r="DI2327" s="54"/>
      <c r="DJ2327" s="54"/>
      <c r="DK2327" s="54"/>
      <c r="DL2327" s="54"/>
      <c r="DM2327" s="54"/>
      <c r="DN2327" s="54"/>
      <c r="DO2327" s="54"/>
      <c r="DP2327" s="54"/>
      <c r="DQ2327" s="54"/>
      <c r="DR2327" s="54"/>
      <c r="DS2327" s="54"/>
      <c r="DT2327" s="54"/>
      <c r="DU2327" s="54"/>
      <c r="DV2327" s="54"/>
      <c r="DW2327" s="54"/>
      <c r="DX2327" s="54"/>
      <c r="DY2327" s="54"/>
      <c r="DZ2327" s="54"/>
      <c r="EA2327" s="54"/>
      <c r="EB2327" s="54"/>
      <c r="EC2327" s="54"/>
      <c r="ED2327" s="54"/>
      <c r="EE2327" s="54"/>
      <c r="EF2327" s="54"/>
      <c r="EG2327" s="54"/>
      <c r="EH2327" s="54"/>
      <c r="EI2327" s="54"/>
      <c r="EJ2327" s="54"/>
      <c r="EK2327" s="54"/>
      <c r="EL2327" s="54"/>
      <c r="EM2327" s="54"/>
      <c r="EN2327" s="54"/>
      <c r="EO2327" s="54"/>
    </row>
    <row r="2328" spans="4:145" x14ac:dyDescent="0.25">
      <c r="D2328" s="58"/>
      <c r="E2328" s="54"/>
      <c r="F2328" s="54"/>
      <c r="G2328" s="54"/>
      <c r="H2328" s="54"/>
      <c r="I2328" s="54"/>
      <c r="J2328" s="54"/>
      <c r="K2328" s="54"/>
      <c r="L2328" s="54"/>
      <c r="M2328" s="54"/>
      <c r="N2328" s="54"/>
      <c r="O2328" s="54"/>
      <c r="P2328" s="54"/>
      <c r="Q2328" s="54"/>
      <c r="R2328" s="54"/>
      <c r="S2328" s="54"/>
      <c r="T2328" s="54"/>
      <c r="U2328" s="54"/>
      <c r="V2328" s="54"/>
      <c r="W2328" s="54"/>
      <c r="X2328" s="54"/>
      <c r="Y2328" s="54"/>
      <c r="Z2328" s="54"/>
      <c r="AA2328" s="54"/>
      <c r="AB2328" s="54"/>
      <c r="AC2328" s="54"/>
      <c r="AD2328" s="54"/>
      <c r="AE2328" s="54"/>
      <c r="AF2328" s="54"/>
      <c r="AG2328" s="54"/>
      <c r="AH2328" s="54"/>
      <c r="AI2328" s="54"/>
      <c r="AJ2328" s="54"/>
      <c r="AK2328" s="54"/>
      <c r="AL2328" s="54"/>
      <c r="AM2328" s="54"/>
      <c r="AN2328" s="54"/>
      <c r="AO2328" s="54"/>
      <c r="AP2328" s="54"/>
      <c r="AQ2328" s="54"/>
      <c r="AR2328" s="54"/>
      <c r="AS2328" s="54"/>
      <c r="AT2328" s="54"/>
      <c r="AU2328" s="54"/>
      <c r="AV2328" s="54"/>
      <c r="AW2328" s="54"/>
      <c r="AX2328" s="54"/>
      <c r="AY2328" s="54"/>
      <c r="AZ2328" s="54"/>
      <c r="BA2328" s="54"/>
      <c r="BB2328" s="54"/>
      <c r="BC2328" s="54"/>
      <c r="BD2328" s="54"/>
      <c r="BE2328" s="54"/>
      <c r="BF2328" s="54"/>
      <c r="BG2328" s="54"/>
      <c r="BH2328" s="54"/>
      <c r="BI2328" s="54"/>
      <c r="BJ2328" s="54"/>
      <c r="BK2328" s="54"/>
      <c r="BL2328" s="54"/>
      <c r="BM2328" s="54"/>
      <c r="BN2328" s="54"/>
      <c r="BO2328" s="54"/>
      <c r="BP2328" s="54"/>
      <c r="BQ2328" s="54"/>
      <c r="BR2328" s="54"/>
      <c r="BS2328" s="54"/>
      <c r="BT2328" s="54"/>
      <c r="BU2328" s="54"/>
      <c r="BV2328" s="54"/>
      <c r="BW2328" s="54"/>
      <c r="BX2328" s="54"/>
      <c r="BY2328" s="54"/>
      <c r="BZ2328" s="54"/>
      <c r="CA2328" s="54"/>
      <c r="CB2328" s="54"/>
      <c r="CC2328" s="54"/>
      <c r="CD2328" s="54"/>
      <c r="CE2328" s="54"/>
      <c r="CF2328" s="54"/>
      <c r="CG2328" s="54"/>
      <c r="CH2328" s="54"/>
      <c r="CI2328" s="54"/>
      <c r="CJ2328" s="54"/>
      <c r="CK2328" s="54"/>
      <c r="CL2328" s="54"/>
      <c r="CM2328" s="54"/>
      <c r="CN2328" s="54"/>
      <c r="CO2328" s="54"/>
      <c r="CP2328" s="54"/>
      <c r="CQ2328" s="54"/>
      <c r="CR2328" s="54"/>
      <c r="CS2328" s="54"/>
      <c r="CT2328" s="54"/>
      <c r="CU2328" s="54"/>
      <c r="CV2328" s="54"/>
      <c r="CW2328" s="54"/>
      <c r="CX2328" s="54"/>
      <c r="CY2328" s="54"/>
      <c r="CZ2328" s="54"/>
      <c r="DA2328" s="54"/>
      <c r="DB2328" s="54"/>
      <c r="DC2328" s="54"/>
      <c r="DD2328" s="54"/>
      <c r="DE2328" s="54"/>
      <c r="DF2328" s="54"/>
      <c r="DG2328" s="54"/>
      <c r="DH2328" s="54"/>
      <c r="DI2328" s="54"/>
      <c r="DJ2328" s="54"/>
      <c r="DK2328" s="54"/>
      <c r="DL2328" s="54"/>
      <c r="DM2328" s="54"/>
      <c r="DN2328" s="54"/>
      <c r="DO2328" s="54"/>
      <c r="DP2328" s="54"/>
      <c r="DQ2328" s="54"/>
      <c r="DR2328" s="54"/>
      <c r="DS2328" s="54"/>
      <c r="DT2328" s="54"/>
      <c r="DU2328" s="54"/>
      <c r="DV2328" s="54"/>
      <c r="DW2328" s="54"/>
      <c r="DX2328" s="54"/>
      <c r="DY2328" s="54"/>
      <c r="DZ2328" s="54"/>
      <c r="EA2328" s="54"/>
      <c r="EB2328" s="54"/>
      <c r="EC2328" s="54"/>
      <c r="ED2328" s="54"/>
      <c r="EE2328" s="54"/>
      <c r="EF2328" s="54"/>
      <c r="EG2328" s="54"/>
      <c r="EH2328" s="54"/>
      <c r="EI2328" s="54"/>
      <c r="EJ2328" s="54"/>
      <c r="EK2328" s="54"/>
      <c r="EL2328" s="54"/>
      <c r="EM2328" s="54"/>
      <c r="EN2328" s="54"/>
      <c r="EO2328" s="54"/>
    </row>
    <row r="2329" spans="4:145" x14ac:dyDescent="0.25">
      <c r="D2329" s="58" t="s">
        <v>262</v>
      </c>
      <c r="E2329" s="54"/>
      <c r="F2329" s="54"/>
      <c r="G2329" s="54"/>
      <c r="H2329" s="54"/>
      <c r="I2329" s="54"/>
      <c r="J2329" s="54"/>
      <c r="K2329" s="54"/>
      <c r="L2329" s="54"/>
      <c r="M2329" s="54"/>
      <c r="N2329" s="54"/>
      <c r="O2329" s="54"/>
      <c r="P2329" s="54"/>
      <c r="Q2329" s="54"/>
      <c r="R2329" s="54"/>
      <c r="S2329" s="54"/>
      <c r="T2329" s="54"/>
      <c r="U2329" s="54"/>
      <c r="V2329" s="54"/>
      <c r="W2329" s="54"/>
      <c r="X2329" s="54"/>
      <c r="Y2329" s="54"/>
      <c r="Z2329" s="54"/>
      <c r="AA2329" s="54"/>
      <c r="AB2329" s="54"/>
      <c r="AC2329" s="54"/>
      <c r="AD2329" s="54"/>
      <c r="AE2329" s="54"/>
      <c r="AF2329" s="54"/>
      <c r="AG2329" s="54"/>
      <c r="AH2329" s="54"/>
      <c r="AI2329" s="54"/>
      <c r="AJ2329" s="54"/>
      <c r="AK2329" s="54"/>
      <c r="AL2329" s="54"/>
      <c r="AM2329" s="54"/>
      <c r="AN2329" s="54"/>
      <c r="AO2329" s="54"/>
      <c r="AP2329" s="54"/>
      <c r="AQ2329" s="54"/>
      <c r="AR2329" s="54"/>
      <c r="AS2329" s="54"/>
      <c r="AT2329" s="54"/>
      <c r="AU2329" s="54"/>
      <c r="AV2329" s="54"/>
      <c r="AW2329" s="54"/>
      <c r="AX2329" s="54"/>
      <c r="AY2329" s="54"/>
      <c r="AZ2329" s="54"/>
      <c r="BA2329" s="54"/>
      <c r="BB2329" s="54"/>
      <c r="BC2329" s="54"/>
      <c r="BD2329" s="54"/>
      <c r="BE2329" s="54"/>
      <c r="BF2329" s="54"/>
      <c r="BG2329" s="54"/>
      <c r="BH2329" s="54"/>
      <c r="BI2329" s="54"/>
      <c r="BJ2329" s="54"/>
      <c r="BK2329" s="54"/>
      <c r="BL2329" s="54"/>
      <c r="BM2329" s="54"/>
      <c r="BN2329" s="54"/>
      <c r="BO2329" s="54"/>
      <c r="BP2329" s="54"/>
      <c r="BQ2329" s="54"/>
      <c r="BR2329" s="54"/>
      <c r="BS2329" s="54"/>
      <c r="BT2329" s="54"/>
      <c r="BU2329" s="54"/>
      <c r="BV2329" s="54"/>
      <c r="BW2329" s="54"/>
      <c r="BX2329" s="54"/>
      <c r="BY2329" s="54"/>
      <c r="BZ2329" s="54"/>
      <c r="CA2329" s="54"/>
      <c r="CB2329" s="54"/>
      <c r="CC2329" s="54"/>
      <c r="CD2329" s="54"/>
      <c r="CE2329" s="54"/>
      <c r="CF2329" s="54"/>
      <c r="CG2329" s="54"/>
      <c r="CH2329" s="54"/>
      <c r="CI2329" s="54"/>
      <c r="CJ2329" s="54"/>
      <c r="CK2329" s="54"/>
      <c r="CL2329" s="54"/>
      <c r="CM2329" s="54"/>
      <c r="CN2329" s="54"/>
      <c r="CO2329" s="54"/>
      <c r="CP2329" s="54"/>
      <c r="CQ2329" s="54"/>
      <c r="CR2329" s="54"/>
      <c r="CS2329" s="54"/>
      <c r="CT2329" s="54"/>
      <c r="CU2329" s="54"/>
      <c r="CV2329" s="54"/>
      <c r="CW2329" s="54"/>
      <c r="CX2329" s="54"/>
      <c r="CY2329" s="54"/>
      <c r="CZ2329" s="54"/>
      <c r="DA2329" s="54"/>
      <c r="DB2329" s="54"/>
      <c r="DC2329" s="54"/>
      <c r="DD2329" s="54"/>
      <c r="DE2329" s="54"/>
      <c r="DF2329" s="54"/>
      <c r="DG2329" s="54"/>
      <c r="DH2329" s="54"/>
      <c r="DI2329" s="54"/>
      <c r="DJ2329" s="54"/>
      <c r="DK2329" s="54"/>
      <c r="DL2329" s="54"/>
      <c r="DM2329" s="54"/>
      <c r="DN2329" s="54"/>
      <c r="DO2329" s="54"/>
      <c r="DP2329" s="54"/>
      <c r="DQ2329" s="54"/>
      <c r="DR2329" s="54"/>
      <c r="DS2329" s="54"/>
      <c r="DT2329" s="54"/>
      <c r="DU2329" s="54"/>
      <c r="DV2329" s="54"/>
      <c r="DW2329" s="54"/>
      <c r="DX2329" s="54"/>
      <c r="DY2329" s="54"/>
      <c r="DZ2329" s="54"/>
      <c r="EA2329" s="54"/>
      <c r="EB2329" s="54"/>
      <c r="EC2329" s="54"/>
      <c r="ED2329" s="54"/>
      <c r="EE2329" s="54"/>
      <c r="EF2329" s="54"/>
      <c r="EG2329" s="54"/>
      <c r="EH2329" s="54"/>
      <c r="EI2329" s="54"/>
      <c r="EJ2329" s="54"/>
      <c r="EK2329" s="54"/>
      <c r="EL2329" s="54"/>
      <c r="EM2329" s="54"/>
      <c r="EN2329" s="54"/>
      <c r="EO2329" s="54"/>
    </row>
    <row r="2330" spans="4:145" x14ac:dyDescent="0.25">
      <c r="D2330" s="58" t="s">
        <v>1487</v>
      </c>
      <c r="E2330" s="54"/>
      <c r="F2330" s="54"/>
      <c r="G2330" s="54"/>
      <c r="H2330" s="54"/>
      <c r="I2330" s="54"/>
      <c r="J2330" s="54"/>
      <c r="K2330" s="54"/>
      <c r="L2330" s="54"/>
      <c r="M2330" s="54"/>
      <c r="N2330" s="54"/>
      <c r="O2330" s="54"/>
      <c r="P2330" s="54"/>
      <c r="Q2330" s="54"/>
      <c r="R2330" s="54"/>
      <c r="S2330" s="54"/>
      <c r="T2330" s="54"/>
      <c r="U2330" s="54"/>
      <c r="V2330" s="54"/>
      <c r="W2330" s="54"/>
      <c r="X2330" s="54"/>
      <c r="Y2330" s="54"/>
      <c r="Z2330" s="54"/>
      <c r="AA2330" s="54"/>
      <c r="AB2330" s="54"/>
      <c r="AC2330" s="54"/>
      <c r="AD2330" s="54"/>
      <c r="AE2330" s="54"/>
      <c r="AF2330" s="54"/>
      <c r="AG2330" s="54"/>
      <c r="AH2330" s="54"/>
      <c r="AI2330" s="54"/>
      <c r="AJ2330" s="54"/>
      <c r="AK2330" s="54"/>
      <c r="AL2330" s="54"/>
      <c r="AM2330" s="54"/>
      <c r="AN2330" s="54"/>
      <c r="AO2330" s="54"/>
      <c r="AP2330" s="54"/>
      <c r="AQ2330" s="54"/>
      <c r="AR2330" s="54"/>
      <c r="AS2330" s="54"/>
      <c r="AT2330" s="54"/>
      <c r="AU2330" s="54"/>
      <c r="AV2330" s="54"/>
      <c r="AW2330" s="54"/>
      <c r="AX2330" s="54"/>
      <c r="AY2330" s="54"/>
      <c r="AZ2330" s="54"/>
      <c r="BA2330" s="54"/>
      <c r="BB2330" s="54"/>
      <c r="BC2330" s="54"/>
      <c r="BD2330" s="54"/>
      <c r="BE2330" s="54"/>
      <c r="BF2330" s="54"/>
      <c r="BG2330" s="54"/>
      <c r="BH2330" s="54"/>
      <c r="BI2330" s="54"/>
      <c r="BJ2330" s="54"/>
      <c r="BK2330" s="54"/>
      <c r="BL2330" s="54"/>
      <c r="BM2330" s="54"/>
      <c r="BN2330" s="54"/>
      <c r="BO2330" s="54"/>
      <c r="BP2330" s="54"/>
      <c r="BQ2330" s="54"/>
      <c r="BR2330" s="54"/>
      <c r="BS2330" s="54"/>
      <c r="BT2330" s="54"/>
      <c r="BU2330" s="54"/>
      <c r="BV2330" s="54"/>
      <c r="BW2330" s="54"/>
      <c r="BX2330" s="54"/>
      <c r="BY2330" s="54"/>
      <c r="BZ2330" s="54"/>
      <c r="CA2330" s="54"/>
      <c r="CB2330" s="54"/>
      <c r="CC2330" s="54"/>
      <c r="CD2330" s="54"/>
      <c r="CE2330" s="54"/>
      <c r="CF2330" s="54"/>
      <c r="CG2330" s="54"/>
      <c r="CH2330" s="54"/>
      <c r="CI2330" s="54"/>
      <c r="CJ2330" s="54"/>
      <c r="CK2330" s="54"/>
      <c r="CL2330" s="54"/>
      <c r="CM2330" s="54"/>
      <c r="CN2330" s="54"/>
      <c r="CO2330" s="54"/>
      <c r="CP2330" s="54"/>
      <c r="CQ2330" s="54"/>
      <c r="CR2330" s="54"/>
      <c r="CS2330" s="54"/>
      <c r="CT2330" s="54"/>
      <c r="CU2330" s="54"/>
      <c r="CV2330" s="54"/>
      <c r="CW2330" s="54"/>
      <c r="CX2330" s="54"/>
      <c r="CY2330" s="54"/>
      <c r="CZ2330" s="54"/>
      <c r="DA2330" s="54"/>
      <c r="DB2330" s="54"/>
      <c r="DC2330" s="54"/>
      <c r="DD2330" s="54"/>
      <c r="DE2330" s="54"/>
      <c r="DF2330" s="54"/>
      <c r="DG2330" s="54"/>
      <c r="DH2330" s="54"/>
      <c r="DI2330" s="54"/>
      <c r="DJ2330" s="54"/>
      <c r="DK2330" s="54"/>
      <c r="DL2330" s="54"/>
      <c r="DM2330" s="54"/>
      <c r="DN2330" s="54"/>
      <c r="DO2330" s="54"/>
      <c r="DP2330" s="54"/>
      <c r="DQ2330" s="54"/>
      <c r="DR2330" s="54"/>
      <c r="DS2330" s="54"/>
      <c r="DT2330" s="54"/>
      <c r="DU2330" s="54"/>
      <c r="DV2330" s="54"/>
      <c r="DW2330" s="54"/>
      <c r="DX2330" s="54"/>
      <c r="DY2330" s="54"/>
      <c r="DZ2330" s="54"/>
      <c r="EA2330" s="54"/>
      <c r="EB2330" s="54"/>
      <c r="EC2330" s="54"/>
      <c r="ED2330" s="54"/>
      <c r="EE2330" s="54"/>
      <c r="EF2330" s="54"/>
      <c r="EG2330" s="54"/>
      <c r="EH2330" s="54"/>
      <c r="EI2330" s="54"/>
      <c r="EJ2330" s="54"/>
      <c r="EK2330" s="54"/>
      <c r="EL2330" s="54"/>
      <c r="EM2330" s="54"/>
      <c r="EN2330" s="54"/>
      <c r="EO2330" s="54"/>
    </row>
    <row r="2331" spans="4:145" x14ac:dyDescent="0.25">
      <c r="D2331" s="58"/>
      <c r="E2331" s="54"/>
      <c r="F2331" s="54"/>
      <c r="G2331" s="54"/>
      <c r="H2331" s="54"/>
      <c r="I2331" s="54"/>
      <c r="J2331" s="54"/>
      <c r="K2331" s="54"/>
      <c r="L2331" s="54"/>
      <c r="M2331" s="54"/>
      <c r="N2331" s="54"/>
      <c r="O2331" s="54"/>
      <c r="P2331" s="54"/>
      <c r="Q2331" s="54"/>
      <c r="R2331" s="54"/>
      <c r="S2331" s="54"/>
      <c r="T2331" s="54"/>
      <c r="U2331" s="54"/>
      <c r="V2331" s="54"/>
      <c r="W2331" s="54"/>
      <c r="X2331" s="54"/>
      <c r="Y2331" s="54"/>
      <c r="Z2331" s="54"/>
      <c r="AA2331" s="54"/>
      <c r="AB2331" s="54"/>
      <c r="AC2331" s="54"/>
      <c r="AD2331" s="54"/>
      <c r="AE2331" s="54"/>
      <c r="AF2331" s="54"/>
      <c r="AG2331" s="54"/>
      <c r="AH2331" s="54"/>
      <c r="AI2331" s="54"/>
      <c r="AJ2331" s="54"/>
      <c r="AK2331" s="54"/>
      <c r="AL2331" s="54"/>
      <c r="AM2331" s="54"/>
      <c r="AN2331" s="54"/>
      <c r="AO2331" s="54"/>
      <c r="AP2331" s="54"/>
      <c r="AQ2331" s="54"/>
      <c r="AR2331" s="54"/>
      <c r="AS2331" s="54"/>
      <c r="AT2331" s="54"/>
      <c r="AU2331" s="54"/>
      <c r="AV2331" s="54"/>
      <c r="AW2331" s="54"/>
      <c r="AX2331" s="54"/>
      <c r="AY2331" s="54"/>
      <c r="AZ2331" s="54"/>
      <c r="BA2331" s="54"/>
      <c r="BB2331" s="54"/>
      <c r="BC2331" s="54"/>
      <c r="BD2331" s="54"/>
      <c r="BE2331" s="54"/>
      <c r="BF2331" s="54"/>
      <c r="BG2331" s="54"/>
      <c r="BH2331" s="54"/>
      <c r="BI2331" s="54"/>
      <c r="BJ2331" s="54"/>
      <c r="BK2331" s="54"/>
      <c r="BL2331" s="54"/>
      <c r="BM2331" s="54"/>
      <c r="BN2331" s="54"/>
      <c r="BO2331" s="54"/>
      <c r="BP2331" s="54"/>
      <c r="BQ2331" s="54"/>
      <c r="BR2331" s="54"/>
      <c r="BS2331" s="54"/>
      <c r="BT2331" s="54"/>
      <c r="BU2331" s="54"/>
      <c r="BV2331" s="54"/>
      <c r="BW2331" s="54"/>
      <c r="BX2331" s="54"/>
      <c r="BY2331" s="54"/>
      <c r="BZ2331" s="54"/>
      <c r="CA2331" s="54"/>
      <c r="CB2331" s="54"/>
      <c r="CC2331" s="54"/>
      <c r="CD2331" s="54"/>
      <c r="CE2331" s="54"/>
      <c r="CF2331" s="54"/>
      <c r="CG2331" s="54"/>
      <c r="CH2331" s="54"/>
      <c r="CI2331" s="54"/>
      <c r="CJ2331" s="54"/>
      <c r="CK2331" s="54"/>
      <c r="CL2331" s="54"/>
      <c r="CM2331" s="54"/>
      <c r="CN2331" s="54"/>
      <c r="CO2331" s="54"/>
      <c r="CP2331" s="54"/>
      <c r="CQ2331" s="54"/>
      <c r="CR2331" s="54"/>
      <c r="CS2331" s="54"/>
      <c r="CT2331" s="54"/>
      <c r="CU2331" s="54"/>
      <c r="CV2331" s="54"/>
      <c r="CW2331" s="54"/>
      <c r="CX2331" s="54"/>
      <c r="CY2331" s="54"/>
      <c r="CZ2331" s="54"/>
      <c r="DA2331" s="54"/>
      <c r="DB2331" s="54"/>
      <c r="DC2331" s="54"/>
      <c r="DD2331" s="54"/>
      <c r="DE2331" s="54"/>
      <c r="DF2331" s="54"/>
      <c r="DG2331" s="54"/>
      <c r="DH2331" s="54"/>
      <c r="DI2331" s="54"/>
      <c r="DJ2331" s="54"/>
      <c r="DK2331" s="54"/>
      <c r="DL2331" s="54"/>
      <c r="DM2331" s="54"/>
      <c r="DN2331" s="54"/>
      <c r="DO2331" s="54"/>
      <c r="DP2331" s="54"/>
      <c r="DQ2331" s="54"/>
      <c r="DR2331" s="54"/>
      <c r="DS2331" s="54"/>
      <c r="DT2331" s="54"/>
      <c r="DU2331" s="54"/>
      <c r="DV2331" s="54"/>
      <c r="DW2331" s="54"/>
      <c r="DX2331" s="54"/>
      <c r="DY2331" s="54"/>
      <c r="DZ2331" s="54"/>
      <c r="EA2331" s="54"/>
      <c r="EB2331" s="54"/>
      <c r="EC2331" s="54"/>
      <c r="ED2331" s="54"/>
      <c r="EE2331" s="54"/>
      <c r="EF2331" s="54"/>
      <c r="EG2331" s="54"/>
      <c r="EH2331" s="54"/>
      <c r="EI2331" s="54"/>
      <c r="EJ2331" s="54"/>
      <c r="EK2331" s="54"/>
      <c r="EL2331" s="54"/>
      <c r="EM2331" s="54"/>
      <c r="EN2331" s="54"/>
      <c r="EO2331" s="54"/>
    </row>
    <row r="2332" spans="4:145" x14ac:dyDescent="0.25">
      <c r="D2332" s="58" t="s">
        <v>1384</v>
      </c>
      <c r="E2332" s="54"/>
      <c r="F2332" s="54"/>
      <c r="G2332" s="54"/>
      <c r="H2332" s="54"/>
      <c r="I2332" s="54"/>
      <c r="J2332" s="54"/>
      <c r="K2332" s="54"/>
      <c r="L2332" s="54"/>
      <c r="M2332" s="54"/>
      <c r="N2332" s="54"/>
      <c r="O2332" s="54"/>
      <c r="P2332" s="54"/>
      <c r="Q2332" s="54"/>
      <c r="R2332" s="54"/>
      <c r="S2332" s="54"/>
      <c r="T2332" s="54"/>
      <c r="U2332" s="54"/>
      <c r="V2332" s="54"/>
      <c r="W2332" s="54"/>
      <c r="X2332" s="54"/>
      <c r="Y2332" s="54"/>
      <c r="Z2332" s="54"/>
      <c r="AA2332" s="54"/>
      <c r="AB2332" s="54"/>
      <c r="AC2332" s="54"/>
      <c r="AD2332" s="54"/>
      <c r="AE2332" s="54"/>
      <c r="AF2332" s="54"/>
      <c r="AG2332" s="54"/>
      <c r="AH2332" s="54"/>
      <c r="AI2332" s="54"/>
      <c r="AJ2332" s="54"/>
      <c r="AK2332" s="54"/>
      <c r="AL2332" s="54"/>
      <c r="AM2332" s="54"/>
      <c r="AN2332" s="54"/>
      <c r="AO2332" s="54"/>
      <c r="AP2332" s="54"/>
      <c r="AQ2332" s="54"/>
      <c r="AR2332" s="54"/>
      <c r="AS2332" s="54"/>
      <c r="AT2332" s="54"/>
      <c r="AU2332" s="54"/>
      <c r="AV2332" s="54"/>
      <c r="AW2332" s="54"/>
      <c r="AX2332" s="54"/>
      <c r="AY2332" s="54"/>
      <c r="AZ2332" s="54"/>
      <c r="BA2332" s="54"/>
      <c r="BB2332" s="54"/>
      <c r="BC2332" s="54"/>
      <c r="BD2332" s="54"/>
      <c r="BE2332" s="54"/>
      <c r="BF2332" s="54"/>
      <c r="BG2332" s="54"/>
      <c r="BH2332" s="54"/>
      <c r="BI2332" s="54"/>
      <c r="BJ2332" s="54"/>
      <c r="BK2332" s="54"/>
      <c r="BL2332" s="54"/>
      <c r="BM2332" s="54"/>
      <c r="BN2332" s="54"/>
      <c r="BO2332" s="54"/>
      <c r="BP2332" s="54"/>
      <c r="BQ2332" s="54"/>
      <c r="BR2332" s="54"/>
      <c r="BS2332" s="54"/>
      <c r="BT2332" s="54"/>
      <c r="BU2332" s="54"/>
      <c r="BV2332" s="54"/>
      <c r="BW2332" s="54"/>
      <c r="BX2332" s="54"/>
      <c r="BY2332" s="54"/>
      <c r="BZ2332" s="54"/>
      <c r="CA2332" s="54"/>
      <c r="CB2332" s="54"/>
      <c r="CC2332" s="54"/>
      <c r="CD2332" s="54"/>
      <c r="CE2332" s="54"/>
      <c r="CF2332" s="54"/>
      <c r="CG2332" s="54"/>
      <c r="CH2332" s="54"/>
      <c r="CI2332" s="54"/>
      <c r="CJ2332" s="54"/>
      <c r="CK2332" s="54"/>
      <c r="CL2332" s="54"/>
      <c r="CM2332" s="54"/>
      <c r="CN2332" s="54"/>
      <c r="CO2332" s="54"/>
      <c r="CP2332" s="54"/>
      <c r="CQ2332" s="54"/>
      <c r="CR2332" s="54"/>
      <c r="CS2332" s="54"/>
      <c r="CT2332" s="54"/>
      <c r="CU2332" s="54"/>
      <c r="CV2332" s="54"/>
      <c r="CW2332" s="54"/>
      <c r="CX2332" s="54"/>
      <c r="CY2332" s="54"/>
      <c r="CZ2332" s="54"/>
      <c r="DA2332" s="54"/>
      <c r="DB2332" s="54"/>
      <c r="DC2332" s="54"/>
      <c r="DD2332" s="54"/>
      <c r="DE2332" s="54"/>
      <c r="DF2332" s="54"/>
      <c r="DG2332" s="54"/>
      <c r="DH2332" s="54"/>
      <c r="DI2332" s="54"/>
      <c r="DJ2332" s="54"/>
      <c r="DK2332" s="54"/>
      <c r="DL2332" s="54"/>
      <c r="DM2332" s="54"/>
      <c r="DN2332" s="54"/>
      <c r="DO2332" s="54"/>
      <c r="DP2332" s="54"/>
      <c r="DQ2332" s="54"/>
      <c r="DR2332" s="54"/>
      <c r="DS2332" s="54"/>
      <c r="DT2332" s="54"/>
      <c r="DU2332" s="54"/>
      <c r="DV2332" s="54"/>
      <c r="DW2332" s="54"/>
      <c r="DX2332" s="54"/>
      <c r="DY2332" s="54"/>
      <c r="DZ2332" s="54"/>
      <c r="EA2332" s="54"/>
      <c r="EB2332" s="54"/>
      <c r="EC2332" s="54"/>
      <c r="ED2332" s="54"/>
      <c r="EE2332" s="54"/>
      <c r="EF2332" s="54"/>
      <c r="EG2332" s="54"/>
      <c r="EH2332" s="54"/>
      <c r="EI2332" s="54"/>
      <c r="EJ2332" s="54"/>
      <c r="EK2332" s="54"/>
      <c r="EL2332" s="54"/>
      <c r="EM2332" s="54"/>
      <c r="EN2332" s="54"/>
      <c r="EO2332" s="54"/>
    </row>
    <row r="2333" spans="4:145" x14ac:dyDescent="0.25">
      <c r="D2333" s="58" t="s">
        <v>33</v>
      </c>
      <c r="E2333" s="54"/>
      <c r="F2333" s="54"/>
      <c r="G2333" s="54"/>
      <c r="H2333" s="54"/>
      <c r="I2333" s="54"/>
      <c r="J2333" s="54"/>
      <c r="K2333" s="54"/>
      <c r="L2333" s="54"/>
      <c r="M2333" s="54"/>
      <c r="N2333" s="54"/>
      <c r="O2333" s="54"/>
      <c r="P2333" s="54"/>
      <c r="Q2333" s="54"/>
      <c r="R2333" s="54"/>
      <c r="S2333" s="54"/>
      <c r="T2333" s="54"/>
      <c r="U2333" s="54"/>
      <c r="V2333" s="54"/>
      <c r="W2333" s="54"/>
      <c r="X2333" s="54"/>
      <c r="Y2333" s="54"/>
      <c r="Z2333" s="54"/>
      <c r="AA2333" s="54"/>
      <c r="AB2333" s="54"/>
      <c r="AC2333" s="54"/>
      <c r="AD2333" s="54"/>
      <c r="AE2333" s="54"/>
      <c r="AF2333" s="54"/>
      <c r="AG2333" s="54"/>
      <c r="AH2333" s="54"/>
      <c r="AI2333" s="54"/>
      <c r="AJ2333" s="54"/>
      <c r="AK2333" s="54"/>
      <c r="AL2333" s="54"/>
      <c r="AM2333" s="54"/>
      <c r="AN2333" s="54"/>
      <c r="AO2333" s="54"/>
      <c r="AP2333" s="54"/>
      <c r="AQ2333" s="54"/>
      <c r="AR2333" s="54"/>
      <c r="AS2333" s="54"/>
      <c r="AT2333" s="54"/>
      <c r="AU2333" s="54"/>
      <c r="AV2333" s="54"/>
      <c r="AW2333" s="54"/>
      <c r="AX2333" s="54"/>
      <c r="AY2333" s="54"/>
      <c r="AZ2333" s="54"/>
      <c r="BA2333" s="54"/>
      <c r="BB2333" s="54"/>
      <c r="BC2333" s="54"/>
      <c r="BD2333" s="54"/>
      <c r="BE2333" s="54"/>
      <c r="BF2333" s="54"/>
      <c r="BG2333" s="54"/>
      <c r="BH2333" s="54"/>
      <c r="BI2333" s="54"/>
      <c r="BJ2333" s="54"/>
      <c r="BK2333" s="54"/>
      <c r="BL2333" s="54"/>
      <c r="BM2333" s="54"/>
      <c r="BN2333" s="54"/>
      <c r="BO2333" s="54"/>
      <c r="BP2333" s="54"/>
      <c r="BQ2333" s="54"/>
      <c r="BR2333" s="54"/>
      <c r="BS2333" s="54"/>
      <c r="BT2333" s="54"/>
      <c r="BU2333" s="54"/>
      <c r="BV2333" s="54"/>
      <c r="BW2333" s="54"/>
      <c r="BX2333" s="54"/>
      <c r="BY2333" s="54"/>
      <c r="BZ2333" s="54"/>
      <c r="CA2333" s="54"/>
      <c r="CB2333" s="54"/>
      <c r="CC2333" s="54"/>
      <c r="CD2333" s="54"/>
      <c r="CE2333" s="54"/>
      <c r="CF2333" s="54"/>
      <c r="CG2333" s="54"/>
      <c r="CH2333" s="54"/>
      <c r="CI2333" s="54"/>
      <c r="CJ2333" s="54"/>
      <c r="CK2333" s="54"/>
      <c r="CL2333" s="54"/>
      <c r="CM2333" s="54"/>
      <c r="CN2333" s="54"/>
      <c r="CO2333" s="54"/>
      <c r="CP2333" s="54"/>
      <c r="CQ2333" s="54"/>
      <c r="CR2333" s="54"/>
      <c r="CS2333" s="54"/>
      <c r="CT2333" s="54"/>
      <c r="CU2333" s="54"/>
      <c r="CV2333" s="54"/>
      <c r="CW2333" s="54"/>
      <c r="CX2333" s="54"/>
      <c r="CY2333" s="54"/>
      <c r="CZ2333" s="54"/>
      <c r="DA2333" s="54"/>
      <c r="DB2333" s="54"/>
      <c r="DC2333" s="54"/>
      <c r="DD2333" s="54"/>
      <c r="DE2333" s="54"/>
      <c r="DF2333" s="54"/>
      <c r="DG2333" s="54"/>
      <c r="DH2333" s="54"/>
      <c r="DI2333" s="54"/>
      <c r="DJ2333" s="54"/>
      <c r="DK2333" s="54"/>
      <c r="DL2333" s="54"/>
      <c r="DM2333" s="54"/>
      <c r="DN2333" s="54"/>
      <c r="DO2333" s="54"/>
      <c r="DP2333" s="54"/>
      <c r="DQ2333" s="54"/>
      <c r="DR2333" s="54"/>
      <c r="DS2333" s="54"/>
      <c r="DT2333" s="54"/>
      <c r="DU2333" s="54"/>
      <c r="DV2333" s="54"/>
      <c r="DW2333" s="54"/>
      <c r="DX2333" s="54"/>
      <c r="DY2333" s="54"/>
      <c r="DZ2333" s="54"/>
      <c r="EA2333" s="54"/>
      <c r="EB2333" s="54"/>
      <c r="EC2333" s="54"/>
      <c r="ED2333" s="54"/>
      <c r="EE2333" s="54"/>
      <c r="EF2333" s="54"/>
      <c r="EG2333" s="54"/>
      <c r="EH2333" s="54"/>
      <c r="EI2333" s="54"/>
      <c r="EJ2333" s="54"/>
      <c r="EK2333" s="54"/>
      <c r="EL2333" s="54"/>
      <c r="EM2333" s="54"/>
      <c r="EN2333" s="54"/>
      <c r="EO2333" s="54"/>
    </row>
    <row r="2334" spans="4:145" x14ac:dyDescent="0.25">
      <c r="D2334" s="58" t="s">
        <v>1385</v>
      </c>
      <c r="E2334" s="54"/>
      <c r="F2334" s="54"/>
      <c r="G2334" s="54"/>
      <c r="H2334" s="54"/>
      <c r="I2334" s="54"/>
      <c r="J2334" s="54"/>
      <c r="K2334" s="54"/>
      <c r="L2334" s="54"/>
      <c r="M2334" s="54"/>
      <c r="N2334" s="54"/>
      <c r="O2334" s="54"/>
      <c r="P2334" s="54"/>
      <c r="Q2334" s="54"/>
      <c r="R2334" s="54"/>
      <c r="S2334" s="54"/>
      <c r="T2334" s="54"/>
      <c r="U2334" s="54"/>
      <c r="V2334" s="54"/>
      <c r="W2334" s="54"/>
      <c r="X2334" s="54"/>
      <c r="Y2334" s="54"/>
      <c r="Z2334" s="54"/>
      <c r="AA2334" s="54"/>
      <c r="AB2334" s="54"/>
      <c r="AC2334" s="54"/>
      <c r="AD2334" s="54"/>
      <c r="AE2334" s="54"/>
      <c r="AF2334" s="54"/>
      <c r="AG2334" s="54"/>
      <c r="AH2334" s="54"/>
      <c r="AI2334" s="54"/>
      <c r="AJ2334" s="54"/>
      <c r="AK2334" s="54"/>
      <c r="AL2334" s="54"/>
      <c r="AM2334" s="54"/>
      <c r="AN2334" s="54"/>
      <c r="AO2334" s="54"/>
      <c r="AP2334" s="54"/>
      <c r="AQ2334" s="54"/>
      <c r="AR2334" s="54"/>
      <c r="AS2334" s="54"/>
      <c r="AT2334" s="54"/>
      <c r="AU2334" s="54"/>
      <c r="AV2334" s="54"/>
      <c r="AW2334" s="54"/>
      <c r="AX2334" s="54"/>
      <c r="AY2334" s="54"/>
      <c r="AZ2334" s="54"/>
      <c r="BA2334" s="54"/>
      <c r="BB2334" s="54"/>
      <c r="BC2334" s="54"/>
      <c r="BD2334" s="54"/>
      <c r="BE2334" s="54"/>
      <c r="BF2334" s="54"/>
      <c r="BG2334" s="54"/>
      <c r="BH2334" s="54"/>
      <c r="BI2334" s="54"/>
      <c r="BJ2334" s="54"/>
      <c r="BK2334" s="54"/>
      <c r="BL2334" s="54"/>
      <c r="BM2334" s="54"/>
      <c r="BN2334" s="54"/>
      <c r="BO2334" s="54"/>
      <c r="BP2334" s="54"/>
      <c r="BQ2334" s="54"/>
      <c r="BR2334" s="54"/>
      <c r="BS2334" s="54"/>
      <c r="BT2334" s="54"/>
      <c r="BU2334" s="54"/>
      <c r="BV2334" s="54"/>
      <c r="BW2334" s="54"/>
      <c r="BX2334" s="54"/>
      <c r="BY2334" s="54"/>
      <c r="BZ2334" s="54"/>
      <c r="CA2334" s="54"/>
      <c r="CB2334" s="54"/>
      <c r="CC2334" s="54"/>
      <c r="CD2334" s="54"/>
      <c r="CE2334" s="54"/>
      <c r="CF2334" s="54"/>
      <c r="CG2334" s="54"/>
      <c r="CH2334" s="54"/>
      <c r="CI2334" s="54"/>
      <c r="CJ2334" s="54"/>
      <c r="CK2334" s="54"/>
      <c r="CL2334" s="54"/>
      <c r="CM2334" s="54"/>
      <c r="CN2334" s="54"/>
      <c r="CO2334" s="54"/>
      <c r="CP2334" s="54"/>
      <c r="CQ2334" s="54"/>
      <c r="CR2334" s="54"/>
      <c r="CS2334" s="54"/>
      <c r="CT2334" s="54"/>
      <c r="CU2334" s="54"/>
      <c r="CV2334" s="54"/>
      <c r="CW2334" s="54"/>
      <c r="CX2334" s="54"/>
      <c r="CY2334" s="54"/>
      <c r="CZ2334" s="54"/>
      <c r="DA2334" s="54"/>
      <c r="DB2334" s="54"/>
      <c r="DC2334" s="54"/>
      <c r="DD2334" s="54"/>
      <c r="DE2334" s="54"/>
      <c r="DF2334" s="54"/>
      <c r="DG2334" s="54"/>
      <c r="DH2334" s="54"/>
      <c r="DI2334" s="54"/>
      <c r="DJ2334" s="54"/>
      <c r="DK2334" s="54"/>
      <c r="DL2334" s="54"/>
      <c r="DM2334" s="54"/>
      <c r="DN2334" s="54"/>
      <c r="DO2334" s="54"/>
      <c r="DP2334" s="54"/>
      <c r="DQ2334" s="54"/>
      <c r="DR2334" s="54"/>
      <c r="DS2334" s="54"/>
      <c r="DT2334" s="54"/>
      <c r="DU2334" s="54"/>
      <c r="DV2334" s="54"/>
      <c r="DW2334" s="54"/>
      <c r="DX2334" s="54"/>
      <c r="DY2334" s="54"/>
      <c r="DZ2334" s="54"/>
      <c r="EA2334" s="54"/>
      <c r="EB2334" s="54"/>
      <c r="EC2334" s="54"/>
      <c r="ED2334" s="54"/>
      <c r="EE2334" s="54"/>
      <c r="EF2334" s="54"/>
      <c r="EG2334" s="54"/>
      <c r="EH2334" s="54"/>
      <c r="EI2334" s="54"/>
      <c r="EJ2334" s="54"/>
      <c r="EK2334" s="54"/>
      <c r="EL2334" s="54"/>
      <c r="EM2334" s="54"/>
      <c r="EN2334" s="54"/>
      <c r="EO2334" s="54"/>
    </row>
    <row r="2335" spans="4:145" x14ac:dyDescent="0.25">
      <c r="D2335" s="58" t="s">
        <v>1386</v>
      </c>
      <c r="E2335" s="54"/>
      <c r="F2335" s="54"/>
      <c r="G2335" s="54"/>
      <c r="H2335" s="54"/>
      <c r="I2335" s="54"/>
      <c r="J2335" s="54"/>
      <c r="K2335" s="54"/>
      <c r="L2335" s="54"/>
      <c r="M2335" s="54"/>
      <c r="N2335" s="54"/>
      <c r="O2335" s="54"/>
      <c r="P2335" s="54"/>
      <c r="Q2335" s="54"/>
      <c r="R2335" s="54"/>
      <c r="S2335" s="54"/>
      <c r="T2335" s="54"/>
      <c r="U2335" s="54"/>
      <c r="V2335" s="54"/>
      <c r="W2335" s="54"/>
      <c r="X2335" s="54"/>
      <c r="Y2335" s="54"/>
      <c r="Z2335" s="54"/>
      <c r="AA2335" s="54"/>
      <c r="AB2335" s="54"/>
      <c r="AC2335" s="54"/>
      <c r="AD2335" s="54"/>
      <c r="AE2335" s="54"/>
      <c r="AF2335" s="54"/>
      <c r="AG2335" s="54"/>
      <c r="AH2335" s="54"/>
      <c r="AI2335" s="54"/>
      <c r="AJ2335" s="54"/>
      <c r="AK2335" s="54"/>
      <c r="AL2335" s="54"/>
      <c r="AM2335" s="54"/>
      <c r="AN2335" s="54"/>
      <c r="AO2335" s="54"/>
      <c r="AP2335" s="54"/>
      <c r="AQ2335" s="54"/>
      <c r="AR2335" s="54"/>
      <c r="AS2335" s="54"/>
      <c r="AT2335" s="54"/>
      <c r="AU2335" s="54"/>
      <c r="AV2335" s="54"/>
      <c r="AW2335" s="54"/>
      <c r="AX2335" s="54"/>
      <c r="AY2335" s="54"/>
      <c r="AZ2335" s="54"/>
      <c r="BA2335" s="54"/>
      <c r="BB2335" s="54"/>
      <c r="BC2335" s="54"/>
      <c r="BD2335" s="54"/>
      <c r="BE2335" s="54"/>
      <c r="BF2335" s="54"/>
      <c r="BG2335" s="54"/>
      <c r="BH2335" s="54"/>
      <c r="BI2335" s="54"/>
      <c r="BJ2335" s="54"/>
      <c r="BK2335" s="54"/>
      <c r="BL2335" s="54"/>
      <c r="BM2335" s="54"/>
      <c r="BN2335" s="54"/>
      <c r="BO2335" s="54"/>
      <c r="BP2335" s="54"/>
      <c r="BQ2335" s="54"/>
      <c r="BR2335" s="54"/>
      <c r="BS2335" s="54"/>
      <c r="BT2335" s="54"/>
      <c r="BU2335" s="54"/>
      <c r="BV2335" s="54"/>
      <c r="BW2335" s="54"/>
      <c r="BX2335" s="54"/>
      <c r="BY2335" s="54"/>
      <c r="BZ2335" s="54"/>
      <c r="CA2335" s="54"/>
      <c r="CB2335" s="54"/>
      <c r="CC2335" s="54"/>
      <c r="CD2335" s="54"/>
      <c r="CE2335" s="54"/>
      <c r="CF2335" s="54"/>
      <c r="CG2335" s="54"/>
      <c r="CH2335" s="54"/>
      <c r="CI2335" s="54"/>
      <c r="CJ2335" s="54"/>
      <c r="CK2335" s="54"/>
      <c r="CL2335" s="54"/>
      <c r="CM2335" s="54"/>
      <c r="CN2335" s="54"/>
      <c r="CO2335" s="54"/>
      <c r="CP2335" s="54"/>
      <c r="CQ2335" s="54"/>
      <c r="CR2335" s="54"/>
      <c r="CS2335" s="54"/>
      <c r="CT2335" s="54"/>
      <c r="CU2335" s="54"/>
      <c r="CV2335" s="54"/>
      <c r="CW2335" s="54"/>
      <c r="CX2335" s="54"/>
      <c r="CY2335" s="54"/>
      <c r="CZ2335" s="54"/>
      <c r="DA2335" s="54"/>
      <c r="DB2335" s="54"/>
      <c r="DC2335" s="54"/>
      <c r="DD2335" s="54"/>
      <c r="DE2335" s="54"/>
      <c r="DF2335" s="54"/>
      <c r="DG2335" s="54"/>
      <c r="DH2335" s="54"/>
      <c r="DI2335" s="54"/>
      <c r="DJ2335" s="54"/>
      <c r="DK2335" s="54"/>
      <c r="DL2335" s="54"/>
      <c r="DM2335" s="54"/>
      <c r="DN2335" s="54"/>
      <c r="DO2335" s="54"/>
      <c r="DP2335" s="54"/>
      <c r="DQ2335" s="54"/>
      <c r="DR2335" s="54"/>
      <c r="DS2335" s="54"/>
      <c r="DT2335" s="54"/>
      <c r="DU2335" s="54"/>
      <c r="DV2335" s="54"/>
      <c r="DW2335" s="54"/>
      <c r="DX2335" s="54"/>
      <c r="DY2335" s="54"/>
      <c r="DZ2335" s="54"/>
      <c r="EA2335" s="54"/>
      <c r="EB2335" s="54"/>
      <c r="EC2335" s="54"/>
      <c r="ED2335" s="54"/>
      <c r="EE2335" s="54"/>
      <c r="EF2335" s="54"/>
      <c r="EG2335" s="54"/>
      <c r="EH2335" s="54"/>
      <c r="EI2335" s="54"/>
      <c r="EJ2335" s="54"/>
      <c r="EK2335" s="54"/>
      <c r="EL2335" s="54"/>
      <c r="EM2335" s="54"/>
      <c r="EN2335" s="54"/>
      <c r="EO2335" s="54"/>
    </row>
    <row r="2336" spans="4:145" x14ac:dyDescent="0.25">
      <c r="D2336" s="58" t="s">
        <v>1387</v>
      </c>
      <c r="E2336" s="54"/>
      <c r="F2336" s="54"/>
      <c r="G2336" s="54"/>
      <c r="H2336" s="54"/>
      <c r="I2336" s="54"/>
      <c r="J2336" s="54"/>
      <c r="K2336" s="54"/>
      <c r="L2336" s="54"/>
      <c r="M2336" s="54"/>
      <c r="N2336" s="54"/>
      <c r="O2336" s="54"/>
      <c r="P2336" s="54"/>
      <c r="Q2336" s="54"/>
      <c r="R2336" s="54"/>
      <c r="S2336" s="54"/>
      <c r="T2336" s="54"/>
      <c r="U2336" s="54"/>
      <c r="V2336" s="54"/>
      <c r="W2336" s="54"/>
      <c r="X2336" s="54"/>
      <c r="Y2336" s="54"/>
      <c r="Z2336" s="54"/>
      <c r="AA2336" s="54"/>
      <c r="AB2336" s="54"/>
      <c r="AC2336" s="54"/>
      <c r="AD2336" s="54"/>
      <c r="AE2336" s="54"/>
      <c r="AF2336" s="54"/>
      <c r="AG2336" s="54"/>
      <c r="AH2336" s="54"/>
      <c r="AI2336" s="54"/>
      <c r="AJ2336" s="54"/>
      <c r="AK2336" s="54"/>
      <c r="AL2336" s="54"/>
      <c r="AM2336" s="54"/>
      <c r="AN2336" s="54"/>
      <c r="AO2336" s="54"/>
      <c r="AP2336" s="54"/>
      <c r="AQ2336" s="54"/>
      <c r="AR2336" s="54"/>
      <c r="AS2336" s="54"/>
      <c r="AT2336" s="54"/>
      <c r="AU2336" s="54"/>
      <c r="AV2336" s="54"/>
      <c r="AW2336" s="54"/>
      <c r="AX2336" s="54"/>
      <c r="AY2336" s="54"/>
      <c r="AZ2336" s="54"/>
      <c r="BA2336" s="54"/>
      <c r="BB2336" s="54"/>
      <c r="BC2336" s="54"/>
      <c r="BD2336" s="54"/>
      <c r="BE2336" s="54"/>
      <c r="BF2336" s="54"/>
      <c r="BG2336" s="54"/>
      <c r="BH2336" s="54"/>
      <c r="BI2336" s="54"/>
      <c r="BJ2336" s="54"/>
      <c r="BK2336" s="54"/>
      <c r="BL2336" s="54"/>
      <c r="BM2336" s="54"/>
      <c r="BN2336" s="54"/>
      <c r="BO2336" s="54"/>
      <c r="BP2336" s="54"/>
      <c r="BQ2336" s="54"/>
      <c r="BR2336" s="54"/>
      <c r="BS2336" s="54"/>
      <c r="BT2336" s="54"/>
      <c r="BU2336" s="54"/>
      <c r="BV2336" s="54"/>
      <c r="BW2336" s="54"/>
      <c r="BX2336" s="54"/>
      <c r="BY2336" s="54"/>
      <c r="BZ2336" s="54"/>
      <c r="CA2336" s="54"/>
      <c r="CB2336" s="54"/>
      <c r="CC2336" s="54"/>
      <c r="CD2336" s="54"/>
      <c r="CE2336" s="54"/>
      <c r="CF2336" s="54"/>
      <c r="CG2336" s="54"/>
      <c r="CH2336" s="54"/>
      <c r="CI2336" s="54"/>
      <c r="CJ2336" s="54"/>
      <c r="CK2336" s="54"/>
      <c r="CL2336" s="54"/>
      <c r="CM2336" s="54"/>
      <c r="CN2336" s="54"/>
      <c r="CO2336" s="54"/>
      <c r="CP2336" s="54"/>
      <c r="CQ2336" s="54"/>
      <c r="CR2336" s="54"/>
      <c r="CS2336" s="54"/>
      <c r="CT2336" s="54"/>
      <c r="CU2336" s="54"/>
      <c r="CV2336" s="54"/>
      <c r="CW2336" s="54"/>
      <c r="CX2336" s="54"/>
      <c r="CY2336" s="54"/>
      <c r="CZ2336" s="54"/>
      <c r="DA2336" s="54"/>
      <c r="DB2336" s="54"/>
      <c r="DC2336" s="54"/>
      <c r="DD2336" s="54"/>
      <c r="DE2336" s="54"/>
      <c r="DF2336" s="54"/>
      <c r="DG2336" s="54"/>
      <c r="DH2336" s="54"/>
      <c r="DI2336" s="54"/>
      <c r="DJ2336" s="54"/>
      <c r="DK2336" s="54"/>
      <c r="DL2336" s="54"/>
      <c r="DM2336" s="54"/>
      <c r="DN2336" s="54"/>
      <c r="DO2336" s="54"/>
      <c r="DP2336" s="54"/>
      <c r="DQ2336" s="54"/>
      <c r="DR2336" s="54"/>
      <c r="DS2336" s="54"/>
      <c r="DT2336" s="54"/>
      <c r="DU2336" s="54"/>
      <c r="DV2336" s="54"/>
      <c r="DW2336" s="54"/>
      <c r="DX2336" s="54"/>
      <c r="DY2336" s="54"/>
      <c r="DZ2336" s="54"/>
      <c r="EA2336" s="54"/>
      <c r="EB2336" s="54"/>
      <c r="EC2336" s="54"/>
      <c r="ED2336" s="54"/>
      <c r="EE2336" s="54"/>
      <c r="EF2336" s="54"/>
      <c r="EG2336" s="54"/>
      <c r="EH2336" s="54"/>
      <c r="EI2336" s="54"/>
      <c r="EJ2336" s="54"/>
      <c r="EK2336" s="54"/>
      <c r="EL2336" s="54"/>
      <c r="EM2336" s="54"/>
      <c r="EN2336" s="54"/>
      <c r="EO2336" s="54"/>
    </row>
    <row r="2337" spans="4:145" x14ac:dyDescent="0.25">
      <c r="D2337" s="58" t="s">
        <v>1388</v>
      </c>
      <c r="E2337" s="54"/>
      <c r="F2337" s="54"/>
      <c r="G2337" s="54"/>
      <c r="H2337" s="54"/>
      <c r="I2337" s="54"/>
      <c r="J2337" s="54"/>
      <c r="K2337" s="54"/>
      <c r="L2337" s="54"/>
      <c r="M2337" s="54"/>
      <c r="N2337" s="54"/>
      <c r="O2337" s="54"/>
      <c r="P2337" s="54"/>
      <c r="Q2337" s="54"/>
      <c r="R2337" s="54"/>
      <c r="S2337" s="54"/>
      <c r="T2337" s="54"/>
      <c r="U2337" s="54"/>
      <c r="V2337" s="54"/>
      <c r="W2337" s="54"/>
      <c r="X2337" s="54"/>
      <c r="Y2337" s="54"/>
      <c r="Z2337" s="54"/>
      <c r="AA2337" s="54"/>
      <c r="AB2337" s="54"/>
      <c r="AC2337" s="54"/>
      <c r="AD2337" s="54"/>
      <c r="AE2337" s="54"/>
      <c r="AF2337" s="54"/>
      <c r="AG2337" s="54"/>
      <c r="AH2337" s="54"/>
      <c r="AI2337" s="54"/>
      <c r="AJ2337" s="54"/>
      <c r="AK2337" s="54"/>
      <c r="AL2337" s="54"/>
      <c r="AM2337" s="54"/>
      <c r="AN2337" s="54"/>
      <c r="AO2337" s="54"/>
      <c r="AP2337" s="54"/>
      <c r="AQ2337" s="54"/>
      <c r="AR2337" s="54"/>
      <c r="AS2337" s="54"/>
      <c r="AT2337" s="54"/>
      <c r="AU2337" s="54"/>
      <c r="AV2337" s="54"/>
      <c r="AW2337" s="54"/>
      <c r="AX2337" s="54"/>
      <c r="AY2337" s="54"/>
      <c r="AZ2337" s="54"/>
      <c r="BA2337" s="54"/>
      <c r="BB2337" s="54"/>
      <c r="BC2337" s="54"/>
      <c r="BD2337" s="54"/>
      <c r="BE2337" s="54"/>
      <c r="BF2337" s="54"/>
      <c r="BG2337" s="54"/>
      <c r="BH2337" s="54"/>
      <c r="BI2337" s="54"/>
      <c r="BJ2337" s="54"/>
      <c r="BK2337" s="54"/>
      <c r="BL2337" s="54"/>
      <c r="BM2337" s="54"/>
      <c r="BN2337" s="54"/>
      <c r="BO2337" s="54"/>
      <c r="BP2337" s="54"/>
      <c r="BQ2337" s="54"/>
      <c r="BR2337" s="54"/>
      <c r="BS2337" s="54"/>
      <c r="BT2337" s="54"/>
      <c r="BU2337" s="54"/>
      <c r="BV2337" s="54"/>
      <c r="BW2337" s="54"/>
      <c r="BX2337" s="54"/>
      <c r="BY2337" s="54"/>
      <c r="BZ2337" s="54"/>
      <c r="CA2337" s="54"/>
      <c r="CB2337" s="54"/>
      <c r="CC2337" s="54"/>
      <c r="CD2337" s="54"/>
      <c r="CE2337" s="54"/>
      <c r="CF2337" s="54"/>
      <c r="CG2337" s="54"/>
      <c r="CH2337" s="54"/>
      <c r="CI2337" s="54"/>
      <c r="CJ2337" s="54"/>
      <c r="CK2337" s="54"/>
      <c r="CL2337" s="54"/>
      <c r="CM2337" s="54"/>
      <c r="CN2337" s="54"/>
      <c r="CO2337" s="54"/>
      <c r="CP2337" s="54"/>
      <c r="CQ2337" s="54"/>
      <c r="CR2337" s="54"/>
      <c r="CS2337" s="54"/>
      <c r="CT2337" s="54"/>
      <c r="CU2337" s="54"/>
      <c r="CV2337" s="54"/>
      <c r="CW2337" s="54"/>
      <c r="CX2337" s="54"/>
      <c r="CY2337" s="54"/>
      <c r="CZ2337" s="54"/>
      <c r="DA2337" s="54"/>
      <c r="DB2337" s="54"/>
      <c r="DC2337" s="54"/>
      <c r="DD2337" s="54"/>
      <c r="DE2337" s="54"/>
      <c r="DF2337" s="54"/>
      <c r="DG2337" s="54"/>
      <c r="DH2337" s="54"/>
      <c r="DI2337" s="54"/>
      <c r="DJ2337" s="54"/>
      <c r="DK2337" s="54"/>
      <c r="DL2337" s="54"/>
      <c r="DM2337" s="54"/>
      <c r="DN2337" s="54"/>
      <c r="DO2337" s="54"/>
      <c r="DP2337" s="54"/>
      <c r="DQ2337" s="54"/>
      <c r="DR2337" s="54"/>
      <c r="DS2337" s="54"/>
      <c r="DT2337" s="54"/>
      <c r="DU2337" s="54"/>
      <c r="DV2337" s="54"/>
      <c r="DW2337" s="54"/>
      <c r="DX2337" s="54"/>
      <c r="DY2337" s="54"/>
      <c r="DZ2337" s="54"/>
      <c r="EA2337" s="54"/>
      <c r="EB2337" s="54"/>
      <c r="EC2337" s="54"/>
      <c r="ED2337" s="54"/>
      <c r="EE2337" s="54"/>
      <c r="EF2337" s="54"/>
      <c r="EG2337" s="54"/>
      <c r="EH2337" s="54"/>
      <c r="EI2337" s="54"/>
      <c r="EJ2337" s="54"/>
      <c r="EK2337" s="54"/>
      <c r="EL2337" s="54"/>
      <c r="EM2337" s="54"/>
      <c r="EN2337" s="54"/>
      <c r="EO2337" s="54"/>
    </row>
    <row r="2338" spans="4:145" x14ac:dyDescent="0.25">
      <c r="D2338" s="58" t="s">
        <v>699</v>
      </c>
      <c r="E2338" s="54"/>
      <c r="F2338" s="54"/>
      <c r="G2338" s="54"/>
      <c r="H2338" s="54"/>
      <c r="I2338" s="54"/>
      <c r="J2338" s="54"/>
      <c r="K2338" s="54"/>
      <c r="L2338" s="54"/>
      <c r="M2338" s="54"/>
      <c r="N2338" s="54"/>
      <c r="O2338" s="54"/>
      <c r="P2338" s="54"/>
      <c r="Q2338" s="54"/>
      <c r="R2338" s="54"/>
      <c r="S2338" s="54"/>
      <c r="T2338" s="54"/>
      <c r="U2338" s="54"/>
      <c r="V2338" s="54"/>
      <c r="W2338" s="54"/>
      <c r="X2338" s="54"/>
      <c r="Y2338" s="54"/>
      <c r="Z2338" s="54"/>
      <c r="AA2338" s="54"/>
      <c r="AB2338" s="54"/>
      <c r="AC2338" s="54"/>
      <c r="AD2338" s="54"/>
      <c r="AE2338" s="54"/>
      <c r="AF2338" s="54"/>
      <c r="AG2338" s="54"/>
      <c r="AH2338" s="54"/>
      <c r="AI2338" s="54"/>
      <c r="AJ2338" s="54"/>
      <c r="AK2338" s="54"/>
      <c r="AL2338" s="54"/>
      <c r="AM2338" s="54"/>
      <c r="AN2338" s="54"/>
      <c r="AO2338" s="54"/>
      <c r="AP2338" s="54"/>
      <c r="AQ2338" s="54"/>
      <c r="AR2338" s="54"/>
      <c r="AS2338" s="54"/>
      <c r="AT2338" s="54"/>
      <c r="AU2338" s="54"/>
      <c r="AV2338" s="54"/>
      <c r="AW2338" s="54"/>
      <c r="AX2338" s="54"/>
      <c r="AY2338" s="54"/>
      <c r="AZ2338" s="54"/>
      <c r="BA2338" s="54"/>
      <c r="BB2338" s="54"/>
      <c r="BC2338" s="54"/>
      <c r="BD2338" s="54"/>
      <c r="BE2338" s="54"/>
      <c r="BF2338" s="54"/>
      <c r="BG2338" s="54"/>
      <c r="BH2338" s="54"/>
      <c r="BI2338" s="54"/>
      <c r="BJ2338" s="54"/>
      <c r="BK2338" s="54"/>
      <c r="BL2338" s="54"/>
      <c r="BM2338" s="54"/>
      <c r="BN2338" s="54"/>
      <c r="BO2338" s="54"/>
      <c r="BP2338" s="54"/>
      <c r="BQ2338" s="54"/>
      <c r="BR2338" s="54"/>
      <c r="BS2338" s="54"/>
      <c r="BT2338" s="54"/>
      <c r="BU2338" s="54"/>
      <c r="BV2338" s="54"/>
      <c r="BW2338" s="54"/>
      <c r="BX2338" s="54"/>
      <c r="BY2338" s="54"/>
      <c r="BZ2338" s="54"/>
      <c r="CA2338" s="54"/>
      <c r="CB2338" s="54"/>
      <c r="CC2338" s="54"/>
      <c r="CD2338" s="54"/>
      <c r="CE2338" s="54"/>
      <c r="CF2338" s="54"/>
      <c r="CG2338" s="54"/>
      <c r="CH2338" s="54"/>
      <c r="CI2338" s="54"/>
      <c r="CJ2338" s="54"/>
      <c r="CK2338" s="54"/>
      <c r="CL2338" s="54"/>
      <c r="CM2338" s="54"/>
      <c r="CN2338" s="54"/>
      <c r="CO2338" s="54"/>
      <c r="CP2338" s="54"/>
      <c r="CQ2338" s="54"/>
      <c r="CR2338" s="54"/>
      <c r="CS2338" s="54"/>
      <c r="CT2338" s="54"/>
      <c r="CU2338" s="54"/>
      <c r="CV2338" s="54"/>
      <c r="CW2338" s="54"/>
      <c r="CX2338" s="54"/>
      <c r="CY2338" s="54"/>
      <c r="CZ2338" s="54"/>
      <c r="DA2338" s="54"/>
      <c r="DB2338" s="54"/>
      <c r="DC2338" s="54"/>
      <c r="DD2338" s="54"/>
      <c r="DE2338" s="54"/>
      <c r="DF2338" s="54"/>
      <c r="DG2338" s="54"/>
      <c r="DH2338" s="54"/>
      <c r="DI2338" s="54"/>
      <c r="DJ2338" s="54"/>
      <c r="DK2338" s="54"/>
      <c r="DL2338" s="54"/>
      <c r="DM2338" s="54"/>
      <c r="DN2338" s="54"/>
      <c r="DO2338" s="54"/>
      <c r="DP2338" s="54"/>
      <c r="DQ2338" s="54"/>
      <c r="DR2338" s="54"/>
      <c r="DS2338" s="54"/>
      <c r="DT2338" s="54"/>
      <c r="DU2338" s="54"/>
      <c r="DV2338" s="54"/>
      <c r="DW2338" s="54"/>
      <c r="DX2338" s="54"/>
      <c r="DY2338" s="54"/>
      <c r="DZ2338" s="54"/>
      <c r="EA2338" s="54"/>
      <c r="EB2338" s="54"/>
      <c r="EC2338" s="54"/>
      <c r="ED2338" s="54"/>
      <c r="EE2338" s="54"/>
      <c r="EF2338" s="54"/>
      <c r="EG2338" s="54"/>
      <c r="EH2338" s="54"/>
      <c r="EI2338" s="54"/>
      <c r="EJ2338" s="54"/>
      <c r="EK2338" s="54"/>
      <c r="EL2338" s="54"/>
      <c r="EM2338" s="54"/>
      <c r="EN2338" s="54"/>
      <c r="EO2338" s="54"/>
    </row>
    <row r="2339" spans="4:145" x14ac:dyDescent="0.25">
      <c r="D2339" s="58" t="s">
        <v>1389</v>
      </c>
      <c r="E2339" s="54"/>
      <c r="F2339" s="54"/>
      <c r="G2339" s="54"/>
      <c r="H2339" s="54"/>
      <c r="I2339" s="54"/>
      <c r="J2339" s="54"/>
      <c r="K2339" s="54"/>
      <c r="L2339" s="54"/>
      <c r="M2339" s="54"/>
      <c r="N2339" s="54"/>
      <c r="O2339" s="54"/>
      <c r="P2339" s="54"/>
      <c r="Q2339" s="54"/>
      <c r="R2339" s="54"/>
      <c r="S2339" s="54"/>
      <c r="T2339" s="54"/>
      <c r="U2339" s="54"/>
      <c r="V2339" s="54"/>
      <c r="W2339" s="54"/>
      <c r="X2339" s="54"/>
      <c r="Y2339" s="54"/>
      <c r="Z2339" s="54"/>
      <c r="AA2339" s="54"/>
      <c r="AB2339" s="54"/>
      <c r="AC2339" s="54"/>
      <c r="AD2339" s="54"/>
      <c r="AE2339" s="54"/>
      <c r="AF2339" s="54"/>
      <c r="AG2339" s="54"/>
      <c r="AH2339" s="54"/>
      <c r="AI2339" s="54"/>
      <c r="AJ2339" s="54"/>
      <c r="AK2339" s="54"/>
      <c r="AL2339" s="54"/>
      <c r="AM2339" s="54"/>
      <c r="AN2339" s="54"/>
      <c r="AO2339" s="54"/>
      <c r="AP2339" s="54"/>
      <c r="AQ2339" s="54"/>
      <c r="AR2339" s="54"/>
      <c r="AS2339" s="54"/>
      <c r="AT2339" s="54"/>
      <c r="AU2339" s="54"/>
      <c r="AV2339" s="54"/>
      <c r="AW2339" s="54"/>
      <c r="AX2339" s="54"/>
      <c r="AY2339" s="54"/>
      <c r="AZ2339" s="54"/>
      <c r="BA2339" s="54"/>
      <c r="BB2339" s="54"/>
      <c r="BC2339" s="54"/>
      <c r="BD2339" s="54"/>
      <c r="BE2339" s="54"/>
      <c r="BF2339" s="54"/>
      <c r="BG2339" s="54"/>
      <c r="BH2339" s="54"/>
      <c r="BI2339" s="54"/>
      <c r="BJ2339" s="54"/>
      <c r="BK2339" s="54"/>
      <c r="BL2339" s="54"/>
      <c r="BM2339" s="54"/>
      <c r="BN2339" s="54"/>
      <c r="BO2339" s="54"/>
      <c r="BP2339" s="54"/>
      <c r="BQ2339" s="54"/>
      <c r="BR2339" s="54"/>
      <c r="BS2339" s="54"/>
      <c r="BT2339" s="54"/>
      <c r="BU2339" s="54"/>
      <c r="BV2339" s="54"/>
      <c r="BW2339" s="54"/>
      <c r="BX2339" s="54"/>
      <c r="BY2339" s="54"/>
      <c r="BZ2339" s="54"/>
      <c r="CA2339" s="54"/>
      <c r="CB2339" s="54"/>
      <c r="CC2339" s="54"/>
      <c r="CD2339" s="54"/>
      <c r="CE2339" s="54"/>
      <c r="CF2339" s="54"/>
      <c r="CG2339" s="54"/>
      <c r="CH2339" s="54"/>
      <c r="CI2339" s="54"/>
      <c r="CJ2339" s="54"/>
      <c r="CK2339" s="54"/>
      <c r="CL2339" s="54"/>
      <c r="CM2339" s="54"/>
      <c r="CN2339" s="54"/>
      <c r="CO2339" s="54"/>
      <c r="CP2339" s="54"/>
      <c r="CQ2339" s="54"/>
      <c r="CR2339" s="54"/>
      <c r="CS2339" s="54"/>
      <c r="CT2339" s="54"/>
      <c r="CU2339" s="54"/>
      <c r="CV2339" s="54"/>
      <c r="CW2339" s="54"/>
      <c r="CX2339" s="54"/>
      <c r="CY2339" s="54"/>
      <c r="CZ2339" s="54"/>
      <c r="DA2339" s="54"/>
      <c r="DB2339" s="54"/>
      <c r="DC2339" s="54"/>
      <c r="DD2339" s="54"/>
      <c r="DE2339" s="54"/>
      <c r="DF2339" s="54"/>
      <c r="DG2339" s="54"/>
      <c r="DH2339" s="54"/>
      <c r="DI2339" s="54"/>
      <c r="DJ2339" s="54"/>
      <c r="DK2339" s="54"/>
      <c r="DL2339" s="54"/>
      <c r="DM2339" s="54"/>
      <c r="DN2339" s="54"/>
      <c r="DO2339" s="54"/>
      <c r="DP2339" s="54"/>
      <c r="DQ2339" s="54"/>
      <c r="DR2339" s="54"/>
      <c r="DS2339" s="54"/>
      <c r="DT2339" s="54"/>
      <c r="DU2339" s="54"/>
      <c r="DV2339" s="54"/>
      <c r="DW2339" s="54"/>
      <c r="DX2339" s="54"/>
      <c r="DY2339" s="54"/>
      <c r="DZ2339" s="54"/>
      <c r="EA2339" s="54"/>
      <c r="EB2339" s="54"/>
      <c r="EC2339" s="54"/>
      <c r="ED2339" s="54"/>
      <c r="EE2339" s="54"/>
      <c r="EF2339" s="54"/>
      <c r="EG2339" s="54"/>
      <c r="EH2339" s="54"/>
      <c r="EI2339" s="54"/>
      <c r="EJ2339" s="54"/>
      <c r="EK2339" s="54"/>
      <c r="EL2339" s="54"/>
      <c r="EM2339" s="54"/>
      <c r="EN2339" s="54"/>
      <c r="EO2339" s="54"/>
    </row>
    <row r="2340" spans="4:145" x14ac:dyDescent="0.25">
      <c r="D2340" s="58" t="s">
        <v>1390</v>
      </c>
      <c r="E2340" s="54"/>
      <c r="F2340" s="54"/>
      <c r="G2340" s="54"/>
      <c r="H2340" s="54"/>
      <c r="I2340" s="54"/>
      <c r="J2340" s="54"/>
      <c r="K2340" s="54"/>
      <c r="L2340" s="54"/>
      <c r="M2340" s="54"/>
      <c r="N2340" s="54"/>
      <c r="O2340" s="54"/>
      <c r="P2340" s="54"/>
      <c r="Q2340" s="54"/>
      <c r="R2340" s="54"/>
      <c r="S2340" s="54"/>
      <c r="T2340" s="54"/>
      <c r="U2340" s="54"/>
      <c r="V2340" s="54"/>
      <c r="W2340" s="54"/>
      <c r="X2340" s="54"/>
      <c r="Y2340" s="54"/>
      <c r="Z2340" s="54"/>
      <c r="AA2340" s="54"/>
      <c r="AB2340" s="54"/>
      <c r="AC2340" s="54"/>
      <c r="AD2340" s="54"/>
      <c r="AE2340" s="54"/>
      <c r="AF2340" s="54"/>
      <c r="AG2340" s="54"/>
      <c r="AH2340" s="54"/>
      <c r="AI2340" s="54"/>
      <c r="AJ2340" s="54"/>
      <c r="AK2340" s="54"/>
      <c r="AL2340" s="54"/>
      <c r="AM2340" s="54"/>
      <c r="AN2340" s="54"/>
      <c r="AO2340" s="54"/>
      <c r="AP2340" s="54"/>
      <c r="AQ2340" s="54"/>
      <c r="AR2340" s="54"/>
      <c r="AS2340" s="54"/>
      <c r="AT2340" s="54"/>
      <c r="AU2340" s="54"/>
      <c r="AV2340" s="54"/>
      <c r="AW2340" s="54"/>
      <c r="AX2340" s="54"/>
      <c r="AY2340" s="54"/>
      <c r="AZ2340" s="54"/>
      <c r="BA2340" s="54"/>
      <c r="BB2340" s="54"/>
      <c r="BC2340" s="54"/>
      <c r="BD2340" s="54"/>
      <c r="BE2340" s="54"/>
      <c r="BF2340" s="54"/>
      <c r="BG2340" s="54"/>
      <c r="BH2340" s="54"/>
      <c r="BI2340" s="54"/>
      <c r="BJ2340" s="54"/>
      <c r="BK2340" s="54"/>
      <c r="BL2340" s="54"/>
      <c r="BM2340" s="54"/>
      <c r="BN2340" s="54"/>
      <c r="BO2340" s="54"/>
      <c r="BP2340" s="54"/>
      <c r="BQ2340" s="54"/>
      <c r="BR2340" s="54"/>
      <c r="BS2340" s="54"/>
      <c r="BT2340" s="54"/>
      <c r="BU2340" s="54"/>
      <c r="BV2340" s="54"/>
      <c r="BW2340" s="54"/>
      <c r="BX2340" s="54"/>
      <c r="BY2340" s="54"/>
      <c r="BZ2340" s="54"/>
      <c r="CA2340" s="54"/>
      <c r="CB2340" s="54"/>
      <c r="CC2340" s="54"/>
      <c r="CD2340" s="54"/>
      <c r="CE2340" s="54"/>
      <c r="CF2340" s="54"/>
      <c r="CG2340" s="54"/>
      <c r="CH2340" s="54"/>
      <c r="CI2340" s="54"/>
      <c r="CJ2340" s="54"/>
      <c r="CK2340" s="54"/>
      <c r="CL2340" s="54"/>
      <c r="CM2340" s="54"/>
      <c r="CN2340" s="54"/>
      <c r="CO2340" s="54"/>
      <c r="CP2340" s="54"/>
      <c r="CQ2340" s="54"/>
      <c r="CR2340" s="54"/>
      <c r="CS2340" s="54"/>
      <c r="CT2340" s="54"/>
      <c r="CU2340" s="54"/>
      <c r="CV2340" s="54"/>
      <c r="CW2340" s="54"/>
      <c r="CX2340" s="54"/>
      <c r="CY2340" s="54"/>
      <c r="CZ2340" s="54"/>
      <c r="DA2340" s="54"/>
      <c r="DB2340" s="54"/>
      <c r="DC2340" s="54"/>
      <c r="DD2340" s="54"/>
      <c r="DE2340" s="54"/>
      <c r="DF2340" s="54"/>
      <c r="DG2340" s="54"/>
      <c r="DH2340" s="54"/>
      <c r="DI2340" s="54"/>
      <c r="DJ2340" s="54"/>
      <c r="DK2340" s="54"/>
      <c r="DL2340" s="54"/>
      <c r="DM2340" s="54"/>
      <c r="DN2340" s="54"/>
      <c r="DO2340" s="54"/>
      <c r="DP2340" s="54"/>
      <c r="DQ2340" s="54"/>
      <c r="DR2340" s="54"/>
      <c r="DS2340" s="54"/>
      <c r="DT2340" s="54"/>
      <c r="DU2340" s="54"/>
      <c r="DV2340" s="54"/>
      <c r="DW2340" s="54"/>
      <c r="DX2340" s="54"/>
      <c r="DY2340" s="54"/>
      <c r="DZ2340" s="54"/>
      <c r="EA2340" s="54"/>
      <c r="EB2340" s="54"/>
      <c r="EC2340" s="54"/>
      <c r="ED2340" s="54"/>
      <c r="EE2340" s="54"/>
      <c r="EF2340" s="54"/>
      <c r="EG2340" s="54"/>
      <c r="EH2340" s="54"/>
      <c r="EI2340" s="54"/>
      <c r="EJ2340" s="54"/>
      <c r="EK2340" s="54"/>
      <c r="EL2340" s="54"/>
      <c r="EM2340" s="54"/>
      <c r="EN2340" s="54"/>
      <c r="EO2340" s="54"/>
    </row>
    <row r="2341" spans="4:145" x14ac:dyDescent="0.25">
      <c r="D2341" s="58" t="s">
        <v>1476</v>
      </c>
      <c r="E2341" s="54"/>
      <c r="F2341" s="54"/>
      <c r="G2341" s="54"/>
      <c r="H2341" s="54"/>
      <c r="I2341" s="54"/>
      <c r="J2341" s="54"/>
      <c r="K2341" s="54"/>
      <c r="L2341" s="54"/>
      <c r="M2341" s="54"/>
      <c r="N2341" s="54"/>
      <c r="O2341" s="54"/>
      <c r="P2341" s="54"/>
      <c r="Q2341" s="54"/>
      <c r="R2341" s="54"/>
      <c r="S2341" s="54"/>
      <c r="T2341" s="54"/>
      <c r="U2341" s="54"/>
      <c r="V2341" s="54"/>
      <c r="W2341" s="54"/>
      <c r="X2341" s="54"/>
      <c r="Y2341" s="54"/>
      <c r="Z2341" s="54"/>
      <c r="AA2341" s="54"/>
      <c r="AB2341" s="54"/>
      <c r="AC2341" s="54"/>
      <c r="AD2341" s="54"/>
      <c r="AE2341" s="54"/>
      <c r="AF2341" s="54"/>
      <c r="AG2341" s="54"/>
      <c r="AH2341" s="54"/>
      <c r="AI2341" s="54"/>
      <c r="AJ2341" s="54"/>
      <c r="AK2341" s="54"/>
      <c r="AL2341" s="54"/>
      <c r="AM2341" s="54"/>
      <c r="AN2341" s="54"/>
      <c r="AO2341" s="54"/>
      <c r="AP2341" s="54"/>
      <c r="AQ2341" s="54"/>
      <c r="AR2341" s="54"/>
      <c r="AS2341" s="54"/>
      <c r="AT2341" s="54"/>
      <c r="AU2341" s="54"/>
      <c r="AV2341" s="54"/>
      <c r="AW2341" s="54"/>
      <c r="AX2341" s="54"/>
      <c r="AY2341" s="54"/>
      <c r="AZ2341" s="54"/>
      <c r="BA2341" s="54"/>
      <c r="BB2341" s="54"/>
      <c r="BC2341" s="54"/>
      <c r="BD2341" s="54"/>
      <c r="BE2341" s="54"/>
      <c r="BF2341" s="54"/>
      <c r="BG2341" s="54"/>
      <c r="BH2341" s="54"/>
      <c r="BI2341" s="54"/>
      <c r="BJ2341" s="54"/>
      <c r="BK2341" s="54"/>
      <c r="BL2341" s="54"/>
      <c r="BM2341" s="54"/>
      <c r="BN2341" s="54"/>
      <c r="BO2341" s="54"/>
      <c r="BP2341" s="54"/>
      <c r="BQ2341" s="54"/>
      <c r="BR2341" s="54"/>
      <c r="BS2341" s="54"/>
      <c r="BT2341" s="54"/>
      <c r="BU2341" s="54"/>
      <c r="BV2341" s="54"/>
      <c r="BW2341" s="54"/>
      <c r="BX2341" s="54"/>
      <c r="BY2341" s="54"/>
      <c r="BZ2341" s="54"/>
      <c r="CA2341" s="54"/>
      <c r="CB2341" s="54"/>
      <c r="CC2341" s="54"/>
      <c r="CD2341" s="54"/>
      <c r="CE2341" s="54"/>
      <c r="CF2341" s="54"/>
      <c r="CG2341" s="54"/>
      <c r="CH2341" s="54"/>
      <c r="CI2341" s="54"/>
      <c r="CJ2341" s="54"/>
      <c r="CK2341" s="54"/>
      <c r="CL2341" s="54"/>
      <c r="CM2341" s="54"/>
      <c r="CN2341" s="54"/>
      <c r="CO2341" s="54"/>
      <c r="CP2341" s="54"/>
      <c r="CQ2341" s="54"/>
      <c r="CR2341" s="54"/>
      <c r="CS2341" s="54"/>
      <c r="CT2341" s="54"/>
      <c r="CU2341" s="54"/>
      <c r="CV2341" s="54"/>
      <c r="CW2341" s="54"/>
      <c r="CX2341" s="54"/>
      <c r="CY2341" s="54"/>
      <c r="CZ2341" s="54"/>
      <c r="DA2341" s="54"/>
      <c r="DB2341" s="54"/>
      <c r="DC2341" s="54"/>
      <c r="DD2341" s="54"/>
      <c r="DE2341" s="54"/>
      <c r="DF2341" s="54"/>
      <c r="DG2341" s="54"/>
      <c r="DH2341" s="54"/>
      <c r="DI2341" s="54"/>
      <c r="DJ2341" s="54"/>
      <c r="DK2341" s="54"/>
      <c r="DL2341" s="54"/>
      <c r="DM2341" s="54"/>
      <c r="DN2341" s="54"/>
      <c r="DO2341" s="54"/>
      <c r="DP2341" s="54"/>
      <c r="DQ2341" s="54"/>
      <c r="DR2341" s="54"/>
      <c r="DS2341" s="54"/>
      <c r="DT2341" s="54"/>
      <c r="DU2341" s="54"/>
      <c r="DV2341" s="54"/>
      <c r="DW2341" s="54"/>
      <c r="DX2341" s="54"/>
      <c r="DY2341" s="54"/>
      <c r="DZ2341" s="54"/>
      <c r="EA2341" s="54"/>
      <c r="EB2341" s="54"/>
      <c r="EC2341" s="54"/>
      <c r="ED2341" s="54"/>
      <c r="EE2341" s="54"/>
      <c r="EF2341" s="54"/>
      <c r="EG2341" s="54"/>
      <c r="EH2341" s="54"/>
      <c r="EI2341" s="54"/>
      <c r="EJ2341" s="54"/>
      <c r="EK2341" s="54"/>
      <c r="EL2341" s="54"/>
      <c r="EM2341" s="54"/>
      <c r="EN2341" s="54"/>
      <c r="EO2341" s="54"/>
    </row>
    <row r="2342" spans="4:145" x14ac:dyDescent="0.25">
      <c r="D2342" s="58"/>
      <c r="E2342" s="54"/>
      <c r="F2342" s="54"/>
      <c r="G2342" s="54"/>
      <c r="H2342" s="54"/>
      <c r="I2342" s="54"/>
      <c r="J2342" s="54"/>
      <c r="K2342" s="54"/>
      <c r="L2342" s="54"/>
      <c r="M2342" s="54"/>
      <c r="N2342" s="54"/>
      <c r="O2342" s="54"/>
      <c r="P2342" s="54"/>
      <c r="Q2342" s="54"/>
      <c r="R2342" s="54"/>
      <c r="S2342" s="54"/>
      <c r="T2342" s="54"/>
      <c r="U2342" s="54"/>
      <c r="V2342" s="54"/>
      <c r="W2342" s="54"/>
      <c r="X2342" s="54"/>
      <c r="Y2342" s="54"/>
      <c r="Z2342" s="54"/>
      <c r="AA2342" s="54"/>
      <c r="AB2342" s="54"/>
      <c r="AC2342" s="54"/>
      <c r="AD2342" s="54"/>
      <c r="AE2342" s="54"/>
      <c r="AF2342" s="54"/>
      <c r="AG2342" s="54"/>
      <c r="AH2342" s="54"/>
      <c r="AI2342" s="54"/>
      <c r="AJ2342" s="54"/>
      <c r="AK2342" s="54"/>
      <c r="AL2342" s="54"/>
      <c r="AM2342" s="54"/>
      <c r="AN2342" s="54"/>
      <c r="AO2342" s="54"/>
      <c r="AP2342" s="54"/>
      <c r="AQ2342" s="54"/>
      <c r="AR2342" s="54"/>
      <c r="AS2342" s="54"/>
      <c r="AT2342" s="54"/>
      <c r="AU2342" s="54"/>
      <c r="AV2342" s="54"/>
      <c r="AW2342" s="54"/>
      <c r="AX2342" s="54"/>
      <c r="AY2342" s="54"/>
      <c r="AZ2342" s="54"/>
      <c r="BA2342" s="54"/>
      <c r="BB2342" s="54"/>
      <c r="BC2342" s="54"/>
      <c r="BD2342" s="54"/>
      <c r="BE2342" s="54"/>
      <c r="BF2342" s="54"/>
      <c r="BG2342" s="54"/>
      <c r="BH2342" s="54"/>
      <c r="BI2342" s="54"/>
      <c r="BJ2342" s="54"/>
      <c r="BK2342" s="54"/>
      <c r="BL2342" s="54"/>
      <c r="BM2342" s="54"/>
      <c r="BN2342" s="54"/>
      <c r="BO2342" s="54"/>
      <c r="BP2342" s="54"/>
      <c r="BQ2342" s="54"/>
      <c r="BR2342" s="54"/>
      <c r="BS2342" s="54"/>
      <c r="BT2342" s="54"/>
      <c r="BU2342" s="54"/>
      <c r="BV2342" s="54"/>
      <c r="BW2342" s="54"/>
      <c r="BX2342" s="54"/>
      <c r="BY2342" s="54"/>
      <c r="BZ2342" s="54"/>
      <c r="CA2342" s="54"/>
      <c r="CB2342" s="54"/>
      <c r="CC2342" s="54"/>
      <c r="CD2342" s="54"/>
      <c r="CE2342" s="54"/>
      <c r="CF2342" s="54"/>
      <c r="CG2342" s="54"/>
      <c r="CH2342" s="54"/>
      <c r="CI2342" s="54"/>
      <c r="CJ2342" s="54"/>
      <c r="CK2342" s="54"/>
      <c r="CL2342" s="54"/>
      <c r="CM2342" s="54"/>
      <c r="CN2342" s="54"/>
      <c r="CO2342" s="54"/>
      <c r="CP2342" s="54"/>
      <c r="CQ2342" s="54"/>
      <c r="CR2342" s="54"/>
      <c r="CS2342" s="54"/>
      <c r="CT2342" s="54"/>
      <c r="CU2342" s="54"/>
      <c r="CV2342" s="54"/>
      <c r="CW2342" s="54"/>
      <c r="CX2342" s="54"/>
      <c r="CY2342" s="54"/>
      <c r="CZ2342" s="54"/>
      <c r="DA2342" s="54"/>
      <c r="DB2342" s="54"/>
      <c r="DC2342" s="54"/>
      <c r="DD2342" s="54"/>
      <c r="DE2342" s="54"/>
      <c r="DF2342" s="54"/>
      <c r="DG2342" s="54"/>
      <c r="DH2342" s="54"/>
      <c r="DI2342" s="54"/>
      <c r="DJ2342" s="54"/>
      <c r="DK2342" s="54"/>
      <c r="DL2342" s="54"/>
      <c r="DM2342" s="54"/>
      <c r="DN2342" s="54"/>
      <c r="DO2342" s="54"/>
      <c r="DP2342" s="54"/>
      <c r="DQ2342" s="54"/>
      <c r="DR2342" s="54"/>
      <c r="DS2342" s="54"/>
      <c r="DT2342" s="54"/>
      <c r="DU2342" s="54"/>
      <c r="DV2342" s="54"/>
      <c r="DW2342" s="54"/>
      <c r="DX2342" s="54"/>
      <c r="DY2342" s="54"/>
      <c r="DZ2342" s="54"/>
      <c r="EA2342" s="54"/>
      <c r="EB2342" s="54"/>
      <c r="EC2342" s="54"/>
      <c r="ED2342" s="54"/>
      <c r="EE2342" s="54"/>
      <c r="EF2342" s="54"/>
      <c r="EG2342" s="54"/>
      <c r="EH2342" s="54"/>
      <c r="EI2342" s="54"/>
      <c r="EJ2342" s="54"/>
      <c r="EK2342" s="54"/>
      <c r="EL2342" s="54"/>
      <c r="EM2342" s="54"/>
      <c r="EN2342" s="54"/>
      <c r="EO2342" s="54"/>
    </row>
    <row r="2343" spans="4:145" x14ac:dyDescent="0.25">
      <c r="D2343" s="37" t="s">
        <v>263</v>
      </c>
      <c r="E2343" s="54"/>
      <c r="F2343" s="54"/>
      <c r="G2343" s="54"/>
      <c r="H2343" s="54"/>
      <c r="I2343" s="54"/>
      <c r="J2343" s="54"/>
      <c r="K2343" s="54"/>
      <c r="L2343" s="54"/>
      <c r="M2343" s="54"/>
      <c r="N2343" s="54"/>
      <c r="O2343" s="54"/>
      <c r="P2343" s="54"/>
      <c r="Q2343" s="54"/>
      <c r="R2343" s="54"/>
      <c r="S2343" s="54"/>
      <c r="T2343" s="54"/>
      <c r="U2343" s="54"/>
      <c r="V2343" s="54"/>
      <c r="W2343" s="54"/>
      <c r="X2343" s="54"/>
      <c r="Y2343" s="54"/>
      <c r="Z2343" s="54"/>
      <c r="AA2343" s="54"/>
      <c r="AB2343" s="54"/>
      <c r="AC2343" s="54"/>
      <c r="AD2343" s="54"/>
      <c r="AE2343" s="54"/>
      <c r="AF2343" s="54"/>
      <c r="AG2343" s="54"/>
      <c r="AH2343" s="54"/>
      <c r="AI2343" s="54"/>
      <c r="AJ2343" s="54"/>
      <c r="AK2343" s="54"/>
      <c r="AL2343" s="54"/>
      <c r="AM2343" s="54"/>
      <c r="AN2343" s="54"/>
      <c r="AO2343" s="54"/>
      <c r="AP2343" s="54"/>
      <c r="AQ2343" s="54"/>
      <c r="AR2343" s="54"/>
      <c r="AS2343" s="54"/>
      <c r="AT2343" s="54"/>
      <c r="AU2343" s="54"/>
      <c r="AV2343" s="54"/>
      <c r="AW2343" s="54"/>
      <c r="AX2343" s="54"/>
      <c r="AY2343" s="54"/>
      <c r="AZ2343" s="54"/>
      <c r="BA2343" s="54"/>
      <c r="BB2343" s="54"/>
      <c r="BC2343" s="54"/>
      <c r="BD2343" s="54"/>
      <c r="BE2343" s="54"/>
      <c r="BF2343" s="54"/>
      <c r="BG2343" s="54"/>
      <c r="BH2343" s="54"/>
      <c r="BI2343" s="54"/>
      <c r="BJ2343" s="54"/>
      <c r="BK2343" s="54"/>
      <c r="BL2343" s="54"/>
      <c r="BM2343" s="54"/>
      <c r="BN2343" s="54"/>
      <c r="BO2343" s="54"/>
      <c r="BP2343" s="54"/>
      <c r="BQ2343" s="54"/>
      <c r="BR2343" s="54"/>
      <c r="BS2343" s="54"/>
      <c r="BT2343" s="54"/>
      <c r="BU2343" s="54"/>
      <c r="BV2343" s="54"/>
      <c r="BW2343" s="54"/>
      <c r="BX2343" s="54"/>
      <c r="BY2343" s="54"/>
      <c r="BZ2343" s="54"/>
      <c r="CA2343" s="54"/>
      <c r="CB2343" s="54"/>
      <c r="CC2343" s="54"/>
      <c r="CD2343" s="54"/>
      <c r="CE2343" s="54"/>
      <c r="CF2343" s="54"/>
      <c r="CG2343" s="54"/>
      <c r="CH2343" s="54"/>
      <c r="CI2343" s="54"/>
      <c r="CJ2343" s="54"/>
      <c r="CK2343" s="54"/>
      <c r="CL2343" s="54"/>
      <c r="CM2343" s="54"/>
      <c r="CN2343" s="54"/>
      <c r="CO2343" s="54"/>
      <c r="CP2343" s="54"/>
      <c r="CQ2343" s="54"/>
      <c r="CR2343" s="54"/>
      <c r="CS2343" s="54"/>
      <c r="CT2343" s="54"/>
      <c r="CU2343" s="54"/>
      <c r="CV2343" s="54"/>
      <c r="CW2343" s="54"/>
      <c r="CX2343" s="54"/>
      <c r="CY2343" s="54"/>
      <c r="CZ2343" s="54"/>
      <c r="DA2343" s="54"/>
      <c r="DB2343" s="54"/>
      <c r="DC2343" s="54"/>
      <c r="DD2343" s="54"/>
      <c r="DE2343" s="54"/>
      <c r="DF2343" s="54"/>
      <c r="DG2343" s="54"/>
      <c r="DH2343" s="54"/>
      <c r="DI2343" s="54"/>
      <c r="DJ2343" s="54"/>
      <c r="DK2343" s="54"/>
      <c r="DL2343" s="54"/>
      <c r="DM2343" s="54"/>
      <c r="DN2343" s="54"/>
      <c r="DO2343" s="54"/>
      <c r="DP2343" s="54"/>
      <c r="DQ2343" s="54"/>
      <c r="DR2343" s="54"/>
      <c r="DS2343" s="54"/>
      <c r="DT2343" s="54"/>
      <c r="DU2343" s="54"/>
      <c r="DV2343" s="54"/>
      <c r="DW2343" s="54"/>
      <c r="DX2343" s="54"/>
      <c r="DY2343" s="54"/>
      <c r="DZ2343" s="54"/>
      <c r="EA2343" s="54"/>
      <c r="EB2343" s="54"/>
      <c r="EC2343" s="54"/>
      <c r="ED2343" s="54"/>
      <c r="EE2343" s="54"/>
      <c r="EF2343" s="54"/>
      <c r="EG2343" s="54"/>
      <c r="EH2343" s="54"/>
      <c r="EI2343" s="54"/>
      <c r="EJ2343" s="54"/>
      <c r="EK2343" s="54"/>
      <c r="EL2343" s="54"/>
      <c r="EM2343" s="54"/>
      <c r="EN2343" s="54"/>
      <c r="EO2343" s="54"/>
    </row>
    <row r="2344" spans="4:145" x14ac:dyDescent="0.25">
      <c r="D2344" s="37" t="s">
        <v>264</v>
      </c>
      <c r="E2344" s="54"/>
      <c r="F2344" s="54"/>
      <c r="G2344" s="54"/>
      <c r="H2344" s="54"/>
      <c r="I2344" s="54"/>
      <c r="J2344" s="54"/>
      <c r="K2344" s="54"/>
      <c r="L2344" s="54"/>
      <c r="M2344" s="54"/>
      <c r="N2344" s="54"/>
      <c r="O2344" s="54"/>
      <c r="P2344" s="54"/>
      <c r="Q2344" s="54"/>
      <c r="R2344" s="54"/>
      <c r="S2344" s="54"/>
      <c r="T2344" s="54"/>
      <c r="U2344" s="54"/>
      <c r="V2344" s="54"/>
      <c r="W2344" s="54"/>
      <c r="X2344" s="54"/>
      <c r="Y2344" s="54"/>
      <c r="Z2344" s="54"/>
      <c r="AA2344" s="54"/>
      <c r="AB2344" s="54"/>
      <c r="AC2344" s="54"/>
      <c r="AD2344" s="54"/>
      <c r="AE2344" s="54"/>
      <c r="AF2344" s="54"/>
      <c r="AG2344" s="54"/>
      <c r="AH2344" s="54"/>
      <c r="AI2344" s="54"/>
      <c r="AJ2344" s="54"/>
      <c r="AK2344" s="54"/>
      <c r="AL2344" s="54"/>
      <c r="AM2344" s="54"/>
      <c r="AN2344" s="54"/>
      <c r="AO2344" s="54"/>
      <c r="AP2344" s="54"/>
      <c r="AQ2344" s="54"/>
      <c r="AR2344" s="54"/>
      <c r="AS2344" s="54"/>
      <c r="AT2344" s="54"/>
      <c r="AU2344" s="54"/>
      <c r="AV2344" s="54"/>
      <c r="AW2344" s="54"/>
      <c r="AX2344" s="54"/>
      <c r="AY2344" s="54"/>
      <c r="AZ2344" s="54"/>
      <c r="BA2344" s="54"/>
      <c r="BB2344" s="54"/>
      <c r="BC2344" s="54"/>
      <c r="BD2344" s="54"/>
      <c r="BE2344" s="54"/>
      <c r="BF2344" s="54"/>
      <c r="BG2344" s="54"/>
      <c r="BH2344" s="54"/>
      <c r="BI2344" s="54"/>
      <c r="BJ2344" s="54"/>
      <c r="BK2344" s="54"/>
      <c r="BL2344" s="54"/>
      <c r="BM2344" s="54"/>
      <c r="BN2344" s="54"/>
      <c r="BO2344" s="54"/>
      <c r="BP2344" s="54"/>
      <c r="BQ2344" s="54"/>
      <c r="BR2344" s="54"/>
      <c r="BS2344" s="54"/>
      <c r="BT2344" s="54"/>
      <c r="BU2344" s="54"/>
      <c r="BV2344" s="54"/>
      <c r="BW2344" s="54"/>
      <c r="BX2344" s="54"/>
      <c r="BY2344" s="54"/>
      <c r="BZ2344" s="54"/>
      <c r="CA2344" s="54"/>
      <c r="CB2344" s="54"/>
      <c r="CC2344" s="54"/>
      <c r="CD2344" s="54"/>
      <c r="CE2344" s="54"/>
      <c r="CF2344" s="54"/>
      <c r="CG2344" s="54"/>
      <c r="CH2344" s="54"/>
      <c r="CI2344" s="54"/>
      <c r="CJ2344" s="54"/>
      <c r="CK2344" s="54"/>
      <c r="CL2344" s="54"/>
      <c r="CM2344" s="54"/>
      <c r="CN2344" s="54"/>
      <c r="CO2344" s="54"/>
      <c r="CP2344" s="54"/>
      <c r="CQ2344" s="54"/>
      <c r="CR2344" s="54"/>
      <c r="CS2344" s="54"/>
      <c r="CT2344" s="54"/>
      <c r="CU2344" s="54"/>
      <c r="CV2344" s="54"/>
      <c r="CW2344" s="54"/>
      <c r="CX2344" s="54"/>
      <c r="CY2344" s="54"/>
      <c r="CZ2344" s="54"/>
      <c r="DA2344" s="54"/>
      <c r="DB2344" s="54"/>
      <c r="DC2344" s="54"/>
      <c r="DD2344" s="54"/>
      <c r="DE2344" s="54"/>
      <c r="DF2344" s="54"/>
      <c r="DG2344" s="54"/>
      <c r="DH2344" s="54"/>
      <c r="DI2344" s="54"/>
      <c r="DJ2344" s="54"/>
      <c r="DK2344" s="54"/>
      <c r="DL2344" s="54"/>
      <c r="DM2344" s="54"/>
      <c r="DN2344" s="54"/>
      <c r="DO2344" s="54"/>
      <c r="DP2344" s="54"/>
      <c r="DQ2344" s="54"/>
      <c r="DR2344" s="54"/>
      <c r="DS2344" s="54"/>
      <c r="DT2344" s="54"/>
      <c r="DU2344" s="54"/>
      <c r="DV2344" s="54"/>
      <c r="DW2344" s="54"/>
      <c r="DX2344" s="54"/>
      <c r="DY2344" s="54"/>
      <c r="DZ2344" s="54"/>
      <c r="EA2344" s="54"/>
      <c r="EB2344" s="54"/>
      <c r="EC2344" s="54"/>
      <c r="ED2344" s="54"/>
      <c r="EE2344" s="54"/>
      <c r="EF2344" s="54"/>
      <c r="EG2344" s="54"/>
      <c r="EH2344" s="54"/>
      <c r="EI2344" s="54"/>
      <c r="EJ2344" s="54"/>
      <c r="EK2344" s="54"/>
      <c r="EL2344" s="54"/>
      <c r="EM2344" s="54"/>
      <c r="EN2344" s="54"/>
      <c r="EO2344" s="54"/>
    </row>
    <row r="2345" spans="4:145" x14ac:dyDescent="0.25">
      <c r="D2345" s="37" t="s">
        <v>377</v>
      </c>
      <c r="E2345" s="54"/>
      <c r="F2345" s="54"/>
      <c r="G2345" s="54"/>
      <c r="H2345" s="54"/>
      <c r="I2345" s="54"/>
      <c r="J2345" s="54"/>
      <c r="K2345" s="54"/>
      <c r="L2345" s="54"/>
      <c r="M2345" s="54"/>
      <c r="N2345" s="54"/>
      <c r="O2345" s="54"/>
      <c r="P2345" s="54"/>
      <c r="Q2345" s="54"/>
      <c r="R2345" s="54"/>
      <c r="S2345" s="54"/>
      <c r="T2345" s="54"/>
      <c r="U2345" s="54"/>
      <c r="V2345" s="54"/>
      <c r="W2345" s="54"/>
      <c r="X2345" s="54"/>
      <c r="Y2345" s="54"/>
      <c r="Z2345" s="54"/>
      <c r="AA2345" s="54"/>
      <c r="AB2345" s="54"/>
      <c r="AC2345" s="54"/>
      <c r="AD2345" s="54"/>
      <c r="AE2345" s="54"/>
      <c r="AF2345" s="54"/>
      <c r="AG2345" s="54"/>
      <c r="AH2345" s="54"/>
      <c r="AI2345" s="54"/>
      <c r="AJ2345" s="54"/>
      <c r="AK2345" s="54"/>
      <c r="AL2345" s="54"/>
      <c r="AM2345" s="54"/>
      <c r="AN2345" s="54"/>
      <c r="AO2345" s="54"/>
      <c r="AP2345" s="54"/>
      <c r="AQ2345" s="54"/>
      <c r="AR2345" s="54"/>
      <c r="AS2345" s="54"/>
      <c r="AT2345" s="54"/>
      <c r="AU2345" s="54"/>
      <c r="AV2345" s="54"/>
      <c r="AW2345" s="54"/>
      <c r="AX2345" s="54"/>
      <c r="AY2345" s="54"/>
      <c r="AZ2345" s="54"/>
      <c r="BA2345" s="54"/>
      <c r="BB2345" s="54"/>
      <c r="BC2345" s="54"/>
      <c r="BD2345" s="54"/>
      <c r="BE2345" s="54"/>
      <c r="BF2345" s="54"/>
      <c r="BG2345" s="54"/>
      <c r="BH2345" s="54"/>
      <c r="BI2345" s="54"/>
      <c r="BJ2345" s="54"/>
      <c r="BK2345" s="54"/>
      <c r="BL2345" s="54"/>
      <c r="BM2345" s="54"/>
      <c r="BN2345" s="54"/>
      <c r="BO2345" s="54"/>
      <c r="BP2345" s="54"/>
      <c r="BQ2345" s="54"/>
      <c r="BR2345" s="54"/>
      <c r="BS2345" s="54"/>
      <c r="BT2345" s="54"/>
      <c r="BU2345" s="54"/>
      <c r="BV2345" s="54"/>
      <c r="BW2345" s="54"/>
      <c r="BX2345" s="54"/>
      <c r="BY2345" s="54"/>
      <c r="BZ2345" s="54"/>
      <c r="CA2345" s="54"/>
      <c r="CB2345" s="54"/>
      <c r="CC2345" s="54"/>
      <c r="CD2345" s="54"/>
      <c r="CE2345" s="54"/>
      <c r="CF2345" s="54"/>
      <c r="CG2345" s="54"/>
      <c r="CH2345" s="54"/>
      <c r="CI2345" s="54"/>
      <c r="CJ2345" s="54"/>
      <c r="CK2345" s="54"/>
      <c r="CL2345" s="54"/>
      <c r="CM2345" s="54"/>
      <c r="CN2345" s="54"/>
      <c r="CO2345" s="54"/>
      <c r="CP2345" s="54"/>
      <c r="CQ2345" s="54"/>
      <c r="CR2345" s="54"/>
      <c r="CS2345" s="54"/>
      <c r="CT2345" s="54"/>
      <c r="CU2345" s="54"/>
      <c r="CV2345" s="54"/>
      <c r="CW2345" s="54"/>
      <c r="CX2345" s="54"/>
      <c r="CY2345" s="54"/>
      <c r="CZ2345" s="54"/>
      <c r="DA2345" s="54"/>
      <c r="DB2345" s="54"/>
      <c r="DC2345" s="54"/>
      <c r="DD2345" s="54"/>
      <c r="DE2345" s="54"/>
      <c r="DF2345" s="54"/>
      <c r="DG2345" s="54"/>
      <c r="DH2345" s="54"/>
      <c r="DI2345" s="54"/>
      <c r="DJ2345" s="54"/>
      <c r="DK2345" s="54"/>
      <c r="DL2345" s="54"/>
      <c r="DM2345" s="54"/>
      <c r="DN2345" s="54"/>
      <c r="DO2345" s="54"/>
      <c r="DP2345" s="54"/>
      <c r="DQ2345" s="54"/>
      <c r="DR2345" s="54"/>
      <c r="DS2345" s="54"/>
      <c r="DT2345" s="54"/>
      <c r="DU2345" s="54"/>
      <c r="DV2345" s="54"/>
      <c r="DW2345" s="54"/>
      <c r="DX2345" s="54"/>
      <c r="DY2345" s="54"/>
      <c r="DZ2345" s="54"/>
      <c r="EA2345" s="54"/>
      <c r="EB2345" s="54"/>
      <c r="EC2345" s="54"/>
      <c r="ED2345" s="54"/>
      <c r="EE2345" s="54"/>
      <c r="EF2345" s="54"/>
      <c r="EG2345" s="54"/>
      <c r="EH2345" s="54"/>
      <c r="EI2345" s="54"/>
      <c r="EJ2345" s="54"/>
      <c r="EK2345" s="54"/>
      <c r="EL2345" s="54"/>
      <c r="EM2345" s="54"/>
      <c r="EN2345" s="54"/>
      <c r="EO2345" s="54"/>
    </row>
    <row r="2347" spans="4:145" x14ac:dyDescent="0.25">
      <c r="D2347" s="57" t="s">
        <v>1473</v>
      </c>
      <c r="E2347" s="53"/>
      <c r="F2347" s="53"/>
      <c r="G2347" s="53"/>
      <c r="H2347" s="53"/>
      <c r="I2347" s="53"/>
      <c r="J2347" s="53"/>
      <c r="K2347" s="53"/>
      <c r="L2347" s="53"/>
      <c r="M2347" s="53"/>
      <c r="N2347" s="53"/>
      <c r="O2347" s="53"/>
      <c r="P2347" s="53"/>
      <c r="Q2347" s="53"/>
      <c r="R2347" s="53"/>
      <c r="S2347" s="53"/>
      <c r="T2347" s="53"/>
      <c r="U2347" s="53"/>
      <c r="V2347" s="53"/>
      <c r="W2347" s="53"/>
      <c r="X2347" s="53"/>
      <c r="Y2347" s="53"/>
      <c r="Z2347" s="53"/>
    </row>
    <row r="2348" spans="4:145" x14ac:dyDescent="0.25">
      <c r="D2348" s="57" t="s">
        <v>1474</v>
      </c>
      <c r="E2348" s="53"/>
      <c r="F2348" s="53"/>
      <c r="G2348" s="53"/>
      <c r="H2348" s="53"/>
      <c r="I2348" s="53"/>
      <c r="J2348" s="53"/>
      <c r="K2348" s="53"/>
      <c r="L2348" s="53"/>
      <c r="M2348" s="53"/>
      <c r="N2348" s="53"/>
      <c r="O2348" s="53"/>
      <c r="P2348" s="53"/>
      <c r="Q2348" s="53"/>
      <c r="R2348" s="53"/>
      <c r="S2348" s="53"/>
      <c r="T2348" s="53"/>
      <c r="U2348" s="53"/>
      <c r="V2348" s="53"/>
      <c r="W2348" s="53"/>
      <c r="X2348" s="53"/>
      <c r="Y2348" s="53"/>
      <c r="Z2348" s="53"/>
    </row>
    <row r="2349" spans="4:145" x14ac:dyDescent="0.25">
      <c r="D2349" s="57" t="s">
        <v>1475</v>
      </c>
      <c r="E2349" s="53"/>
      <c r="F2349" s="53"/>
      <c r="G2349" s="53"/>
      <c r="H2349" s="53"/>
      <c r="I2349" s="53"/>
      <c r="J2349" s="53"/>
      <c r="K2349" s="53"/>
      <c r="L2349" s="53"/>
      <c r="M2349" s="53"/>
      <c r="N2349" s="53"/>
      <c r="O2349" s="53"/>
      <c r="P2349" s="53"/>
      <c r="Q2349" s="53"/>
      <c r="R2349" s="53"/>
      <c r="S2349" s="53"/>
      <c r="T2349" s="53"/>
      <c r="U2349" s="53"/>
      <c r="V2349" s="53"/>
      <c r="W2349" s="53"/>
      <c r="X2349" s="53"/>
      <c r="Y2349" s="53"/>
      <c r="Z2349" s="53"/>
    </row>
    <row r="2351" spans="4:145" x14ac:dyDescent="0.25">
      <c r="D2351" s="52" t="s">
        <v>1194</v>
      </c>
    </row>
    <row r="2353" spans="4:4" x14ac:dyDescent="0.25">
      <c r="D2353" s="48" t="s">
        <v>1488</v>
      </c>
    </row>
    <row r="2373" spans="4:4" x14ac:dyDescent="0.25">
      <c r="D2373" s="52" t="s">
        <v>1300</v>
      </c>
    </row>
    <row r="2375" spans="4:4" x14ac:dyDescent="0.25">
      <c r="D2375" s="48" t="s">
        <v>1488</v>
      </c>
    </row>
    <row r="2415" spans="2:2" x14ac:dyDescent="0.25">
      <c r="B241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59661-4B95-4E14-B753-A48F4D4EB183}">
  <dimension ref="A2:J39"/>
  <sheetViews>
    <sheetView topLeftCell="A29" workbookViewId="0">
      <selection activeCell="A38" sqref="A38"/>
    </sheetView>
  </sheetViews>
  <sheetFormatPr defaultColWidth="2.85546875" defaultRowHeight="15" x14ac:dyDescent="0.25"/>
  <cols>
    <col min="1" max="1" width="9.140625" style="116" bestFit="1" customWidth="1"/>
    <col min="2" max="2" width="40" style="116" customWidth="1"/>
    <col min="3" max="3" width="15.28515625" style="116" bestFit="1" customWidth="1"/>
    <col min="4" max="4" width="17" style="116" bestFit="1" customWidth="1"/>
    <col min="5" max="5" width="17.5703125" style="116" bestFit="1" customWidth="1"/>
    <col min="6" max="7" width="10.7109375" style="116" bestFit="1" customWidth="1"/>
    <col min="8" max="8" width="8.5703125" style="116" bestFit="1" customWidth="1"/>
    <col min="9" max="9" width="7.5703125" style="116" bestFit="1" customWidth="1"/>
    <col min="10" max="10" width="10.7109375" style="116" bestFit="1" customWidth="1"/>
    <col min="11" max="16384" width="2.85546875" style="116"/>
  </cols>
  <sheetData>
    <row r="2" spans="1:10" ht="18.75" x14ac:dyDescent="0.25">
      <c r="A2" s="341" t="s">
        <v>831</v>
      </c>
      <c r="B2" s="342"/>
      <c r="C2" s="342"/>
      <c r="D2" s="342"/>
      <c r="E2" s="342"/>
      <c r="F2" s="342"/>
      <c r="G2" s="342"/>
      <c r="H2" s="342"/>
      <c r="I2" s="342"/>
      <c r="J2" s="342"/>
    </row>
    <row r="3" spans="1:10" x14ac:dyDescent="0.25">
      <c r="A3" s="342" t="s">
        <v>1391</v>
      </c>
      <c r="B3" s="342"/>
      <c r="C3" s="342"/>
      <c r="D3" s="342"/>
      <c r="E3" s="342"/>
      <c r="F3" s="342"/>
      <c r="G3" s="342"/>
      <c r="H3" s="342"/>
      <c r="I3" s="34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3" t="s">
        <v>811</v>
      </c>
      <c r="B10" s="63" t="s">
        <v>808</v>
      </c>
      <c r="C10" s="63" t="s">
        <v>375</v>
      </c>
      <c r="D10" s="63" t="s">
        <v>333</v>
      </c>
      <c r="E10" s="63" t="s">
        <v>277</v>
      </c>
      <c r="F10" s="84">
        <v>44875.633333332997</v>
      </c>
      <c r="G10" s="84">
        <v>45306.591666667002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8" t="s">
        <v>814</v>
      </c>
      <c r="B11" s="68" t="s">
        <v>815</v>
      </c>
      <c r="C11" s="68" t="s">
        <v>631</v>
      </c>
      <c r="D11" s="68" t="s">
        <v>333</v>
      </c>
      <c r="E11" s="68" t="s">
        <v>277</v>
      </c>
      <c r="F11" s="83">
        <v>44876.380555556003</v>
      </c>
      <c r="G11" s="83">
        <v>45307.338888888997</v>
      </c>
      <c r="H11" s="68" t="s">
        <v>23</v>
      </c>
      <c r="I11" s="68" t="s">
        <v>18</v>
      </c>
      <c r="J11" s="68" t="s">
        <v>260</v>
      </c>
    </row>
    <row r="12" spans="1:10" ht="45" x14ac:dyDescent="0.25">
      <c r="A12" s="63" t="s">
        <v>821</v>
      </c>
      <c r="B12" s="63" t="s">
        <v>834</v>
      </c>
      <c r="C12" s="63" t="s">
        <v>631</v>
      </c>
      <c r="D12" s="63" t="s">
        <v>333</v>
      </c>
      <c r="E12" s="63" t="s">
        <v>277</v>
      </c>
      <c r="F12" s="84">
        <v>44876.579861111</v>
      </c>
      <c r="G12" s="84">
        <v>45307.579861111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8" t="s">
        <v>879</v>
      </c>
      <c r="B13" s="68" t="s">
        <v>878</v>
      </c>
      <c r="C13" s="68" t="s">
        <v>375</v>
      </c>
      <c r="D13" s="68" t="s">
        <v>333</v>
      </c>
      <c r="E13" s="68" t="s">
        <v>277</v>
      </c>
      <c r="F13" s="83">
        <v>44877.309722222002</v>
      </c>
      <c r="G13" s="83">
        <v>45308.333333333001</v>
      </c>
      <c r="H13" s="68" t="s">
        <v>23</v>
      </c>
      <c r="I13" s="68" t="s">
        <v>18</v>
      </c>
      <c r="J13" s="68" t="s">
        <v>260</v>
      </c>
    </row>
    <row r="14" spans="1:10" ht="45" x14ac:dyDescent="0.25">
      <c r="A14" s="63" t="s">
        <v>833</v>
      </c>
      <c r="B14" s="63" t="s">
        <v>832</v>
      </c>
      <c r="C14" s="63" t="s">
        <v>375</v>
      </c>
      <c r="D14" s="63" t="s">
        <v>333</v>
      </c>
      <c r="E14" s="63" t="s">
        <v>277</v>
      </c>
      <c r="F14" s="84">
        <v>44879.466666667002</v>
      </c>
      <c r="G14" s="84">
        <v>45308.425000000003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70" t="s">
        <v>881</v>
      </c>
      <c r="B15" s="70" t="s">
        <v>888</v>
      </c>
      <c r="C15" s="70" t="s">
        <v>913</v>
      </c>
      <c r="D15" s="70" t="s">
        <v>333</v>
      </c>
      <c r="E15" s="70" t="s">
        <v>277</v>
      </c>
      <c r="F15" s="78">
        <v>44880.415277777996</v>
      </c>
      <c r="G15" s="78">
        <v>45309.373611110997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923</v>
      </c>
      <c r="B16" s="65" t="s">
        <v>941</v>
      </c>
      <c r="C16" s="65" t="s">
        <v>922</v>
      </c>
      <c r="D16" s="65" t="s">
        <v>333</v>
      </c>
      <c r="E16" s="65" t="s">
        <v>277</v>
      </c>
      <c r="F16" s="79">
        <v>44880.420833333003</v>
      </c>
      <c r="G16" s="79">
        <v>45309.379166667</v>
      </c>
      <c r="H16" s="65" t="s">
        <v>23</v>
      </c>
      <c r="I16" s="65" t="s">
        <v>18</v>
      </c>
      <c r="J16" s="65" t="s">
        <v>260</v>
      </c>
    </row>
    <row r="17" spans="1:10" ht="75" x14ac:dyDescent="0.25">
      <c r="A17" s="70" t="s">
        <v>921</v>
      </c>
      <c r="B17" s="70" t="s">
        <v>920</v>
      </c>
      <c r="C17" s="70" t="s">
        <v>550</v>
      </c>
      <c r="D17" s="70" t="s">
        <v>333</v>
      </c>
      <c r="E17" s="70" t="s">
        <v>277</v>
      </c>
      <c r="F17" s="78">
        <v>44881.374305555997</v>
      </c>
      <c r="G17" s="78">
        <v>45309.665972221999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1018</v>
      </c>
      <c r="B18" s="65" t="s">
        <v>1017</v>
      </c>
      <c r="C18" s="65" t="s">
        <v>913</v>
      </c>
      <c r="D18" s="65" t="s">
        <v>333</v>
      </c>
      <c r="E18" s="65" t="s">
        <v>277</v>
      </c>
      <c r="F18" s="79">
        <v>44883.615972222004</v>
      </c>
      <c r="G18" s="79">
        <v>45314.574305556001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1064</v>
      </c>
      <c r="B19" s="70" t="s">
        <v>1066</v>
      </c>
      <c r="C19" s="70" t="s">
        <v>799</v>
      </c>
      <c r="D19" s="70" t="s">
        <v>333</v>
      </c>
      <c r="E19" s="70" t="s">
        <v>277</v>
      </c>
      <c r="F19" s="78">
        <v>44886.383333332997</v>
      </c>
      <c r="G19" s="78">
        <v>45315.341666667002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1167</v>
      </c>
      <c r="B20" s="65" t="s">
        <v>1170</v>
      </c>
      <c r="C20" s="65" t="s">
        <v>631</v>
      </c>
      <c r="D20" s="65" t="s">
        <v>333</v>
      </c>
      <c r="E20" s="65" t="s">
        <v>277</v>
      </c>
      <c r="F20" s="79">
        <v>44886.561111110997</v>
      </c>
      <c r="G20" s="79">
        <v>45315.561111110997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1172</v>
      </c>
      <c r="B21" s="70" t="s">
        <v>1187</v>
      </c>
      <c r="C21" s="70" t="s">
        <v>375</v>
      </c>
      <c r="D21" s="70" t="s">
        <v>333</v>
      </c>
      <c r="E21" s="70" t="s">
        <v>277</v>
      </c>
      <c r="F21" s="78">
        <v>44886.627083332998</v>
      </c>
      <c r="G21" s="78">
        <v>45315.585416667003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1195</v>
      </c>
      <c r="B22" s="65" t="s">
        <v>1196</v>
      </c>
      <c r="C22" s="65" t="s">
        <v>645</v>
      </c>
      <c r="D22" s="65" t="s">
        <v>333</v>
      </c>
      <c r="E22" s="65" t="s">
        <v>277</v>
      </c>
      <c r="F22" s="79">
        <v>44886.684027777999</v>
      </c>
      <c r="G22" s="79">
        <v>45315.642361111</v>
      </c>
      <c r="H22" s="65" t="s">
        <v>23</v>
      </c>
      <c r="I22" s="65" t="s">
        <v>18</v>
      </c>
      <c r="J22" s="65" t="s">
        <v>255</v>
      </c>
    </row>
    <row r="23" spans="1:10" ht="45" x14ac:dyDescent="0.25">
      <c r="A23" s="70" t="s">
        <v>1197</v>
      </c>
      <c r="B23" s="70" t="s">
        <v>1198</v>
      </c>
      <c r="C23" s="70" t="s">
        <v>645</v>
      </c>
      <c r="D23" s="70" t="s">
        <v>333</v>
      </c>
      <c r="E23" s="70" t="s">
        <v>277</v>
      </c>
      <c r="F23" s="78">
        <v>44886.689583332998</v>
      </c>
      <c r="G23" s="78">
        <v>45315.647916667003</v>
      </c>
      <c r="H23" s="70" t="s">
        <v>23</v>
      </c>
      <c r="I23" s="70" t="s">
        <v>18</v>
      </c>
      <c r="J23" s="70" t="s">
        <v>255</v>
      </c>
    </row>
    <row r="24" spans="1:10" ht="45" x14ac:dyDescent="0.25">
      <c r="A24" s="65" t="s">
        <v>1199</v>
      </c>
      <c r="B24" s="65" t="s">
        <v>1200</v>
      </c>
      <c r="C24" s="65" t="s">
        <v>273</v>
      </c>
      <c r="D24" s="65" t="s">
        <v>333</v>
      </c>
      <c r="E24" s="65" t="s">
        <v>277</v>
      </c>
      <c r="F24" s="79">
        <v>44886.701388889</v>
      </c>
      <c r="G24" s="79">
        <v>45315.659722222001</v>
      </c>
      <c r="H24" s="65" t="s">
        <v>23</v>
      </c>
      <c r="I24" s="65" t="s">
        <v>18</v>
      </c>
      <c r="J24" s="65" t="s">
        <v>255</v>
      </c>
    </row>
    <row r="25" spans="1:10" ht="45" x14ac:dyDescent="0.25">
      <c r="A25" s="70" t="s">
        <v>1215</v>
      </c>
      <c r="B25" s="70" t="s">
        <v>1216</v>
      </c>
      <c r="C25" s="70" t="s">
        <v>496</v>
      </c>
      <c r="D25" s="70" t="s">
        <v>333</v>
      </c>
      <c r="E25" s="70" t="s">
        <v>277</v>
      </c>
      <c r="F25" s="78">
        <v>44887.596527777998</v>
      </c>
      <c r="G25" s="78">
        <v>45316.554861110999</v>
      </c>
      <c r="H25" s="70" t="s">
        <v>23</v>
      </c>
      <c r="I25" s="70" t="s">
        <v>18</v>
      </c>
      <c r="J25" s="70" t="s">
        <v>260</v>
      </c>
    </row>
    <row r="26" spans="1:10" ht="45" x14ac:dyDescent="0.25">
      <c r="A26" s="65" t="s">
        <v>1230</v>
      </c>
      <c r="B26" s="65" t="s">
        <v>1252</v>
      </c>
      <c r="C26" s="65" t="s">
        <v>375</v>
      </c>
      <c r="D26" s="65" t="s">
        <v>333</v>
      </c>
      <c r="E26" s="65" t="s">
        <v>277</v>
      </c>
      <c r="F26" s="79">
        <v>44887.612500000003</v>
      </c>
      <c r="G26" s="79">
        <v>45316.570833332997</v>
      </c>
      <c r="H26" s="65" t="s">
        <v>23</v>
      </c>
      <c r="I26" s="65" t="s">
        <v>18</v>
      </c>
      <c r="J26" s="65" t="s">
        <v>260</v>
      </c>
    </row>
    <row r="27" spans="1:10" ht="45" x14ac:dyDescent="0.25">
      <c r="A27" s="70" t="s">
        <v>1264</v>
      </c>
      <c r="B27" s="70" t="s">
        <v>1263</v>
      </c>
      <c r="C27" s="70" t="s">
        <v>379</v>
      </c>
      <c r="D27" s="70" t="s">
        <v>333</v>
      </c>
      <c r="E27" s="70" t="s">
        <v>277</v>
      </c>
      <c r="F27" s="78">
        <v>44887.679166667003</v>
      </c>
      <c r="G27" s="78">
        <v>45316.637499999997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1307</v>
      </c>
      <c r="B28" s="65" t="s">
        <v>1309</v>
      </c>
      <c r="C28" s="65" t="s">
        <v>273</v>
      </c>
      <c r="D28" s="65" t="s">
        <v>333</v>
      </c>
      <c r="E28" s="65" t="s">
        <v>277</v>
      </c>
      <c r="F28" s="79">
        <v>44888.334722222004</v>
      </c>
      <c r="G28" s="79">
        <v>45316.626388889003</v>
      </c>
      <c r="H28" s="65" t="s">
        <v>23</v>
      </c>
      <c r="I28" s="65" t="s">
        <v>18</v>
      </c>
      <c r="J28" s="65" t="s">
        <v>260</v>
      </c>
    </row>
    <row r="29" spans="1:10" ht="45" x14ac:dyDescent="0.25">
      <c r="A29" s="70" t="s">
        <v>1312</v>
      </c>
      <c r="B29" s="70" t="s">
        <v>1314</v>
      </c>
      <c r="C29" s="70" t="s">
        <v>375</v>
      </c>
      <c r="D29" s="70" t="s">
        <v>333</v>
      </c>
      <c r="E29" s="70" t="s">
        <v>277</v>
      </c>
      <c r="F29" s="78">
        <v>44888.4</v>
      </c>
      <c r="G29" s="78">
        <v>45317.358333333003</v>
      </c>
      <c r="H29" s="70" t="s">
        <v>23</v>
      </c>
      <c r="I29" s="70" t="s">
        <v>18</v>
      </c>
      <c r="J29" s="70" t="s">
        <v>260</v>
      </c>
    </row>
    <row r="30" spans="1:10" ht="45" x14ac:dyDescent="0.25">
      <c r="A30" s="62" t="s">
        <v>1379</v>
      </c>
      <c r="B30" s="62" t="s">
        <v>1380</v>
      </c>
      <c r="C30" s="62" t="s">
        <v>912</v>
      </c>
      <c r="D30" s="62" t="s">
        <v>333</v>
      </c>
      <c r="E30" s="62" t="s">
        <v>277</v>
      </c>
      <c r="F30" s="81">
        <v>44888.613194443999</v>
      </c>
      <c r="G30" s="81">
        <v>45317.571527777996</v>
      </c>
      <c r="H30" s="62" t="s">
        <v>23</v>
      </c>
      <c r="I30" s="62" t="s">
        <v>18</v>
      </c>
      <c r="J30" s="62" t="s">
        <v>255</v>
      </c>
    </row>
    <row r="32" spans="1:10" ht="30" x14ac:dyDescent="0.25">
      <c r="A32" s="61" t="s">
        <v>1415</v>
      </c>
      <c r="B32" s="61" t="s">
        <v>1414</v>
      </c>
      <c r="C32" s="61"/>
      <c r="D32" s="61"/>
      <c r="E32" s="61"/>
      <c r="F32" s="82"/>
      <c r="G32" s="82"/>
      <c r="H32" s="61"/>
      <c r="I32" s="61"/>
      <c r="J32" s="61" t="s">
        <v>356</v>
      </c>
    </row>
    <row r="33" spans="1:10" ht="30" x14ac:dyDescent="0.25">
      <c r="A33" s="72" t="s">
        <v>1435</v>
      </c>
      <c r="B33" s="72" t="s">
        <v>1436</v>
      </c>
      <c r="C33" s="72" t="s">
        <v>1172</v>
      </c>
      <c r="D33" s="72" t="s">
        <v>1187</v>
      </c>
      <c r="E33" s="72"/>
      <c r="F33" s="85"/>
      <c r="G33" s="85"/>
      <c r="H33" s="72"/>
      <c r="I33" s="72"/>
      <c r="J33" s="72" t="s">
        <v>356</v>
      </c>
    </row>
    <row r="34" spans="1:10" x14ac:dyDescent="0.25">
      <c r="A34" s="61" t="s">
        <v>1437</v>
      </c>
      <c r="B34" s="61" t="s">
        <v>1439</v>
      </c>
      <c r="C34" s="61"/>
      <c r="D34" s="61"/>
      <c r="E34" s="61"/>
      <c r="F34" s="82"/>
      <c r="G34" s="82"/>
      <c r="H34" s="61"/>
      <c r="I34" s="61"/>
      <c r="J34" s="61" t="s">
        <v>356</v>
      </c>
    </row>
    <row r="35" spans="1:10" x14ac:dyDescent="0.25">
      <c r="A35" s="64" t="s">
        <v>1397</v>
      </c>
      <c r="B35" s="61" t="s">
        <v>1393</v>
      </c>
      <c r="C35" s="61"/>
      <c r="D35" s="61"/>
      <c r="E35" s="61"/>
      <c r="F35" s="82"/>
      <c r="G35" s="82"/>
      <c r="H35" s="61"/>
      <c r="I35" s="61"/>
      <c r="J35" s="61" t="s">
        <v>356</v>
      </c>
    </row>
    <row r="36" spans="1:10" x14ac:dyDescent="0.25">
      <c r="A36" s="64" t="s">
        <v>1398</v>
      </c>
      <c r="B36" s="61" t="s">
        <v>1407</v>
      </c>
      <c r="C36" s="61"/>
      <c r="D36" s="61"/>
      <c r="E36" s="61"/>
      <c r="F36" s="82"/>
      <c r="G36" s="82"/>
      <c r="H36" s="61"/>
      <c r="I36" s="61"/>
      <c r="J36" s="61" t="s">
        <v>356</v>
      </c>
    </row>
    <row r="37" spans="1:10" ht="30" x14ac:dyDescent="0.25">
      <c r="A37" s="64" t="s">
        <v>1418</v>
      </c>
      <c r="B37" s="61" t="s">
        <v>1419</v>
      </c>
      <c r="C37" s="61"/>
      <c r="D37" s="61"/>
      <c r="E37" s="61"/>
      <c r="F37" s="82"/>
      <c r="G37" s="82"/>
      <c r="H37" s="61"/>
      <c r="I37" s="61"/>
      <c r="J37" s="61" t="s">
        <v>356</v>
      </c>
    </row>
    <row r="38" spans="1:10" ht="30" x14ac:dyDescent="0.25">
      <c r="A38" s="61" t="s">
        <v>1441</v>
      </c>
      <c r="B38" s="61" t="s">
        <v>1442</v>
      </c>
      <c r="C38" s="61"/>
      <c r="D38" s="61"/>
      <c r="E38" s="61"/>
      <c r="F38" s="82"/>
      <c r="G38" s="82"/>
      <c r="H38" s="61"/>
      <c r="I38" s="61"/>
      <c r="J38" s="61" t="s">
        <v>356</v>
      </c>
    </row>
    <row r="39" spans="1:10" x14ac:dyDescent="0.25">
      <c r="A39" s="61" t="s">
        <v>1450</v>
      </c>
      <c r="B39" s="61" t="s">
        <v>1451</v>
      </c>
      <c r="C39" s="61"/>
      <c r="D39" s="61"/>
      <c r="E39" s="61"/>
      <c r="F39" s="82"/>
      <c r="G39" s="82"/>
      <c r="H39" s="61"/>
      <c r="I39" s="61"/>
      <c r="J39" s="61" t="s">
        <v>356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32:J38">
    <sortCondition ref="A32:A3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7AEDE-C314-4773-8BA7-44D288129D13}">
  <dimension ref="B2:BW1463"/>
  <sheetViews>
    <sheetView topLeftCell="A40" zoomScaleNormal="100" workbookViewId="0">
      <selection activeCell="N50" sqref="N50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1194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1192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1193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1310</v>
      </c>
    </row>
    <row r="54" spans="2:4" x14ac:dyDescent="0.25">
      <c r="D54" s="60" t="s">
        <v>305</v>
      </c>
    </row>
    <row r="55" spans="2:4" x14ac:dyDescent="0.25">
      <c r="D55" s="56" t="s">
        <v>35</v>
      </c>
    </row>
    <row r="260" spans="2:5" x14ac:dyDescent="0.25">
      <c r="B260" s="51">
        <v>0</v>
      </c>
      <c r="D260" s="52" t="s">
        <v>1381</v>
      </c>
    </row>
    <row r="261" spans="2:5" x14ac:dyDescent="0.25">
      <c r="D261" s="60" t="s">
        <v>305</v>
      </c>
    </row>
    <row r="263" spans="2:5" x14ac:dyDescent="0.25">
      <c r="D263" s="48" t="s">
        <v>345</v>
      </c>
    </row>
    <row r="264" spans="2:5" x14ac:dyDescent="0.25">
      <c r="D264" s="52" t="s">
        <v>980</v>
      </c>
    </row>
    <row r="265" spans="2:5" x14ac:dyDescent="0.25">
      <c r="E265" s="55" t="s">
        <v>1383</v>
      </c>
    </row>
    <row r="266" spans="2:5" x14ac:dyDescent="0.25">
      <c r="E266" s="55" t="s">
        <v>982</v>
      </c>
    </row>
    <row r="268" spans="2:5" x14ac:dyDescent="0.25">
      <c r="D268" s="48" t="s">
        <v>36</v>
      </c>
    </row>
    <row r="269" spans="2:5" x14ac:dyDescent="0.25">
      <c r="D269" s="55" t="s">
        <v>1382</v>
      </c>
    </row>
    <row r="271" spans="2:5" x14ac:dyDescent="0.25">
      <c r="D271" s="48" t="s">
        <v>1222</v>
      </c>
    </row>
    <row r="302" spans="4:4" x14ac:dyDescent="0.25">
      <c r="D302" s="48" t="s">
        <v>1223</v>
      </c>
    </row>
    <row r="336" spans="4:4" x14ac:dyDescent="0.25">
      <c r="D336" s="48" t="s">
        <v>269</v>
      </c>
    </row>
    <row r="337" spans="4:4" x14ac:dyDescent="0.25">
      <c r="D337" s="52" t="s">
        <v>1305</v>
      </c>
    </row>
    <row r="339" spans="4:4" x14ac:dyDescent="0.25">
      <c r="D339" s="52" t="s">
        <v>904</v>
      </c>
    </row>
    <row r="341" spans="4:4" x14ac:dyDescent="0.25">
      <c r="D341" s="48" t="s">
        <v>1223</v>
      </c>
    </row>
    <row r="399" spans="4:4" x14ac:dyDescent="0.25">
      <c r="D399" s="48" t="s">
        <v>269</v>
      </c>
    </row>
    <row r="400" spans="4:4" x14ac:dyDescent="0.25">
      <c r="D400" s="52" t="s">
        <v>1305</v>
      </c>
    </row>
    <row r="402" spans="4:39" x14ac:dyDescent="0.25">
      <c r="D402" s="57" t="s">
        <v>978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Z402" s="58" t="s">
        <v>376</v>
      </c>
      <c r="AA402" s="54"/>
      <c r="AB402" s="54"/>
      <c r="AC402" s="54"/>
      <c r="AD402" s="54"/>
      <c r="AE402" s="54"/>
      <c r="AF402" s="54"/>
      <c r="AG402" s="54"/>
      <c r="AH402" s="54"/>
      <c r="AI402" s="54"/>
      <c r="AJ402" s="54"/>
      <c r="AK402" s="54"/>
      <c r="AL402" s="54"/>
      <c r="AM402" s="54"/>
    </row>
    <row r="403" spans="4:39" x14ac:dyDescent="0.25">
      <c r="D403" s="57" t="s">
        <v>1481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Z403" s="58" t="s">
        <v>324</v>
      </c>
      <c r="AA403" s="54"/>
      <c r="AB403" s="54"/>
      <c r="AC403" s="54"/>
      <c r="AD403" s="54"/>
      <c r="AE403" s="54"/>
      <c r="AF403" s="54"/>
      <c r="AG403" s="54"/>
      <c r="AH403" s="54"/>
      <c r="AI403" s="54"/>
      <c r="AJ403" s="54"/>
      <c r="AK403" s="54"/>
      <c r="AL403" s="54"/>
      <c r="AM403" s="54"/>
    </row>
    <row r="404" spans="4:39" x14ac:dyDescent="0.25">
      <c r="D404" s="38" t="s">
        <v>729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Z404" s="58"/>
      <c r="AA404" s="54"/>
      <c r="AB404" s="54"/>
      <c r="AC404" s="54"/>
      <c r="AD404" s="54"/>
      <c r="AE404" s="54"/>
      <c r="AF404" s="54"/>
      <c r="AG404" s="54"/>
      <c r="AH404" s="54"/>
      <c r="AI404" s="54"/>
      <c r="AJ404" s="54"/>
      <c r="AK404" s="54"/>
      <c r="AL404" s="54"/>
      <c r="AM404" s="54"/>
    </row>
    <row r="405" spans="4:39" x14ac:dyDescent="0.25">
      <c r="D405" s="38" t="s">
        <v>1482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Z405" s="58" t="s">
        <v>1502</v>
      </c>
      <c r="AA405" s="54"/>
      <c r="AB405" s="54"/>
      <c r="AC405" s="54"/>
      <c r="AD405" s="54"/>
      <c r="AE405" s="54"/>
      <c r="AF405" s="54"/>
      <c r="AG405" s="54"/>
      <c r="AH405" s="54"/>
      <c r="AI405" s="54"/>
      <c r="AJ405" s="54"/>
      <c r="AK405" s="54"/>
      <c r="AL405" s="54"/>
      <c r="AM405" s="54"/>
    </row>
    <row r="406" spans="4:39" x14ac:dyDescent="0.25">
      <c r="D406" s="57" t="s">
        <v>1510</v>
      </c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Z406" s="58" t="s">
        <v>283</v>
      </c>
      <c r="AA406" s="54"/>
      <c r="AB406" s="54"/>
      <c r="AC406" s="54"/>
      <c r="AD406" s="54"/>
      <c r="AE406" s="54"/>
      <c r="AF406" s="54"/>
      <c r="AG406" s="54"/>
      <c r="AH406" s="54"/>
      <c r="AI406" s="54"/>
      <c r="AJ406" s="54"/>
      <c r="AK406" s="54"/>
      <c r="AL406" s="54"/>
      <c r="AM406" s="54"/>
    </row>
    <row r="407" spans="4:39" x14ac:dyDescent="0.25">
      <c r="D407" s="57" t="s">
        <v>1509</v>
      </c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Z407" s="58" t="s">
        <v>1485</v>
      </c>
      <c r="AA407" s="54"/>
      <c r="AB407" s="54"/>
      <c r="AC407" s="54"/>
      <c r="AD407" s="54"/>
      <c r="AE407" s="54"/>
      <c r="AF407" s="54"/>
      <c r="AG407" s="54"/>
      <c r="AH407" s="54"/>
      <c r="AI407" s="54"/>
      <c r="AJ407" s="54"/>
      <c r="AK407" s="54"/>
      <c r="AL407" s="54"/>
      <c r="AM407" s="54"/>
    </row>
    <row r="408" spans="4:39" x14ac:dyDescent="0.25">
      <c r="D408" s="57" t="s">
        <v>274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Z408" s="58" t="s">
        <v>1484</v>
      </c>
      <c r="AA408" s="54"/>
      <c r="AB408" s="54"/>
      <c r="AC408" s="54"/>
      <c r="AD408" s="54"/>
      <c r="AE408" s="54"/>
      <c r="AF408" s="54"/>
      <c r="AG408" s="54"/>
      <c r="AH408" s="54"/>
      <c r="AI408" s="54"/>
      <c r="AJ408" s="54"/>
      <c r="AK408" s="54"/>
      <c r="AL408" s="54"/>
      <c r="AM408" s="54"/>
    </row>
    <row r="409" spans="4:39" x14ac:dyDescent="0.25">
      <c r="D409" s="38" t="s">
        <v>577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Z409" s="58"/>
      <c r="AA409" s="54"/>
      <c r="AB409" s="54"/>
      <c r="AC409" s="54"/>
      <c r="AD409" s="54"/>
      <c r="AE409" s="54"/>
      <c r="AF409" s="54"/>
      <c r="AG409" s="54"/>
      <c r="AH409" s="54"/>
      <c r="AI409" s="54"/>
      <c r="AJ409" s="54"/>
      <c r="AK409" s="54"/>
      <c r="AL409" s="54"/>
      <c r="AM409" s="54"/>
    </row>
    <row r="410" spans="4:39" x14ac:dyDescent="0.25">
      <c r="D410" s="57" t="s">
        <v>1511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Z410" s="58" t="s">
        <v>263</v>
      </c>
      <c r="AA410" s="54"/>
      <c r="AB410" s="54"/>
      <c r="AC410" s="54"/>
      <c r="AD410" s="54"/>
      <c r="AE410" s="54"/>
      <c r="AF410" s="54"/>
      <c r="AG410" s="54"/>
      <c r="AH410" s="54"/>
      <c r="AI410" s="54"/>
      <c r="AJ410" s="54"/>
      <c r="AK410" s="54"/>
      <c r="AL410" s="54"/>
      <c r="AM410" s="54"/>
    </row>
    <row r="411" spans="4:39" x14ac:dyDescent="0.25">
      <c r="D411" s="57" t="s">
        <v>331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Z411" s="58" t="s">
        <v>264</v>
      </c>
      <c r="AA411" s="54"/>
      <c r="AB411" s="54"/>
      <c r="AC411" s="54"/>
      <c r="AD411" s="54"/>
      <c r="AE411" s="54"/>
      <c r="AF411" s="54"/>
      <c r="AG411" s="54"/>
      <c r="AH411" s="54"/>
      <c r="AI411" s="54"/>
      <c r="AJ411" s="54"/>
      <c r="AK411" s="54"/>
      <c r="AL411" s="54"/>
      <c r="AM411" s="54"/>
    </row>
    <row r="412" spans="4:39" x14ac:dyDescent="0.25">
      <c r="D412" s="57" t="s">
        <v>1483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Z412" s="58" t="s">
        <v>377</v>
      </c>
      <c r="AA412" s="54"/>
      <c r="AB412" s="54"/>
      <c r="AC412" s="54"/>
      <c r="AD412" s="54"/>
      <c r="AE412" s="54"/>
      <c r="AF412" s="54"/>
      <c r="AG412" s="54"/>
      <c r="AH412" s="54"/>
      <c r="AI412" s="54"/>
      <c r="AJ412" s="54"/>
      <c r="AK412" s="54"/>
      <c r="AL412" s="54"/>
      <c r="AM412" s="54"/>
    </row>
    <row r="413" spans="4:39" x14ac:dyDescent="0.25">
      <c r="D413" s="57" t="s">
        <v>542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</row>
    <row r="415" spans="4:39" x14ac:dyDescent="0.25">
      <c r="D415" s="57" t="s">
        <v>1503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</row>
    <row r="416" spans="4:39" x14ac:dyDescent="0.25">
      <c r="D416" s="57" t="s">
        <v>1504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</row>
    <row r="417" spans="4:32" x14ac:dyDescent="0.25">
      <c r="D417" s="57" t="s">
        <v>1508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</row>
    <row r="418" spans="4:32" x14ac:dyDescent="0.25">
      <c r="D418" s="57" t="s">
        <v>1506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</row>
    <row r="420" spans="4:32" x14ac:dyDescent="0.25">
      <c r="D420" s="57" t="s">
        <v>1505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</row>
    <row r="421" spans="4:32" x14ac:dyDescent="0.25">
      <c r="D421" s="57" t="s">
        <v>1504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53"/>
      <c r="AF421" s="53"/>
    </row>
    <row r="422" spans="4:32" x14ac:dyDescent="0.25">
      <c r="D422" s="57" t="s">
        <v>1507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  <c r="AE422" s="53"/>
      <c r="AF422" s="53"/>
    </row>
    <row r="423" spans="4:32" x14ac:dyDescent="0.25">
      <c r="D423" s="57" t="s">
        <v>1506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  <c r="AE423" s="53"/>
      <c r="AF423" s="53"/>
    </row>
    <row r="430" spans="4:32" x14ac:dyDescent="0.25">
      <c r="D430" s="58" t="s">
        <v>376</v>
      </c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</row>
    <row r="431" spans="4:32" x14ac:dyDescent="0.25">
      <c r="D431" s="58" t="s">
        <v>324</v>
      </c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</row>
    <row r="432" spans="4:32" x14ac:dyDescent="0.25">
      <c r="D432" s="58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</row>
    <row r="433" spans="4:23" x14ac:dyDescent="0.25">
      <c r="D433" s="58" t="s">
        <v>1489</v>
      </c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</row>
    <row r="434" spans="4:23" x14ac:dyDescent="0.25">
      <c r="D434" s="58" t="s">
        <v>283</v>
      </c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</row>
    <row r="435" spans="4:23" x14ac:dyDescent="0.25">
      <c r="D435" s="58" t="s">
        <v>1493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</row>
    <row r="436" spans="4:23" x14ac:dyDescent="0.25">
      <c r="D436" s="58" t="s">
        <v>1494</v>
      </c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</row>
    <row r="437" spans="4:23" x14ac:dyDescent="0.25">
      <c r="D437" s="58" t="s">
        <v>1496</v>
      </c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</row>
    <row r="438" spans="4:23" x14ac:dyDescent="0.25">
      <c r="D438" s="58" t="s">
        <v>1501</v>
      </c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</row>
    <row r="439" spans="4:23" x14ac:dyDescent="0.25">
      <c r="D439" s="58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</row>
    <row r="440" spans="4:23" x14ac:dyDescent="0.25">
      <c r="D440" s="58" t="s">
        <v>1490</v>
      </c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</row>
    <row r="441" spans="4:23" x14ac:dyDescent="0.25">
      <c r="D441" s="58" t="s">
        <v>283</v>
      </c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</row>
    <row r="442" spans="4:23" x14ac:dyDescent="0.25">
      <c r="D442" s="58" t="s">
        <v>1493</v>
      </c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</row>
    <row r="443" spans="4:23" x14ac:dyDescent="0.25">
      <c r="D443" s="58" t="s">
        <v>1494</v>
      </c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</row>
    <row r="444" spans="4:23" x14ac:dyDescent="0.25">
      <c r="D444" s="58" t="s">
        <v>1496</v>
      </c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</row>
    <row r="445" spans="4:23" x14ac:dyDescent="0.25">
      <c r="D445" s="58" t="s">
        <v>1501</v>
      </c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</row>
    <row r="446" spans="4:23" x14ac:dyDescent="0.25">
      <c r="D446" s="58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</row>
    <row r="447" spans="4:23" x14ac:dyDescent="0.25">
      <c r="D447" s="58" t="s">
        <v>1491</v>
      </c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</row>
    <row r="448" spans="4:23" x14ac:dyDescent="0.25">
      <c r="D448" s="58" t="s">
        <v>283</v>
      </c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</row>
    <row r="449" spans="4:23" x14ac:dyDescent="0.25">
      <c r="D449" s="58" t="s">
        <v>1497</v>
      </c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</row>
    <row r="450" spans="4:23" x14ac:dyDescent="0.25">
      <c r="D450" s="58" t="s">
        <v>1498</v>
      </c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</row>
    <row r="451" spans="4:23" x14ac:dyDescent="0.25">
      <c r="D451" s="58" t="s">
        <v>1499</v>
      </c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</row>
    <row r="452" spans="4:23" x14ac:dyDescent="0.25">
      <c r="D452" s="58" t="s">
        <v>1500</v>
      </c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</row>
    <row r="453" spans="4:23" x14ac:dyDescent="0.25">
      <c r="D453" s="58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</row>
    <row r="454" spans="4:23" x14ac:dyDescent="0.25">
      <c r="D454" s="58" t="s">
        <v>263</v>
      </c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</row>
    <row r="455" spans="4:23" x14ac:dyDescent="0.25">
      <c r="D455" s="58" t="s">
        <v>264</v>
      </c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</row>
    <row r="456" spans="4:23" x14ac:dyDescent="0.25">
      <c r="D456" s="58" t="s">
        <v>377</v>
      </c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</row>
    <row r="470" spans="4:4" x14ac:dyDescent="0.25">
      <c r="D470" s="52" t="s">
        <v>1194</v>
      </c>
    </row>
    <row r="472" spans="4:4" x14ac:dyDescent="0.25">
      <c r="D472" s="48" t="s">
        <v>1512</v>
      </c>
    </row>
    <row r="518" spans="2:4" x14ac:dyDescent="0.25">
      <c r="B518" s="51">
        <v>0</v>
      </c>
      <c r="D518" s="52" t="s">
        <v>1438</v>
      </c>
    </row>
    <row r="519" spans="2:4" x14ac:dyDescent="0.25">
      <c r="D519" s="60" t="s">
        <v>305</v>
      </c>
    </row>
    <row r="521" spans="2:4" x14ac:dyDescent="0.25">
      <c r="D521" s="48" t="s">
        <v>36</v>
      </c>
    </row>
    <row r="522" spans="2:4" x14ac:dyDescent="0.25">
      <c r="D522" s="55" t="s">
        <v>1523</v>
      </c>
    </row>
    <row r="524" spans="2:4" x14ac:dyDescent="0.25">
      <c r="D524" s="48" t="s">
        <v>1400</v>
      </c>
    </row>
    <row r="557" spans="4:16" x14ac:dyDescent="0.25">
      <c r="D557" s="52" t="s">
        <v>1194</v>
      </c>
    </row>
    <row r="559" spans="4:16" x14ac:dyDescent="0.25">
      <c r="D559" s="48" t="s">
        <v>269</v>
      </c>
      <c r="M559" s="48" t="s">
        <v>1514</v>
      </c>
    </row>
    <row r="560" spans="4:16" x14ac:dyDescent="0.25">
      <c r="D560" s="52" t="s">
        <v>1513</v>
      </c>
      <c r="M560" s="59" t="s">
        <v>552</v>
      </c>
      <c r="N560" s="47" t="s">
        <v>515</v>
      </c>
      <c r="P560" s="87" t="s">
        <v>303</v>
      </c>
    </row>
    <row r="562" spans="4:39" x14ac:dyDescent="0.25">
      <c r="D562" s="57" t="s">
        <v>978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Z562" s="58" t="s">
        <v>376</v>
      </c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  <c r="AL562" s="54"/>
      <c r="AM562" s="54"/>
    </row>
    <row r="563" spans="4:39" x14ac:dyDescent="0.25">
      <c r="D563" s="57" t="s">
        <v>1481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Z563" s="58" t="s">
        <v>324</v>
      </c>
      <c r="AA563" s="54"/>
      <c r="AB563" s="54"/>
      <c r="AC563" s="54"/>
      <c r="AD563" s="54"/>
      <c r="AE563" s="54"/>
      <c r="AF563" s="54"/>
      <c r="AG563" s="54"/>
      <c r="AH563" s="54"/>
      <c r="AI563" s="54"/>
      <c r="AJ563" s="54"/>
      <c r="AK563" s="54"/>
      <c r="AL563" s="54"/>
      <c r="AM563" s="54"/>
    </row>
    <row r="564" spans="4:39" x14ac:dyDescent="0.25">
      <c r="D564" s="38" t="s">
        <v>729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Z564" s="58"/>
      <c r="AA564" s="54"/>
      <c r="AB564" s="54"/>
      <c r="AC564" s="54"/>
      <c r="AD564" s="54"/>
      <c r="AE564" s="54"/>
      <c r="AF564" s="54"/>
      <c r="AG564" s="54"/>
      <c r="AH564" s="54"/>
      <c r="AI564" s="54"/>
      <c r="AJ564" s="54"/>
      <c r="AK564" s="54"/>
      <c r="AL564" s="54"/>
      <c r="AM564" s="54"/>
    </row>
    <row r="565" spans="4:39" x14ac:dyDescent="0.25">
      <c r="D565" s="38" t="s">
        <v>1482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Z565" s="58" t="s">
        <v>1502</v>
      </c>
      <c r="AA565" s="54"/>
      <c r="AB565" s="54"/>
      <c r="AC565" s="54"/>
      <c r="AD565" s="54"/>
      <c r="AE565" s="54"/>
      <c r="AF565" s="54"/>
      <c r="AG565" s="54"/>
      <c r="AH565" s="54"/>
      <c r="AI565" s="54"/>
      <c r="AJ565" s="54"/>
      <c r="AK565" s="54"/>
      <c r="AL565" s="54"/>
      <c r="AM565" s="54"/>
    </row>
    <row r="566" spans="4:39" x14ac:dyDescent="0.25">
      <c r="D566" s="57" t="s">
        <v>1510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Z566" s="58" t="s">
        <v>283</v>
      </c>
      <c r="AA566" s="54"/>
      <c r="AB566" s="54"/>
      <c r="AC566" s="54"/>
      <c r="AD566" s="54"/>
      <c r="AE566" s="54"/>
      <c r="AF566" s="54"/>
      <c r="AG566" s="54"/>
      <c r="AH566" s="54"/>
      <c r="AI566" s="54"/>
      <c r="AJ566" s="54"/>
      <c r="AK566" s="54"/>
      <c r="AL566" s="54"/>
      <c r="AM566" s="54"/>
    </row>
    <row r="567" spans="4:39" x14ac:dyDescent="0.25">
      <c r="D567" s="57" t="s">
        <v>1509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Z567" s="58" t="s">
        <v>1517</v>
      </c>
      <c r="AA567" s="54"/>
      <c r="AB567" s="54"/>
      <c r="AC567" s="54"/>
      <c r="AD567" s="54"/>
      <c r="AE567" s="54"/>
      <c r="AF567" s="54"/>
      <c r="AG567" s="54"/>
      <c r="AH567" s="54"/>
      <c r="AI567" s="54"/>
      <c r="AJ567" s="54"/>
      <c r="AK567" s="54"/>
      <c r="AL567" s="54"/>
      <c r="AM567" s="54"/>
    </row>
    <row r="568" spans="4:39" x14ac:dyDescent="0.25">
      <c r="D568" s="57" t="s">
        <v>274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Z568" s="58" t="s">
        <v>734</v>
      </c>
      <c r="AA568" s="54"/>
      <c r="AB568" s="54"/>
      <c r="AC568" s="54"/>
      <c r="AD568" s="54"/>
      <c r="AE568" s="54"/>
      <c r="AF568" s="54"/>
      <c r="AG568" s="54"/>
      <c r="AH568" s="54"/>
      <c r="AI568" s="54"/>
      <c r="AJ568" s="54"/>
      <c r="AK568" s="54"/>
      <c r="AL568" s="54"/>
      <c r="AM568" s="54"/>
    </row>
    <row r="569" spans="4:39" x14ac:dyDescent="0.25">
      <c r="D569" s="38" t="s">
        <v>577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Z569" s="58"/>
      <c r="AA569" s="54"/>
      <c r="AB569" s="54"/>
      <c r="AC569" s="54"/>
      <c r="AD569" s="54"/>
      <c r="AE569" s="54"/>
      <c r="AF569" s="54"/>
      <c r="AG569" s="54"/>
      <c r="AH569" s="54"/>
      <c r="AI569" s="54"/>
      <c r="AJ569" s="54"/>
      <c r="AK569" s="54"/>
      <c r="AL569" s="54"/>
      <c r="AM569" s="54"/>
    </row>
    <row r="570" spans="4:39" x14ac:dyDescent="0.25">
      <c r="D570" s="57" t="s">
        <v>1511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Z570" s="58" t="s">
        <v>263</v>
      </c>
      <c r="AA570" s="54"/>
      <c r="AB570" s="54"/>
      <c r="AC570" s="54"/>
      <c r="AD570" s="54"/>
      <c r="AE570" s="54"/>
      <c r="AF570" s="54"/>
      <c r="AG570" s="54"/>
      <c r="AH570" s="54"/>
      <c r="AI570" s="54"/>
      <c r="AJ570" s="54"/>
      <c r="AK570" s="54"/>
      <c r="AL570" s="54"/>
      <c r="AM570" s="54"/>
    </row>
    <row r="571" spans="4:39" x14ac:dyDescent="0.25">
      <c r="D571" s="57" t="s">
        <v>331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Z571" s="58" t="s">
        <v>264</v>
      </c>
      <c r="AA571" s="54"/>
      <c r="AB571" s="54"/>
      <c r="AC571" s="54"/>
      <c r="AD571" s="54"/>
      <c r="AE571" s="54"/>
      <c r="AF571" s="54"/>
      <c r="AG571" s="54"/>
      <c r="AH571" s="54"/>
      <c r="AI571" s="54"/>
      <c r="AJ571" s="54"/>
      <c r="AK571" s="54"/>
      <c r="AL571" s="54"/>
      <c r="AM571" s="54"/>
    </row>
    <row r="572" spans="4:39" x14ac:dyDescent="0.25">
      <c r="D572" s="57" t="s">
        <v>1515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Z572" s="58" t="s">
        <v>377</v>
      </c>
      <c r="AA572" s="54"/>
      <c r="AB572" s="54"/>
      <c r="AC572" s="54"/>
      <c r="AD572" s="54"/>
      <c r="AE572" s="54"/>
      <c r="AF572" s="54"/>
      <c r="AG572" s="54"/>
      <c r="AH572" s="54"/>
      <c r="AI572" s="54"/>
      <c r="AJ572" s="54"/>
      <c r="AK572" s="54"/>
      <c r="AL572" s="54"/>
      <c r="AM572" s="54"/>
    </row>
    <row r="573" spans="4:39" x14ac:dyDescent="0.25">
      <c r="D573" s="57" t="s">
        <v>542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</row>
    <row r="575" spans="4:39" x14ac:dyDescent="0.25">
      <c r="D575" s="57" t="s">
        <v>1503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</row>
    <row r="576" spans="4:39" x14ac:dyDescent="0.25">
      <c r="D576" s="57" t="s">
        <v>1504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</row>
    <row r="577" spans="4:32" x14ac:dyDescent="0.25">
      <c r="D577" s="57" t="s">
        <v>1508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</row>
    <row r="578" spans="4:32" x14ac:dyDescent="0.25">
      <c r="D578" s="57" t="s">
        <v>1516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</row>
    <row r="580" spans="4:32" x14ac:dyDescent="0.25">
      <c r="D580" s="57" t="s">
        <v>1505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  <c r="AE580" s="53"/>
      <c r="AF580" s="53"/>
    </row>
    <row r="581" spans="4:32" x14ac:dyDescent="0.25">
      <c r="D581" s="57" t="s">
        <v>1504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  <c r="AE581" s="53"/>
      <c r="AF581" s="53"/>
    </row>
    <row r="582" spans="4:32" x14ac:dyDescent="0.25">
      <c r="D582" s="57" t="s">
        <v>1507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  <c r="AF582" s="53"/>
    </row>
    <row r="583" spans="4:32" x14ac:dyDescent="0.25">
      <c r="D583" s="57" t="s">
        <v>1516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53"/>
      <c r="AF583" s="53"/>
    </row>
    <row r="585" spans="4:32" x14ac:dyDescent="0.25">
      <c r="D585" s="57" t="s">
        <v>649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</row>
    <row r="586" spans="4:32" x14ac:dyDescent="0.25">
      <c r="D586" s="57" t="s">
        <v>1544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</row>
    <row r="587" spans="4:32" x14ac:dyDescent="0.25">
      <c r="D587" s="57" t="s">
        <v>1510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</row>
    <row r="588" spans="4:32" x14ac:dyDescent="0.25">
      <c r="D588" s="57" t="s">
        <v>1545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</row>
    <row r="590" spans="4:32" x14ac:dyDescent="0.25">
      <c r="D590" s="58" t="s">
        <v>376</v>
      </c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</row>
    <row r="591" spans="4:32" x14ac:dyDescent="0.25">
      <c r="D591" s="58" t="s">
        <v>324</v>
      </c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</row>
    <row r="592" spans="4:32" x14ac:dyDescent="0.25">
      <c r="D592" s="58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</row>
    <row r="593" spans="4:75" x14ac:dyDescent="0.25">
      <c r="D593" s="58" t="s">
        <v>1489</v>
      </c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</row>
    <row r="594" spans="4:75" x14ac:dyDescent="0.25">
      <c r="D594" s="58" t="s">
        <v>283</v>
      </c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</row>
    <row r="595" spans="4:75" x14ac:dyDescent="0.25">
      <c r="D595" s="58" t="s">
        <v>1547</v>
      </c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</row>
    <row r="596" spans="4:75" x14ac:dyDescent="0.25">
      <c r="D596" s="58" t="s">
        <v>1548</v>
      </c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</row>
    <row r="597" spans="4:75" x14ac:dyDescent="0.25">
      <c r="D597" s="58" t="s">
        <v>1550</v>
      </c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</row>
    <row r="598" spans="4:75" x14ac:dyDescent="0.25">
      <c r="D598" s="58" t="s">
        <v>1518</v>
      </c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BW598" s="59" t="s">
        <v>1546</v>
      </c>
    </row>
    <row r="599" spans="4:75" x14ac:dyDescent="0.25">
      <c r="D599" s="58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</row>
    <row r="600" spans="4:75" x14ac:dyDescent="0.25">
      <c r="D600" s="58" t="s">
        <v>1490</v>
      </c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</row>
    <row r="601" spans="4:75" x14ac:dyDescent="0.25">
      <c r="D601" s="58" t="s">
        <v>283</v>
      </c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</row>
    <row r="602" spans="4:75" x14ac:dyDescent="0.25">
      <c r="D602" s="58" t="s">
        <v>1547</v>
      </c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</row>
    <row r="603" spans="4:75" x14ac:dyDescent="0.25">
      <c r="D603" s="58" t="s">
        <v>1548</v>
      </c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</row>
    <row r="604" spans="4:75" x14ac:dyDescent="0.25">
      <c r="D604" s="58" t="s">
        <v>1550</v>
      </c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</row>
    <row r="605" spans="4:75" x14ac:dyDescent="0.25">
      <c r="D605" s="58" t="s">
        <v>1518</v>
      </c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</row>
    <row r="606" spans="4:75" x14ac:dyDescent="0.25">
      <c r="D606" s="58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</row>
    <row r="607" spans="4:75" x14ac:dyDescent="0.25">
      <c r="D607" s="58" t="s">
        <v>1491</v>
      </c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</row>
    <row r="608" spans="4:75" x14ac:dyDescent="0.25">
      <c r="D608" s="58" t="s">
        <v>283</v>
      </c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BW608" s="59" t="s">
        <v>1549</v>
      </c>
    </row>
    <row r="609" spans="4:23" x14ac:dyDescent="0.25">
      <c r="D609" s="58" t="s">
        <v>1551</v>
      </c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</row>
    <row r="610" spans="4:23" x14ac:dyDescent="0.25">
      <c r="D610" s="58" t="s">
        <v>1552</v>
      </c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</row>
    <row r="611" spans="4:23" x14ac:dyDescent="0.25">
      <c r="D611" s="58" t="s">
        <v>1553</v>
      </c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</row>
    <row r="612" spans="4:23" x14ac:dyDescent="0.25">
      <c r="D612" s="58" t="s">
        <v>1519</v>
      </c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</row>
    <row r="613" spans="4:23" x14ac:dyDescent="0.25">
      <c r="D613" s="58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</row>
    <row r="614" spans="4:23" x14ac:dyDescent="0.25">
      <c r="D614" s="58" t="s">
        <v>263</v>
      </c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</row>
    <row r="615" spans="4:23" x14ac:dyDescent="0.25">
      <c r="D615" s="58" t="s">
        <v>264</v>
      </c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</row>
    <row r="616" spans="4:23" x14ac:dyDescent="0.25">
      <c r="D616" s="58" t="s">
        <v>377</v>
      </c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</row>
    <row r="618" spans="4:23" x14ac:dyDescent="0.25">
      <c r="D618" s="71" t="s">
        <v>1555</v>
      </c>
    </row>
    <row r="619" spans="4:23" x14ac:dyDescent="0.25">
      <c r="D619" s="71" t="s">
        <v>1556</v>
      </c>
    </row>
    <row r="625" spans="4:4" x14ac:dyDescent="0.25">
      <c r="D625" s="48" t="s">
        <v>1562</v>
      </c>
    </row>
    <row r="641" spans="4:4" x14ac:dyDescent="0.25">
      <c r="D641" s="52" t="s">
        <v>1300</v>
      </c>
    </row>
    <row r="643" spans="4:4" x14ac:dyDescent="0.25">
      <c r="D643" s="48" t="s">
        <v>1562</v>
      </c>
    </row>
    <row r="674" spans="2:4" x14ac:dyDescent="0.25">
      <c r="B674" s="50">
        <v>0</v>
      </c>
      <c r="D674" s="52" t="s">
        <v>1453</v>
      </c>
    </row>
    <row r="675" spans="2:4" x14ac:dyDescent="0.25">
      <c r="D675" s="60" t="s">
        <v>305</v>
      </c>
    </row>
    <row r="676" spans="2:4" x14ac:dyDescent="0.25">
      <c r="D676" s="56" t="s">
        <v>35</v>
      </c>
    </row>
    <row r="764" spans="2:4" x14ac:dyDescent="0.25">
      <c r="B764" s="51">
        <v>0</v>
      </c>
      <c r="D764" s="52" t="s">
        <v>1440</v>
      </c>
    </row>
    <row r="765" spans="2:4" x14ac:dyDescent="0.25">
      <c r="D765" s="60" t="s">
        <v>305</v>
      </c>
    </row>
    <row r="767" spans="2:4" x14ac:dyDescent="0.25">
      <c r="D767" s="48" t="s">
        <v>36</v>
      </c>
    </row>
    <row r="768" spans="2:4" x14ac:dyDescent="0.25">
      <c r="D768" s="55" t="s">
        <v>1543</v>
      </c>
    </row>
    <row r="770" spans="4:4" x14ac:dyDescent="0.25">
      <c r="D770" s="48" t="s">
        <v>1399</v>
      </c>
    </row>
    <row r="814" spans="55:55" x14ac:dyDescent="0.25">
      <c r="BC814" s="48" t="s">
        <v>1554</v>
      </c>
    </row>
    <row r="822" spans="4:37" x14ac:dyDescent="0.25">
      <c r="D822" s="48" t="s">
        <v>269</v>
      </c>
    </row>
    <row r="823" spans="4:37" x14ac:dyDescent="0.25">
      <c r="D823" s="52" t="s">
        <v>1413</v>
      </c>
      <c r="N823" s="52" t="s">
        <v>1443</v>
      </c>
      <c r="W823" s="48" t="s">
        <v>1444</v>
      </c>
    </row>
    <row r="825" spans="4:37" x14ac:dyDescent="0.25">
      <c r="D825" s="57" t="s">
        <v>1446</v>
      </c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  <c r="AB825" s="53"/>
      <c r="AC825" s="53"/>
      <c r="AD825" s="53"/>
      <c r="AE825" s="53"/>
      <c r="AF825" s="53"/>
      <c r="AG825" s="53"/>
      <c r="AH825" s="53"/>
      <c r="AI825" s="53"/>
      <c r="AJ825" s="53"/>
      <c r="AK825" s="53"/>
    </row>
    <row r="826" spans="4:37" x14ac:dyDescent="0.25">
      <c r="D826" s="57" t="s">
        <v>1447</v>
      </c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  <c r="AB826" s="53"/>
      <c r="AC826" s="53"/>
      <c r="AD826" s="53"/>
      <c r="AE826" s="53"/>
      <c r="AF826" s="53"/>
      <c r="AG826" s="53"/>
      <c r="AH826" s="53"/>
      <c r="AI826" s="53"/>
      <c r="AJ826" s="53"/>
      <c r="AK826" s="53"/>
    </row>
    <row r="827" spans="4:37" x14ac:dyDescent="0.25">
      <c r="D827" s="57" t="s">
        <v>1448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  <c r="AB827" s="53"/>
      <c r="AC827" s="53"/>
      <c r="AD827" s="53"/>
      <c r="AE827" s="53"/>
      <c r="AF827" s="53"/>
      <c r="AG827" s="53"/>
      <c r="AH827" s="53"/>
      <c r="AI827" s="53"/>
      <c r="AJ827" s="53"/>
      <c r="AK827" s="53"/>
    </row>
    <row r="829" spans="4:37" x14ac:dyDescent="0.25">
      <c r="D829" s="57" t="s">
        <v>33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</row>
    <row r="830" spans="4:37" x14ac:dyDescent="0.25">
      <c r="D830" s="57" t="s">
        <v>530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</row>
    <row r="831" spans="4:37" x14ac:dyDescent="0.25">
      <c r="D831" s="57" t="s">
        <v>665</v>
      </c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</row>
    <row r="832" spans="4:37" x14ac:dyDescent="0.25">
      <c r="D832" s="57" t="s">
        <v>666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</row>
    <row r="833" spans="4:27" x14ac:dyDescent="0.25">
      <c r="D833" s="57" t="s">
        <v>895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</row>
    <row r="834" spans="4:27" x14ac:dyDescent="0.25">
      <c r="D834" s="57" t="s">
        <v>396</v>
      </c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</row>
    <row r="835" spans="4:27" x14ac:dyDescent="0.25">
      <c r="D835" s="57" t="s">
        <v>667</v>
      </c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</row>
    <row r="836" spans="4:27" x14ac:dyDescent="0.25">
      <c r="D836" s="57" t="s">
        <v>266</v>
      </c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</row>
    <row r="837" spans="4:27" x14ac:dyDescent="0.25">
      <c r="D837" s="57" t="s">
        <v>278</v>
      </c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</row>
    <row r="838" spans="4:27" x14ac:dyDescent="0.25">
      <c r="D838" s="57" t="s">
        <v>274</v>
      </c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</row>
    <row r="839" spans="4:27" x14ac:dyDescent="0.25">
      <c r="D839" s="57" t="s">
        <v>803</v>
      </c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</row>
    <row r="840" spans="4:27" x14ac:dyDescent="0.25">
      <c r="D840" s="57" t="s">
        <v>651</v>
      </c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</row>
    <row r="841" spans="4:27" x14ac:dyDescent="0.25">
      <c r="D841" s="57" t="s">
        <v>804</v>
      </c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</row>
    <row r="842" spans="4:27" x14ac:dyDescent="0.25">
      <c r="D842" s="57" t="s">
        <v>653</v>
      </c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</row>
    <row r="843" spans="4:27" x14ac:dyDescent="0.25">
      <c r="D843" s="57" t="s">
        <v>1445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</row>
    <row r="844" spans="4:27" x14ac:dyDescent="0.25">
      <c r="D844" s="57" t="s">
        <v>542</v>
      </c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</row>
    <row r="846" spans="4:27" x14ac:dyDescent="0.25">
      <c r="D846" s="48" t="s">
        <v>1486</v>
      </c>
    </row>
    <row r="874" spans="4:4" x14ac:dyDescent="0.25">
      <c r="D874" s="52" t="s">
        <v>1194</v>
      </c>
    </row>
    <row r="876" spans="4:4" x14ac:dyDescent="0.25">
      <c r="D876" s="48" t="s">
        <v>1486</v>
      </c>
    </row>
    <row r="895" spans="4:17" x14ac:dyDescent="0.25">
      <c r="D895" s="58" t="s">
        <v>376</v>
      </c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</row>
    <row r="896" spans="4:17" x14ac:dyDescent="0.25">
      <c r="D896" s="58" t="s">
        <v>324</v>
      </c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</row>
    <row r="897" spans="4:17" x14ac:dyDescent="0.25">
      <c r="D897" s="58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</row>
    <row r="898" spans="4:17" x14ac:dyDescent="0.25">
      <c r="D898" s="58" t="s">
        <v>1502</v>
      </c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</row>
    <row r="899" spans="4:17" x14ac:dyDescent="0.25">
      <c r="D899" s="58" t="s">
        <v>283</v>
      </c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</row>
    <row r="900" spans="4:17" x14ac:dyDescent="0.25">
      <c r="D900" s="58" t="s">
        <v>1541</v>
      </c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</row>
    <row r="901" spans="4:17" x14ac:dyDescent="0.25">
      <c r="D901" s="58" t="s">
        <v>1542</v>
      </c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</row>
    <row r="902" spans="4:17" x14ac:dyDescent="0.25">
      <c r="D902" s="58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</row>
    <row r="903" spans="4:17" x14ac:dyDescent="0.25">
      <c r="D903" s="58" t="s">
        <v>263</v>
      </c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</row>
    <row r="904" spans="4:17" x14ac:dyDescent="0.25">
      <c r="D904" s="58" t="s">
        <v>264</v>
      </c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</row>
    <row r="905" spans="4:17" x14ac:dyDescent="0.25">
      <c r="D905" s="58" t="s">
        <v>377</v>
      </c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</row>
    <row r="907" spans="4:17" x14ac:dyDescent="0.25">
      <c r="D907" s="48" t="s">
        <v>1486</v>
      </c>
    </row>
    <row r="970" spans="2:4" x14ac:dyDescent="0.25">
      <c r="B970" s="49">
        <v>0</v>
      </c>
      <c r="D970" s="52" t="s">
        <v>1479</v>
      </c>
    </row>
    <row r="993" spans="2:13" x14ac:dyDescent="0.25">
      <c r="D993" s="48" t="s">
        <v>269</v>
      </c>
      <c r="M993" s="48" t="s">
        <v>310</v>
      </c>
    </row>
    <row r="994" spans="2:13" x14ac:dyDescent="0.25">
      <c r="D994" s="52" t="s">
        <v>1480</v>
      </c>
      <c r="M994" s="52" t="s">
        <v>1610</v>
      </c>
    </row>
    <row r="1007" spans="2:13" x14ac:dyDescent="0.25">
      <c r="B1007" s="49">
        <v>0</v>
      </c>
      <c r="D1007" s="52" t="s">
        <v>1004</v>
      </c>
    </row>
    <row r="1028" spans="4:23" x14ac:dyDescent="0.25">
      <c r="D1028" s="57" t="s">
        <v>352</v>
      </c>
      <c r="E1028" s="53"/>
      <c r="F1028" s="53"/>
      <c r="G1028" s="53"/>
      <c r="H1028" s="53"/>
      <c r="I1028" s="53"/>
      <c r="J1028" s="53"/>
      <c r="K1028" s="53"/>
      <c r="L1028" s="53"/>
      <c r="M1028" s="53"/>
      <c r="N1028" s="53"/>
      <c r="O1028" s="53"/>
      <c r="P1028" s="53"/>
      <c r="Q1028" s="53"/>
      <c r="R1028" s="53"/>
      <c r="S1028" s="53"/>
      <c r="T1028" s="53"/>
      <c r="U1028" s="53"/>
      <c r="V1028" s="53"/>
      <c r="W1028" s="53"/>
    </row>
    <row r="1029" spans="4:23" x14ac:dyDescent="0.25">
      <c r="D1029" s="57" t="s">
        <v>528</v>
      </c>
      <c r="E1029" s="53"/>
      <c r="F1029" s="53"/>
      <c r="G1029" s="53"/>
      <c r="H1029" s="53"/>
      <c r="I1029" s="53"/>
      <c r="J1029" s="53"/>
      <c r="K1029" s="53"/>
      <c r="L1029" s="53"/>
      <c r="M1029" s="53"/>
      <c r="N1029" s="53"/>
      <c r="O1029" s="53"/>
      <c r="P1029" s="53"/>
      <c r="Q1029" s="53"/>
      <c r="R1029" s="53"/>
      <c r="S1029" s="53"/>
      <c r="T1029" s="53"/>
      <c r="U1029" s="53"/>
      <c r="V1029" s="53"/>
      <c r="W1029" s="53"/>
    </row>
    <row r="1030" spans="4:23" x14ac:dyDescent="0.25">
      <c r="D1030" s="57" t="s">
        <v>257</v>
      </c>
      <c r="E1030" s="53"/>
      <c r="F1030" s="53"/>
      <c r="G1030" s="53"/>
      <c r="H1030" s="53"/>
      <c r="I1030" s="53"/>
      <c r="J1030" s="53"/>
      <c r="K1030" s="53"/>
      <c r="L1030" s="53"/>
      <c r="M1030" s="53"/>
      <c r="N1030" s="53"/>
      <c r="O1030" s="53"/>
      <c r="P1030" s="53"/>
      <c r="Q1030" s="53"/>
      <c r="R1030" s="53"/>
      <c r="S1030" s="53"/>
      <c r="T1030" s="53"/>
      <c r="U1030" s="53"/>
      <c r="V1030" s="53"/>
      <c r="W1030" s="53"/>
    </row>
    <row r="1031" spans="4:23" x14ac:dyDescent="0.25">
      <c r="D1031" s="57" t="s">
        <v>1611</v>
      </c>
      <c r="E1031" s="53"/>
      <c r="F1031" s="53"/>
      <c r="G1031" s="53"/>
      <c r="H1031" s="53"/>
      <c r="I1031" s="53"/>
      <c r="J1031" s="53"/>
      <c r="K1031" s="53"/>
      <c r="L1031" s="53"/>
      <c r="M1031" s="53"/>
      <c r="N1031" s="53"/>
      <c r="O1031" s="53"/>
      <c r="P1031" s="53"/>
      <c r="Q1031" s="53"/>
      <c r="R1031" s="53"/>
      <c r="S1031" s="53"/>
      <c r="T1031" s="53"/>
      <c r="U1031" s="53"/>
      <c r="V1031" s="53"/>
      <c r="W1031" s="53"/>
    </row>
    <row r="1033" spans="4:23" x14ac:dyDescent="0.25">
      <c r="D1033" s="58" t="s">
        <v>376</v>
      </c>
      <c r="E1033" s="54"/>
      <c r="F1033" s="54"/>
      <c r="G1033" s="54"/>
      <c r="H1033" s="54"/>
      <c r="I1033" s="54"/>
      <c r="J1033" s="54"/>
      <c r="K1033" s="54"/>
      <c r="L1033" s="54"/>
      <c r="M1033" s="54"/>
      <c r="N1033" s="54"/>
      <c r="O1033" s="54"/>
    </row>
    <row r="1034" spans="4:23" x14ac:dyDescent="0.25">
      <c r="D1034" s="58" t="s">
        <v>324</v>
      </c>
      <c r="E1034" s="54"/>
      <c r="F1034" s="54"/>
      <c r="G1034" s="54"/>
      <c r="H1034" s="54"/>
      <c r="I1034" s="54"/>
      <c r="J1034" s="54"/>
      <c r="K1034" s="54"/>
      <c r="L1034" s="54"/>
      <c r="M1034" s="54"/>
      <c r="N1034" s="54"/>
      <c r="O1034" s="54"/>
    </row>
    <row r="1035" spans="4:23" x14ac:dyDescent="0.25">
      <c r="D1035" s="58"/>
      <c r="E1035" s="54"/>
      <c r="F1035" s="54"/>
      <c r="G1035" s="54"/>
      <c r="H1035" s="54"/>
      <c r="I1035" s="54"/>
      <c r="J1035" s="54"/>
      <c r="K1035" s="54"/>
      <c r="L1035" s="54"/>
      <c r="M1035" s="54"/>
      <c r="N1035" s="54"/>
      <c r="O1035" s="54"/>
    </row>
    <row r="1036" spans="4:23" x14ac:dyDescent="0.25">
      <c r="D1036" s="58" t="s">
        <v>281</v>
      </c>
      <c r="E1036" s="54"/>
      <c r="F1036" s="54"/>
      <c r="G1036" s="54"/>
      <c r="H1036" s="54"/>
      <c r="I1036" s="54"/>
      <c r="J1036" s="54"/>
      <c r="K1036" s="54"/>
      <c r="L1036" s="54"/>
      <c r="M1036" s="54"/>
      <c r="N1036" s="54"/>
      <c r="O1036" s="54"/>
    </row>
    <row r="1037" spans="4:23" x14ac:dyDescent="0.25">
      <c r="D1037" s="58" t="s">
        <v>283</v>
      </c>
      <c r="E1037" s="54"/>
      <c r="F1037" s="54"/>
      <c r="G1037" s="54"/>
      <c r="H1037" s="54"/>
      <c r="I1037" s="54"/>
      <c r="J1037" s="54"/>
      <c r="K1037" s="54"/>
      <c r="L1037" s="54"/>
      <c r="M1037" s="54"/>
      <c r="N1037" s="54"/>
      <c r="O1037" s="54"/>
    </row>
    <row r="1038" spans="4:23" x14ac:dyDescent="0.25">
      <c r="D1038" s="58" t="s">
        <v>1612</v>
      </c>
      <c r="E1038" s="54"/>
      <c r="F1038" s="54"/>
      <c r="G1038" s="54"/>
      <c r="H1038" s="54"/>
      <c r="I1038" s="54"/>
      <c r="J1038" s="54"/>
      <c r="K1038" s="54"/>
      <c r="L1038" s="54"/>
      <c r="M1038" s="54"/>
      <c r="N1038" s="54"/>
      <c r="O1038" s="54"/>
    </row>
    <row r="1039" spans="4:23" x14ac:dyDescent="0.25">
      <c r="D1039" s="58" t="s">
        <v>1613</v>
      </c>
      <c r="E1039" s="54"/>
      <c r="F1039" s="54"/>
      <c r="G1039" s="54"/>
      <c r="H1039" s="54"/>
      <c r="I1039" s="54"/>
      <c r="J1039" s="54"/>
      <c r="K1039" s="54"/>
      <c r="L1039" s="54"/>
      <c r="M1039" s="54"/>
      <c r="N1039" s="54"/>
      <c r="O1039" s="54"/>
    </row>
    <row r="1040" spans="4:23" x14ac:dyDescent="0.25">
      <c r="D1040" s="58"/>
      <c r="E1040" s="54"/>
      <c r="F1040" s="54"/>
      <c r="G1040" s="54"/>
      <c r="H1040" s="54"/>
      <c r="I1040" s="54"/>
      <c r="J1040" s="54"/>
      <c r="K1040" s="54"/>
      <c r="L1040" s="54"/>
      <c r="M1040" s="54"/>
      <c r="N1040" s="54"/>
      <c r="O1040" s="54"/>
    </row>
    <row r="1041" spans="2:15" x14ac:dyDescent="0.25">
      <c r="D1041" s="58" t="s">
        <v>263</v>
      </c>
      <c r="E1041" s="54"/>
      <c r="F1041" s="54"/>
      <c r="G1041" s="54"/>
      <c r="H1041" s="54"/>
      <c r="I1041" s="54"/>
      <c r="J1041" s="54"/>
      <c r="K1041" s="54"/>
      <c r="L1041" s="54"/>
      <c r="M1041" s="54"/>
      <c r="N1041" s="54"/>
      <c r="O1041" s="54"/>
    </row>
    <row r="1042" spans="2:15" x14ac:dyDescent="0.25">
      <c r="D1042" s="58" t="s">
        <v>264</v>
      </c>
      <c r="E1042" s="54"/>
      <c r="F1042" s="54"/>
      <c r="G1042" s="54"/>
      <c r="H1042" s="54"/>
      <c r="I1042" s="54"/>
      <c r="J1042" s="54"/>
      <c r="K1042" s="54"/>
      <c r="L1042" s="54"/>
      <c r="M1042" s="54"/>
      <c r="N1042" s="54"/>
      <c r="O1042" s="54"/>
    </row>
    <row r="1043" spans="2:15" x14ac:dyDescent="0.25">
      <c r="D1043" s="58" t="s">
        <v>377</v>
      </c>
      <c r="E1043" s="54"/>
      <c r="F1043" s="54"/>
      <c r="G1043" s="54"/>
      <c r="H1043" s="54"/>
      <c r="I1043" s="54"/>
      <c r="J1043" s="54"/>
      <c r="K1043" s="54"/>
      <c r="L1043" s="54"/>
      <c r="M1043" s="54"/>
      <c r="N1043" s="54"/>
      <c r="O1043" s="54"/>
    </row>
    <row r="1051" spans="2:15" x14ac:dyDescent="0.25">
      <c r="B1051" s="51">
        <v>0</v>
      </c>
      <c r="D1051" s="52" t="s">
        <v>1560</v>
      </c>
    </row>
    <row r="1052" spans="2:15" x14ac:dyDescent="0.25">
      <c r="D1052" s="60" t="s">
        <v>304</v>
      </c>
    </row>
    <row r="1054" spans="2:15" x14ac:dyDescent="0.25">
      <c r="D1054" s="48" t="s">
        <v>36</v>
      </c>
    </row>
    <row r="1055" spans="2:15" x14ac:dyDescent="0.25">
      <c r="D1055" s="55" t="s">
        <v>1591</v>
      </c>
    </row>
    <row r="1057" spans="4:4" x14ac:dyDescent="0.25">
      <c r="D1057" s="48" t="s">
        <v>781</v>
      </c>
    </row>
    <row r="1084" spans="4:31" x14ac:dyDescent="0.25">
      <c r="D1084" s="48" t="s">
        <v>539</v>
      </c>
      <c r="H1084" s="48" t="s">
        <v>269</v>
      </c>
    </row>
    <row r="1085" spans="4:31" x14ac:dyDescent="0.25">
      <c r="D1085" s="28" t="s">
        <v>1557</v>
      </c>
      <c r="H1085" s="52" t="s">
        <v>1558</v>
      </c>
    </row>
    <row r="1087" spans="4:31" x14ac:dyDescent="0.25">
      <c r="D1087" s="57" t="s">
        <v>1589</v>
      </c>
      <c r="E1087" s="53"/>
      <c r="F1087" s="53"/>
      <c r="G1087" s="53"/>
      <c r="H1087" s="53"/>
      <c r="I1087" s="53"/>
      <c r="J1087" s="53"/>
      <c r="K1087" s="53"/>
      <c r="L1087" s="53"/>
      <c r="M1087" s="53"/>
      <c r="N1087" s="53"/>
      <c r="O1087" s="53"/>
      <c r="P1087" s="53"/>
      <c r="Q1087" s="53"/>
      <c r="R1087" s="53"/>
      <c r="S1087" s="53"/>
      <c r="T1087" s="53"/>
      <c r="U1087" s="53"/>
      <c r="V1087" s="53"/>
      <c r="W1087" s="53"/>
      <c r="X1087" s="53"/>
      <c r="Y1087" s="53"/>
      <c r="Z1087" s="53"/>
      <c r="AA1087" s="53"/>
      <c r="AB1087" s="53"/>
      <c r="AC1087" s="53"/>
      <c r="AD1087" s="53"/>
      <c r="AE1087" s="53"/>
    </row>
    <row r="1089" spans="4:39" x14ac:dyDescent="0.25">
      <c r="D1089" s="57" t="s">
        <v>978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  <c r="T1089" s="53"/>
      <c r="U1089" s="53"/>
      <c r="V1089" s="53"/>
      <c r="W1089" s="53"/>
      <c r="X1089" s="53"/>
      <c r="Z1089" s="58" t="s">
        <v>376</v>
      </c>
      <c r="AA1089" s="54"/>
      <c r="AB1089" s="54"/>
      <c r="AC1089" s="54"/>
      <c r="AD1089" s="54"/>
      <c r="AE1089" s="54"/>
      <c r="AF1089" s="54"/>
      <c r="AG1089" s="54"/>
      <c r="AH1089" s="54"/>
      <c r="AI1089" s="54"/>
      <c r="AJ1089" s="54"/>
      <c r="AK1089" s="54"/>
      <c r="AL1089" s="54"/>
      <c r="AM1089" s="54"/>
    </row>
    <row r="1090" spans="4:39" x14ac:dyDescent="0.25">
      <c r="D1090" s="57" t="s">
        <v>1587</v>
      </c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  <c r="T1090" s="53"/>
      <c r="U1090" s="53"/>
      <c r="V1090" s="53"/>
      <c r="W1090" s="53"/>
      <c r="X1090" s="53"/>
      <c r="Z1090" s="58" t="s">
        <v>324</v>
      </c>
      <c r="AA1090" s="54"/>
      <c r="AB1090" s="54"/>
      <c r="AC1090" s="54"/>
      <c r="AD1090" s="54"/>
      <c r="AE1090" s="54"/>
      <c r="AF1090" s="54"/>
      <c r="AG1090" s="54"/>
      <c r="AH1090" s="54"/>
      <c r="AI1090" s="54"/>
      <c r="AJ1090" s="54"/>
      <c r="AK1090" s="54"/>
      <c r="AL1090" s="54"/>
      <c r="AM1090" s="54"/>
    </row>
    <row r="1091" spans="4:39" x14ac:dyDescent="0.25">
      <c r="D1091" s="38" t="s">
        <v>396</v>
      </c>
      <c r="E1091" s="53"/>
      <c r="F1091" s="53"/>
      <c r="G1091" s="53"/>
      <c r="H1091" s="53"/>
      <c r="I1091" s="53"/>
      <c r="J1091" s="53"/>
      <c r="K1091" s="53"/>
      <c r="L1091" s="53"/>
      <c r="M1091" s="53"/>
      <c r="N1091" s="53"/>
      <c r="O1091" s="53"/>
      <c r="P1091" s="53"/>
      <c r="Q1091" s="53"/>
      <c r="R1091" s="53"/>
      <c r="S1091" s="53"/>
      <c r="T1091" s="53"/>
      <c r="U1091" s="53"/>
      <c r="V1091" s="53"/>
      <c r="W1091" s="53"/>
      <c r="X1091" s="53"/>
      <c r="Z1091" s="58"/>
      <c r="AA1091" s="54"/>
      <c r="AB1091" s="54"/>
      <c r="AC1091" s="54"/>
      <c r="AD1091" s="54"/>
      <c r="AE1091" s="54"/>
      <c r="AF1091" s="54"/>
      <c r="AG1091" s="54"/>
      <c r="AH1091" s="54"/>
      <c r="AI1091" s="54"/>
      <c r="AJ1091" s="54"/>
      <c r="AK1091" s="54"/>
      <c r="AL1091" s="54"/>
      <c r="AM1091" s="54"/>
    </row>
    <row r="1092" spans="4:39" x14ac:dyDescent="0.25">
      <c r="D1092" s="38" t="s">
        <v>555</v>
      </c>
      <c r="E1092" s="53"/>
      <c r="F1092" s="53"/>
      <c r="G1092" s="53"/>
      <c r="H1092" s="53"/>
      <c r="I1092" s="53"/>
      <c r="J1092" s="53"/>
      <c r="K1092" s="53"/>
      <c r="L1092" s="53"/>
      <c r="M1092" s="53"/>
      <c r="N1092" s="53"/>
      <c r="O1092" s="53"/>
      <c r="P1092" s="53"/>
      <c r="Q1092" s="53"/>
      <c r="R1092" s="53"/>
      <c r="S1092" s="53"/>
      <c r="T1092" s="53"/>
      <c r="U1092" s="53"/>
      <c r="V1092" s="53"/>
      <c r="W1092" s="53"/>
      <c r="X1092" s="53"/>
      <c r="Z1092" s="58" t="s">
        <v>1502</v>
      </c>
      <c r="AA1092" s="54"/>
      <c r="AB1092" s="54"/>
      <c r="AC1092" s="54"/>
      <c r="AD1092" s="54"/>
      <c r="AE1092" s="54"/>
      <c r="AF1092" s="54"/>
      <c r="AG1092" s="54"/>
      <c r="AH1092" s="54"/>
      <c r="AI1092" s="54"/>
      <c r="AJ1092" s="54"/>
      <c r="AK1092" s="54"/>
      <c r="AL1092" s="54"/>
      <c r="AM1092" s="54"/>
    </row>
    <row r="1093" spans="4:39" x14ac:dyDescent="0.25">
      <c r="D1093" s="57" t="s">
        <v>1510</v>
      </c>
      <c r="E1093" s="53"/>
      <c r="F1093" s="53"/>
      <c r="G1093" s="53"/>
      <c r="H1093" s="53"/>
      <c r="I1093" s="53"/>
      <c r="J1093" s="53"/>
      <c r="K1093" s="53"/>
      <c r="L1093" s="53"/>
      <c r="M1093" s="53"/>
      <c r="N1093" s="53"/>
      <c r="O1093" s="53"/>
      <c r="P1093" s="53"/>
      <c r="Q1093" s="53"/>
      <c r="R1093" s="53"/>
      <c r="S1093" s="53"/>
      <c r="T1093" s="53"/>
      <c r="U1093" s="53"/>
      <c r="V1093" s="53"/>
      <c r="W1093" s="53"/>
      <c r="X1093" s="53"/>
      <c r="Z1093" s="58" t="s">
        <v>283</v>
      </c>
      <c r="AA1093" s="54"/>
      <c r="AB1093" s="54"/>
      <c r="AC1093" s="54"/>
      <c r="AD1093" s="54"/>
      <c r="AE1093" s="54"/>
      <c r="AF1093" s="54"/>
      <c r="AG1093" s="54"/>
      <c r="AH1093" s="54"/>
      <c r="AI1093" s="54"/>
      <c r="AJ1093" s="54"/>
      <c r="AK1093" s="54"/>
      <c r="AL1093" s="54"/>
      <c r="AM1093" s="54"/>
    </row>
    <row r="1094" spans="4:39" x14ac:dyDescent="0.25">
      <c r="D1094" s="57" t="s">
        <v>1509</v>
      </c>
      <c r="E1094" s="53"/>
      <c r="F1094" s="53"/>
      <c r="G1094" s="53"/>
      <c r="H1094" s="53"/>
      <c r="I1094" s="53"/>
      <c r="J1094" s="53"/>
      <c r="K1094" s="53"/>
      <c r="L1094" s="53"/>
      <c r="M1094" s="53"/>
      <c r="N1094" s="53"/>
      <c r="O1094" s="53"/>
      <c r="P1094" s="53"/>
      <c r="Q1094" s="53"/>
      <c r="R1094" s="53"/>
      <c r="S1094" s="53"/>
      <c r="T1094" s="53"/>
      <c r="U1094" s="53"/>
      <c r="V1094" s="53"/>
      <c r="W1094" s="53"/>
      <c r="X1094" s="53"/>
      <c r="Z1094" s="58" t="s">
        <v>1590</v>
      </c>
      <c r="AA1094" s="54"/>
      <c r="AB1094" s="54"/>
      <c r="AC1094" s="54"/>
      <c r="AD1094" s="54"/>
      <c r="AE1094" s="54"/>
      <c r="AF1094" s="54"/>
      <c r="AG1094" s="54"/>
      <c r="AH1094" s="54"/>
      <c r="AI1094" s="54"/>
      <c r="AJ1094" s="54"/>
      <c r="AK1094" s="54"/>
      <c r="AL1094" s="54"/>
      <c r="AM1094" s="54"/>
    </row>
    <row r="1095" spans="4:39" x14ac:dyDescent="0.25">
      <c r="D1095" s="57" t="s">
        <v>274</v>
      </c>
      <c r="E1095" s="53"/>
      <c r="F1095" s="53"/>
      <c r="G1095" s="53"/>
      <c r="H1095" s="53"/>
      <c r="I1095" s="53"/>
      <c r="J1095" s="53"/>
      <c r="K1095" s="53"/>
      <c r="L1095" s="53"/>
      <c r="M1095" s="53"/>
      <c r="N1095" s="53"/>
      <c r="O1095" s="53"/>
      <c r="P1095" s="53"/>
      <c r="Q1095" s="53"/>
      <c r="R1095" s="53"/>
      <c r="S1095" s="53"/>
      <c r="T1095" s="53"/>
      <c r="U1095" s="53"/>
      <c r="V1095" s="53"/>
      <c r="W1095" s="53"/>
      <c r="X1095" s="53"/>
      <c r="Z1095" s="58" t="s">
        <v>1588</v>
      </c>
      <c r="AA1095" s="54"/>
      <c r="AB1095" s="54"/>
      <c r="AC1095" s="54"/>
      <c r="AD1095" s="54"/>
      <c r="AE1095" s="54"/>
      <c r="AF1095" s="54"/>
      <c r="AG1095" s="54"/>
      <c r="AH1095" s="54"/>
      <c r="AI1095" s="54"/>
      <c r="AJ1095" s="54"/>
      <c r="AK1095" s="54"/>
      <c r="AL1095" s="54"/>
      <c r="AM1095" s="54"/>
    </row>
    <row r="1096" spans="4:39" x14ac:dyDescent="0.25">
      <c r="D1096" s="38" t="s">
        <v>577</v>
      </c>
      <c r="E1096" s="53"/>
      <c r="F1096" s="53"/>
      <c r="G1096" s="53"/>
      <c r="H1096" s="53"/>
      <c r="I1096" s="53"/>
      <c r="J1096" s="53"/>
      <c r="K1096" s="53"/>
      <c r="L1096" s="53"/>
      <c r="M1096" s="53"/>
      <c r="N1096" s="53"/>
      <c r="O1096" s="53"/>
      <c r="P1096" s="53"/>
      <c r="Q1096" s="53"/>
      <c r="R1096" s="53"/>
      <c r="S1096" s="53"/>
      <c r="T1096" s="53"/>
      <c r="U1096" s="53"/>
      <c r="V1096" s="53"/>
      <c r="W1096" s="53"/>
      <c r="X1096" s="53"/>
      <c r="Z1096" s="58"/>
      <c r="AA1096" s="54"/>
      <c r="AB1096" s="54"/>
      <c r="AC1096" s="54"/>
      <c r="AD1096" s="54"/>
      <c r="AE1096" s="54"/>
      <c r="AF1096" s="54"/>
      <c r="AG1096" s="54"/>
      <c r="AH1096" s="54"/>
      <c r="AI1096" s="54"/>
      <c r="AJ1096" s="54"/>
      <c r="AK1096" s="54"/>
      <c r="AL1096" s="54"/>
      <c r="AM1096" s="54"/>
    </row>
    <row r="1097" spans="4:39" x14ac:dyDescent="0.25">
      <c r="D1097" s="57" t="s">
        <v>1511</v>
      </c>
      <c r="E1097" s="53"/>
      <c r="F1097" s="53"/>
      <c r="G1097" s="53"/>
      <c r="H1097" s="53"/>
      <c r="I1097" s="53"/>
      <c r="J1097" s="53"/>
      <c r="K1097" s="53"/>
      <c r="L1097" s="53"/>
      <c r="M1097" s="53"/>
      <c r="N1097" s="53"/>
      <c r="O1097" s="53"/>
      <c r="P1097" s="53"/>
      <c r="Q1097" s="53"/>
      <c r="R1097" s="53"/>
      <c r="S1097" s="53"/>
      <c r="T1097" s="53"/>
      <c r="U1097" s="53"/>
      <c r="V1097" s="53"/>
      <c r="W1097" s="53"/>
      <c r="X1097" s="53"/>
      <c r="Z1097" s="58" t="s">
        <v>263</v>
      </c>
      <c r="AA1097" s="54"/>
      <c r="AB1097" s="54"/>
      <c r="AC1097" s="54"/>
      <c r="AD1097" s="54"/>
      <c r="AE1097" s="54"/>
      <c r="AF1097" s="54"/>
      <c r="AG1097" s="54"/>
      <c r="AH1097" s="54"/>
      <c r="AI1097" s="54"/>
      <c r="AJ1097" s="54"/>
      <c r="AK1097" s="54"/>
      <c r="AL1097" s="54"/>
      <c r="AM1097" s="54"/>
    </row>
    <row r="1098" spans="4:39" x14ac:dyDescent="0.25">
      <c r="D1098" s="57" t="s">
        <v>331</v>
      </c>
      <c r="E1098" s="53"/>
      <c r="F1098" s="53"/>
      <c r="G1098" s="53"/>
      <c r="H1098" s="53"/>
      <c r="I1098" s="53"/>
      <c r="J1098" s="53"/>
      <c r="K1098" s="53"/>
      <c r="L1098" s="53"/>
      <c r="M1098" s="53"/>
      <c r="N1098" s="53"/>
      <c r="O1098" s="53"/>
      <c r="P1098" s="53"/>
      <c r="Q1098" s="53"/>
      <c r="R1098" s="53"/>
      <c r="S1098" s="53"/>
      <c r="T1098" s="53"/>
      <c r="U1098" s="53"/>
      <c r="V1098" s="53"/>
      <c r="W1098" s="53"/>
      <c r="X1098" s="53"/>
      <c r="Z1098" s="58" t="s">
        <v>264</v>
      </c>
      <c r="AA1098" s="54"/>
      <c r="AB1098" s="54"/>
      <c r="AC1098" s="54"/>
      <c r="AD1098" s="54"/>
      <c r="AE1098" s="54"/>
      <c r="AF1098" s="54"/>
      <c r="AG1098" s="54"/>
      <c r="AH1098" s="54"/>
      <c r="AI1098" s="54"/>
      <c r="AJ1098" s="54"/>
      <c r="AK1098" s="54"/>
      <c r="AL1098" s="54"/>
      <c r="AM1098" s="54"/>
    </row>
    <row r="1099" spans="4:39" x14ac:dyDescent="0.25">
      <c r="D1099" s="57" t="s">
        <v>1586</v>
      </c>
      <c r="E1099" s="53"/>
      <c r="F1099" s="53"/>
      <c r="G1099" s="53"/>
      <c r="H1099" s="53"/>
      <c r="I1099" s="53"/>
      <c r="J1099" s="53"/>
      <c r="K1099" s="53"/>
      <c r="L1099" s="53"/>
      <c r="M1099" s="53"/>
      <c r="N1099" s="53"/>
      <c r="O1099" s="53"/>
      <c r="P1099" s="53"/>
      <c r="Q1099" s="53"/>
      <c r="R1099" s="53"/>
      <c r="S1099" s="53"/>
      <c r="T1099" s="53"/>
      <c r="U1099" s="53"/>
      <c r="V1099" s="53"/>
      <c r="W1099" s="53"/>
      <c r="X1099" s="53"/>
      <c r="Z1099" s="58" t="s">
        <v>377</v>
      </c>
      <c r="AA1099" s="54"/>
      <c r="AB1099" s="54"/>
      <c r="AC1099" s="54"/>
      <c r="AD1099" s="54"/>
      <c r="AE1099" s="54"/>
      <c r="AF1099" s="54"/>
      <c r="AG1099" s="54"/>
      <c r="AH1099" s="54"/>
      <c r="AI1099" s="54"/>
      <c r="AJ1099" s="54"/>
      <c r="AK1099" s="54"/>
      <c r="AL1099" s="54"/>
      <c r="AM1099" s="54"/>
    </row>
    <row r="1100" spans="4:39" x14ac:dyDescent="0.25">
      <c r="D1100" s="57" t="s">
        <v>542</v>
      </c>
      <c r="E1100" s="53"/>
      <c r="F1100" s="53"/>
      <c r="G1100" s="53"/>
      <c r="H1100" s="53"/>
      <c r="I1100" s="53"/>
      <c r="J1100" s="53"/>
      <c r="K1100" s="53"/>
      <c r="L1100" s="53"/>
      <c r="M1100" s="53"/>
      <c r="N1100" s="53"/>
      <c r="O1100" s="53"/>
      <c r="P1100" s="53"/>
      <c r="Q1100" s="53"/>
      <c r="R1100" s="53"/>
      <c r="S1100" s="53"/>
      <c r="T1100" s="53"/>
      <c r="U1100" s="53"/>
      <c r="V1100" s="53"/>
      <c r="W1100" s="53"/>
      <c r="X1100" s="53"/>
    </row>
    <row r="1102" spans="4:39" x14ac:dyDescent="0.25">
      <c r="D1102" s="48" t="s">
        <v>1592</v>
      </c>
    </row>
    <row r="1117" spans="4:4" x14ac:dyDescent="0.25">
      <c r="D1117" s="52" t="s">
        <v>1300</v>
      </c>
    </row>
    <row r="1119" spans="4:4" x14ac:dyDescent="0.25">
      <c r="D1119" s="48" t="s">
        <v>1592</v>
      </c>
    </row>
    <row r="1146" spans="2:4" x14ac:dyDescent="0.25">
      <c r="B1146" s="51">
        <v>0</v>
      </c>
      <c r="D1146" s="52" t="s">
        <v>1566</v>
      </c>
    </row>
    <row r="1147" spans="2:4" x14ac:dyDescent="0.25">
      <c r="D1147" s="60" t="s">
        <v>305</v>
      </c>
    </row>
    <row r="1149" spans="2:4" x14ac:dyDescent="0.25">
      <c r="D1149" s="48" t="s">
        <v>36</v>
      </c>
    </row>
    <row r="1150" spans="2:4" x14ac:dyDescent="0.25">
      <c r="D1150" s="55" t="s">
        <v>1606</v>
      </c>
    </row>
    <row r="1152" spans="2:4" x14ac:dyDescent="0.25">
      <c r="D1152" s="48" t="s">
        <v>1563</v>
      </c>
    </row>
    <row r="1168" spans="4:4" x14ac:dyDescent="0.25">
      <c r="D1168" s="48" t="s">
        <v>1564</v>
      </c>
    </row>
    <row r="1185" spans="4:4" x14ac:dyDescent="0.25">
      <c r="D1185" s="48" t="s">
        <v>1568</v>
      </c>
    </row>
    <row r="1208" spans="4:33" x14ac:dyDescent="0.25">
      <c r="D1208" s="48" t="s">
        <v>269</v>
      </c>
      <c r="M1208" s="48" t="s">
        <v>310</v>
      </c>
      <c r="V1208" s="48" t="s">
        <v>310</v>
      </c>
    </row>
    <row r="1209" spans="4:33" x14ac:dyDescent="0.25">
      <c r="D1209" s="52" t="s">
        <v>1570</v>
      </c>
      <c r="M1209" s="52" t="s">
        <v>1572</v>
      </c>
      <c r="V1209" s="52" t="s">
        <v>1571</v>
      </c>
    </row>
    <row r="1211" spans="4:33" x14ac:dyDescent="0.25">
      <c r="D1211" s="48" t="s">
        <v>1573</v>
      </c>
    </row>
    <row r="1213" spans="4:33" x14ac:dyDescent="0.25">
      <c r="D1213" s="57" t="s">
        <v>1583</v>
      </c>
      <c r="E1213" s="53"/>
      <c r="F1213" s="53"/>
      <c r="G1213" s="53"/>
      <c r="H1213" s="53"/>
      <c r="I1213" s="53"/>
      <c r="J1213" s="53"/>
      <c r="K1213" s="53"/>
      <c r="L1213" s="53"/>
      <c r="M1213" s="53"/>
      <c r="N1213" s="53"/>
      <c r="O1213" s="53"/>
      <c r="P1213" s="53"/>
      <c r="Q1213" s="53"/>
      <c r="R1213" s="53"/>
      <c r="S1213" s="53"/>
      <c r="T1213" s="53"/>
      <c r="U1213" s="53"/>
      <c r="V1213" s="53"/>
      <c r="W1213" s="53"/>
      <c r="X1213" s="53"/>
      <c r="Y1213" s="53"/>
      <c r="Z1213" s="53"/>
      <c r="AA1213" s="53"/>
      <c r="AB1213" s="53"/>
      <c r="AC1213" s="53"/>
      <c r="AD1213" s="53"/>
      <c r="AE1213" s="53"/>
      <c r="AF1213" s="53"/>
      <c r="AG1213" s="53"/>
    </row>
    <row r="1214" spans="4:33" x14ac:dyDescent="0.25">
      <c r="D1214" s="57" t="s">
        <v>1584</v>
      </c>
      <c r="E1214" s="53"/>
      <c r="F1214" s="53"/>
      <c r="G1214" s="53"/>
      <c r="H1214" s="53"/>
      <c r="I1214" s="53"/>
      <c r="J1214" s="53"/>
      <c r="K1214" s="53"/>
      <c r="L1214" s="53"/>
      <c r="M1214" s="53"/>
      <c r="N1214" s="53"/>
      <c r="O1214" s="53"/>
      <c r="P1214" s="53"/>
      <c r="Q1214" s="53"/>
      <c r="R1214" s="53"/>
      <c r="S1214" s="53"/>
      <c r="T1214" s="53"/>
      <c r="U1214" s="53"/>
      <c r="V1214" s="53"/>
      <c r="W1214" s="53"/>
      <c r="X1214" s="53"/>
      <c r="Y1214" s="53"/>
      <c r="Z1214" s="53"/>
      <c r="AA1214" s="53"/>
      <c r="AB1214" s="53"/>
      <c r="AC1214" s="53"/>
      <c r="AD1214" s="53"/>
      <c r="AE1214" s="53"/>
      <c r="AF1214" s="53"/>
      <c r="AG1214" s="53"/>
    </row>
    <row r="1215" spans="4:33" x14ac:dyDescent="0.25">
      <c r="D1215" s="57" t="s">
        <v>1585</v>
      </c>
      <c r="E1215" s="53"/>
      <c r="F1215" s="53"/>
      <c r="G1215" s="53"/>
      <c r="H1215" s="53"/>
      <c r="I1215" s="53"/>
      <c r="J1215" s="53"/>
      <c r="K1215" s="53"/>
      <c r="L1215" s="53"/>
      <c r="M1215" s="53"/>
      <c r="N1215" s="53"/>
      <c r="O1215" s="53"/>
      <c r="P1215" s="53"/>
      <c r="Q1215" s="53"/>
      <c r="R1215" s="53"/>
      <c r="S1215" s="53"/>
      <c r="T1215" s="53"/>
      <c r="U1215" s="53"/>
      <c r="V1215" s="53"/>
      <c r="W1215" s="53"/>
      <c r="X1215" s="53"/>
      <c r="Y1215" s="53"/>
      <c r="Z1215" s="53"/>
      <c r="AA1215" s="53"/>
      <c r="AB1215" s="53"/>
      <c r="AC1215" s="53"/>
      <c r="AD1215" s="53"/>
      <c r="AE1215" s="53"/>
      <c r="AF1215" s="53"/>
      <c r="AG1215" s="53"/>
    </row>
    <row r="1217" spans="4:66" x14ac:dyDescent="0.25">
      <c r="D1217" s="57" t="s">
        <v>1574</v>
      </c>
      <c r="E1217" s="53"/>
      <c r="F1217" s="53"/>
      <c r="G1217" s="53"/>
      <c r="H1217" s="53"/>
      <c r="I1217" s="53"/>
      <c r="J1217" s="53"/>
      <c r="K1217" s="53"/>
      <c r="L1217" s="53"/>
      <c r="M1217" s="53"/>
      <c r="N1217" s="53"/>
      <c r="O1217" s="53"/>
      <c r="P1217" s="53"/>
      <c r="Q1217" s="53"/>
      <c r="R1217" s="53"/>
      <c r="S1217" s="53"/>
      <c r="T1217" s="53"/>
      <c r="U1217" s="53"/>
      <c r="V1217" s="53"/>
      <c r="W1217" s="53"/>
      <c r="X1217" s="53"/>
      <c r="Y1217" s="53"/>
      <c r="Z1217" s="53"/>
      <c r="AA1217" s="53"/>
      <c r="AB1217" s="53"/>
      <c r="AC1217" s="53"/>
      <c r="AD1217" s="53"/>
      <c r="AE1217" s="53"/>
      <c r="AF1217" s="53"/>
      <c r="AG1217" s="53"/>
      <c r="AH1217" s="53"/>
      <c r="AI1217" s="53"/>
      <c r="AJ1217" s="53"/>
      <c r="AK1217" s="53"/>
      <c r="AL1217" s="53"/>
      <c r="AM1217" s="53"/>
      <c r="AN1217" s="53"/>
      <c r="AO1217" s="53"/>
      <c r="AP1217" s="53"/>
      <c r="AQ1217" s="53"/>
      <c r="AR1217" s="53"/>
      <c r="AS1217" s="53"/>
      <c r="AT1217" s="53"/>
      <c r="AU1217" s="53"/>
      <c r="AV1217" s="53"/>
      <c r="AW1217" s="53"/>
      <c r="AX1217" s="53"/>
      <c r="AY1217" s="53"/>
      <c r="AZ1217" s="53"/>
      <c r="BA1217" s="53"/>
      <c r="BB1217" s="53"/>
      <c r="BC1217" s="53"/>
      <c r="BD1217" s="53"/>
      <c r="BE1217" s="53"/>
      <c r="BF1217" s="53"/>
      <c r="BG1217" s="53"/>
      <c r="BH1217" s="53"/>
      <c r="BI1217" s="53"/>
      <c r="BJ1217" s="53"/>
      <c r="BK1217" s="53"/>
      <c r="BL1217" s="53"/>
      <c r="BM1217" s="53"/>
      <c r="BN1217" s="53"/>
    </row>
    <row r="1218" spans="4:66" x14ac:dyDescent="0.25">
      <c r="D1218" s="57" t="s">
        <v>420</v>
      </c>
      <c r="E1218" s="53"/>
      <c r="F1218" s="53"/>
      <c r="G1218" s="53"/>
      <c r="H1218" s="53"/>
      <c r="I1218" s="53"/>
      <c r="J1218" s="53"/>
      <c r="K1218" s="53"/>
      <c r="L1218" s="53"/>
      <c r="M1218" s="53"/>
      <c r="N1218" s="53"/>
      <c r="O1218" s="53"/>
      <c r="P1218" s="53"/>
      <c r="Q1218" s="53"/>
      <c r="R1218" s="53"/>
      <c r="S1218" s="53"/>
      <c r="T1218" s="53"/>
      <c r="U1218" s="53"/>
      <c r="V1218" s="53"/>
      <c r="W1218" s="53"/>
      <c r="X1218" s="53"/>
      <c r="Y1218" s="53"/>
      <c r="Z1218" s="53"/>
      <c r="AA1218" s="53"/>
      <c r="AB1218" s="53"/>
      <c r="AC1218" s="53"/>
      <c r="AD1218" s="53"/>
      <c r="AE1218" s="53"/>
      <c r="AF1218" s="53"/>
      <c r="AG1218" s="53"/>
      <c r="AH1218" s="53"/>
      <c r="AI1218" s="53"/>
      <c r="AJ1218" s="53"/>
      <c r="AK1218" s="53"/>
      <c r="AL1218" s="53"/>
      <c r="AM1218" s="53"/>
      <c r="AN1218" s="53"/>
      <c r="AO1218" s="53"/>
      <c r="AP1218" s="53"/>
      <c r="AQ1218" s="53"/>
      <c r="AR1218" s="53"/>
      <c r="AS1218" s="53"/>
      <c r="AT1218" s="53"/>
      <c r="AU1218" s="53"/>
      <c r="AV1218" s="53"/>
      <c r="AW1218" s="53"/>
      <c r="AX1218" s="53"/>
      <c r="AY1218" s="53"/>
      <c r="AZ1218" s="53"/>
      <c r="BA1218" s="53"/>
      <c r="BB1218" s="53"/>
      <c r="BC1218" s="53"/>
      <c r="BD1218" s="53"/>
      <c r="BE1218" s="53"/>
      <c r="BF1218" s="53"/>
      <c r="BG1218" s="53"/>
      <c r="BH1218" s="53"/>
      <c r="BI1218" s="53"/>
      <c r="BJ1218" s="53"/>
      <c r="BK1218" s="53"/>
      <c r="BL1218" s="53"/>
      <c r="BM1218" s="53"/>
      <c r="BN1218" s="53"/>
    </row>
    <row r="1219" spans="4:66" x14ac:dyDescent="0.25">
      <c r="D1219" s="57" t="s">
        <v>1575</v>
      </c>
      <c r="E1219" s="53"/>
      <c r="F1219" s="53"/>
      <c r="G1219" s="53"/>
      <c r="H1219" s="53"/>
      <c r="I1219" s="53"/>
      <c r="J1219" s="53"/>
      <c r="K1219" s="53"/>
      <c r="L1219" s="53"/>
      <c r="M1219" s="53"/>
      <c r="N1219" s="53"/>
      <c r="O1219" s="53"/>
      <c r="P1219" s="53"/>
      <c r="Q1219" s="53"/>
      <c r="R1219" s="53"/>
      <c r="S1219" s="53"/>
      <c r="T1219" s="53"/>
      <c r="U1219" s="53"/>
      <c r="V1219" s="53"/>
      <c r="W1219" s="53"/>
      <c r="X1219" s="53"/>
      <c r="Y1219" s="53"/>
      <c r="Z1219" s="53"/>
      <c r="AA1219" s="53"/>
      <c r="AB1219" s="53"/>
      <c r="AC1219" s="53"/>
      <c r="AD1219" s="53"/>
      <c r="AE1219" s="53"/>
      <c r="AF1219" s="53"/>
      <c r="AG1219" s="53"/>
      <c r="AH1219" s="53"/>
      <c r="AI1219" s="53"/>
      <c r="AJ1219" s="53"/>
      <c r="AK1219" s="53"/>
      <c r="AL1219" s="53"/>
      <c r="AM1219" s="53"/>
      <c r="AN1219" s="53"/>
      <c r="AO1219" s="53"/>
      <c r="AP1219" s="53"/>
      <c r="AQ1219" s="53"/>
      <c r="AR1219" s="53"/>
      <c r="AS1219" s="53"/>
      <c r="AT1219" s="53"/>
      <c r="AU1219" s="53"/>
      <c r="AV1219" s="53"/>
      <c r="AW1219" s="53"/>
      <c r="AX1219" s="53"/>
      <c r="AY1219" s="53"/>
      <c r="AZ1219" s="53"/>
      <c r="BA1219" s="53"/>
      <c r="BB1219" s="53"/>
      <c r="BC1219" s="53"/>
      <c r="BD1219" s="53"/>
      <c r="BE1219" s="53"/>
      <c r="BF1219" s="53"/>
      <c r="BG1219" s="53"/>
      <c r="BH1219" s="53"/>
      <c r="BI1219" s="53"/>
      <c r="BJ1219" s="53"/>
      <c r="BK1219" s="53"/>
      <c r="BL1219" s="53"/>
      <c r="BM1219" s="53"/>
      <c r="BN1219" s="53"/>
    </row>
    <row r="1221" spans="4:66" x14ac:dyDescent="0.25">
      <c r="D1221" s="52" t="s">
        <v>310</v>
      </c>
      <c r="M1221" s="52" t="s">
        <v>1581</v>
      </c>
    </row>
    <row r="1222" spans="4:66" x14ac:dyDescent="0.25">
      <c r="D1222" s="71" t="s">
        <v>1572</v>
      </c>
      <c r="M1222" s="48" t="s">
        <v>1235</v>
      </c>
    </row>
    <row r="1223" spans="4:66" x14ac:dyDescent="0.25">
      <c r="D1223" s="48" t="s">
        <v>1576</v>
      </c>
      <c r="M1223" s="48" t="s">
        <v>1235</v>
      </c>
    </row>
    <row r="1224" spans="4:66" x14ac:dyDescent="0.25">
      <c r="D1224" s="48" t="s">
        <v>1577</v>
      </c>
      <c r="M1224" s="48" t="s">
        <v>1235</v>
      </c>
    </row>
    <row r="1225" spans="4:66" x14ac:dyDescent="0.25">
      <c r="D1225" s="71" t="s">
        <v>1578</v>
      </c>
      <c r="M1225" s="48" t="s">
        <v>1582</v>
      </c>
    </row>
    <row r="1226" spans="4:66" x14ac:dyDescent="0.25">
      <c r="D1226" s="48" t="s">
        <v>1579</v>
      </c>
      <c r="M1226" s="48" t="s">
        <v>1582</v>
      </c>
    </row>
    <row r="1227" spans="4:66" x14ac:dyDescent="0.25">
      <c r="D1227" s="48" t="s">
        <v>1580</v>
      </c>
      <c r="M1227" s="48" t="s">
        <v>1582</v>
      </c>
    </row>
    <row r="1229" spans="4:66" x14ac:dyDescent="0.25">
      <c r="D1229" s="57" t="s">
        <v>1593</v>
      </c>
      <c r="E1229" s="53"/>
      <c r="F1229" s="53"/>
      <c r="G1229" s="53"/>
      <c r="H1229" s="53"/>
      <c r="I1229" s="53"/>
      <c r="J1229" s="53"/>
      <c r="K1229" s="53"/>
      <c r="L1229" s="53"/>
      <c r="M1229" s="53"/>
      <c r="N1229" s="53"/>
      <c r="O1229" s="53"/>
      <c r="P1229" s="53"/>
      <c r="Q1229" s="53"/>
      <c r="R1229" s="53"/>
      <c r="S1229" s="53"/>
      <c r="T1229" s="53"/>
      <c r="U1229" s="53"/>
      <c r="V1229" s="53"/>
      <c r="W1229" s="53"/>
      <c r="X1229" s="53"/>
      <c r="Y1229" s="53"/>
      <c r="Z1229" s="53"/>
      <c r="AA1229" s="53"/>
      <c r="AB1229" s="53"/>
    </row>
    <row r="1230" spans="4:66" x14ac:dyDescent="0.25">
      <c r="D1230" s="57" t="s">
        <v>1595</v>
      </c>
      <c r="E1230" s="53"/>
      <c r="F1230" s="53"/>
      <c r="G1230" s="53"/>
      <c r="H1230" s="53"/>
      <c r="I1230" s="53"/>
      <c r="J1230" s="53"/>
      <c r="K1230" s="53"/>
      <c r="L1230" s="53"/>
      <c r="M1230" s="53"/>
      <c r="N1230" s="53"/>
      <c r="O1230" s="53"/>
      <c r="P1230" s="53"/>
      <c r="Q1230" s="53"/>
      <c r="R1230" s="53"/>
      <c r="S1230" s="53"/>
      <c r="T1230" s="53"/>
      <c r="U1230" s="53"/>
      <c r="V1230" s="53"/>
      <c r="W1230" s="53"/>
      <c r="X1230" s="53"/>
      <c r="Y1230" s="53"/>
      <c r="Z1230" s="53"/>
      <c r="AA1230" s="53"/>
      <c r="AB1230" s="53"/>
    </row>
    <row r="1231" spans="4:66" x14ac:dyDescent="0.25">
      <c r="D1231" s="57" t="s">
        <v>1594</v>
      </c>
      <c r="E1231" s="53"/>
      <c r="F1231" s="53"/>
      <c r="G1231" s="53"/>
      <c r="H1231" s="53"/>
      <c r="I1231" s="53"/>
      <c r="J1231" s="53"/>
      <c r="K1231" s="53"/>
      <c r="L1231" s="53"/>
      <c r="M1231" s="53"/>
      <c r="N1231" s="53"/>
      <c r="O1231" s="53"/>
      <c r="P1231" s="53"/>
      <c r="Q1231" s="53"/>
      <c r="R1231" s="53"/>
      <c r="S1231" s="53"/>
      <c r="T1231" s="53"/>
      <c r="U1231" s="53"/>
      <c r="V1231" s="53"/>
      <c r="W1231" s="53"/>
      <c r="X1231" s="53"/>
      <c r="Y1231" s="53"/>
      <c r="Z1231" s="53"/>
      <c r="AA1231" s="53"/>
      <c r="AB1231" s="53"/>
    </row>
    <row r="1233" spans="4:27" x14ac:dyDescent="0.25">
      <c r="D1233" s="57" t="s">
        <v>272</v>
      </c>
      <c r="E1233" s="53"/>
      <c r="F1233" s="53"/>
      <c r="G1233" s="53"/>
      <c r="H1233" s="53"/>
      <c r="I1233" s="53"/>
      <c r="J1233" s="53"/>
      <c r="K1233" s="53"/>
      <c r="L1233" s="53"/>
      <c r="M1233" s="53"/>
      <c r="N1233" s="53"/>
      <c r="O1233" s="53"/>
      <c r="P1233" s="53"/>
      <c r="Q1233" s="53"/>
      <c r="R1233" s="53"/>
      <c r="S1233" s="53"/>
      <c r="T1233" s="53"/>
      <c r="U1233" s="53"/>
      <c r="V1233" s="53"/>
      <c r="W1233" s="53"/>
      <c r="X1233" s="53"/>
      <c r="Y1233" s="53"/>
      <c r="Z1233" s="53"/>
      <c r="AA1233" s="53"/>
    </row>
    <row r="1234" spans="4:27" x14ac:dyDescent="0.25">
      <c r="D1234" s="57" t="s">
        <v>362</v>
      </c>
      <c r="E1234" s="53"/>
      <c r="F1234" s="53"/>
      <c r="G1234" s="53"/>
      <c r="H1234" s="53"/>
      <c r="I1234" s="53"/>
      <c r="J1234" s="53"/>
      <c r="K1234" s="53"/>
      <c r="L1234" s="53"/>
      <c r="M1234" s="53"/>
      <c r="N1234" s="53"/>
      <c r="O1234" s="53"/>
      <c r="P1234" s="53"/>
      <c r="Q1234" s="53"/>
      <c r="R1234" s="53"/>
      <c r="S1234" s="53"/>
      <c r="T1234" s="53"/>
      <c r="U1234" s="53"/>
      <c r="V1234" s="53"/>
      <c r="W1234" s="53"/>
      <c r="X1234" s="53"/>
      <c r="Y1234" s="53"/>
      <c r="Z1234" s="53"/>
      <c r="AA1234" s="53"/>
    </row>
    <row r="1235" spans="4:27" x14ac:dyDescent="0.25">
      <c r="D1235" s="57" t="s">
        <v>459</v>
      </c>
      <c r="E1235" s="53"/>
      <c r="F1235" s="53"/>
      <c r="G1235" s="53"/>
      <c r="H1235" s="53"/>
      <c r="I1235" s="53"/>
      <c r="J1235" s="53"/>
      <c r="K1235" s="53"/>
      <c r="L1235" s="53"/>
      <c r="M1235" s="53"/>
      <c r="N1235" s="53"/>
      <c r="O1235" s="53"/>
      <c r="P1235" s="53"/>
      <c r="Q1235" s="53"/>
      <c r="R1235" s="53"/>
      <c r="S1235" s="53"/>
      <c r="T1235" s="53"/>
      <c r="U1235" s="53"/>
      <c r="V1235" s="53"/>
      <c r="W1235" s="53"/>
      <c r="X1235" s="53"/>
      <c r="Y1235" s="53"/>
      <c r="Z1235" s="53"/>
      <c r="AA1235" s="53"/>
    </row>
    <row r="1236" spans="4:27" x14ac:dyDescent="0.25">
      <c r="D1236" s="57" t="s">
        <v>460</v>
      </c>
      <c r="E1236" s="53"/>
      <c r="F1236" s="53"/>
      <c r="G1236" s="53"/>
      <c r="H1236" s="53"/>
      <c r="I1236" s="53"/>
      <c r="J1236" s="53"/>
      <c r="K1236" s="53"/>
      <c r="L1236" s="53"/>
      <c r="M1236" s="53"/>
      <c r="N1236" s="53"/>
      <c r="O1236" s="53"/>
      <c r="P1236" s="53"/>
      <c r="Q1236" s="53"/>
      <c r="R1236" s="53"/>
      <c r="S1236" s="53"/>
      <c r="T1236" s="53"/>
      <c r="U1236" s="53"/>
      <c r="V1236" s="53"/>
      <c r="W1236" s="53"/>
      <c r="X1236" s="53"/>
      <c r="Y1236" s="53"/>
      <c r="Z1236" s="53"/>
      <c r="AA1236" s="53"/>
    </row>
    <row r="1237" spans="4:27" x14ac:dyDescent="0.25">
      <c r="D1237" s="57" t="s">
        <v>1599</v>
      </c>
      <c r="E1237" s="53"/>
      <c r="F1237" s="53"/>
      <c r="G1237" s="53"/>
      <c r="H1237" s="53"/>
      <c r="I1237" s="53"/>
      <c r="J1237" s="53"/>
      <c r="K1237" s="53"/>
      <c r="L1237" s="53"/>
      <c r="M1237" s="53"/>
      <c r="N1237" s="53"/>
      <c r="O1237" s="53"/>
      <c r="P1237" s="53"/>
      <c r="Q1237" s="53"/>
      <c r="R1237" s="53"/>
      <c r="S1237" s="53"/>
      <c r="T1237" s="53"/>
      <c r="U1237" s="53"/>
      <c r="V1237" s="53"/>
      <c r="W1237" s="53"/>
      <c r="X1237" s="53"/>
      <c r="Y1237" s="53"/>
      <c r="Z1237" s="53"/>
      <c r="AA1237" s="53"/>
    </row>
    <row r="1238" spans="4:27" x14ac:dyDescent="0.25">
      <c r="D1238" s="57" t="s">
        <v>1600</v>
      </c>
      <c r="E1238" s="53"/>
      <c r="F1238" s="53"/>
      <c r="G1238" s="53"/>
      <c r="H1238" s="53"/>
      <c r="I1238" s="53"/>
      <c r="J1238" s="53"/>
      <c r="K1238" s="53"/>
      <c r="L1238" s="53"/>
      <c r="M1238" s="53"/>
      <c r="N1238" s="53"/>
      <c r="O1238" s="53"/>
      <c r="P1238" s="53"/>
      <c r="Q1238" s="53"/>
      <c r="R1238" s="53"/>
      <c r="S1238" s="53"/>
      <c r="T1238" s="53"/>
      <c r="U1238" s="53"/>
      <c r="V1238" s="53"/>
      <c r="W1238" s="53"/>
      <c r="X1238" s="53"/>
      <c r="Y1238" s="53"/>
      <c r="Z1238" s="53"/>
      <c r="AA1238" s="53"/>
    </row>
    <row r="1239" spans="4:27" x14ac:dyDescent="0.25">
      <c r="D1239" s="57" t="s">
        <v>1601</v>
      </c>
      <c r="E1239" s="53"/>
      <c r="F1239" s="53"/>
      <c r="G1239" s="53"/>
      <c r="H1239" s="53"/>
      <c r="I1239" s="53"/>
      <c r="J1239" s="53"/>
      <c r="K1239" s="53"/>
      <c r="L1239" s="53"/>
      <c r="M1239" s="53"/>
      <c r="N1239" s="53"/>
      <c r="O1239" s="53"/>
      <c r="P1239" s="53"/>
      <c r="Q1239" s="53"/>
      <c r="R1239" s="53"/>
      <c r="S1239" s="53"/>
      <c r="T1239" s="53"/>
      <c r="U1239" s="53"/>
      <c r="V1239" s="53"/>
      <c r="W1239" s="53"/>
      <c r="X1239" s="53"/>
      <c r="Y1239" s="53"/>
      <c r="Z1239" s="53"/>
      <c r="AA1239" s="53"/>
    </row>
    <row r="1241" spans="4:27" x14ac:dyDescent="0.25">
      <c r="D1241" s="58" t="s">
        <v>376</v>
      </c>
      <c r="E1241" s="54"/>
      <c r="F1241" s="54"/>
      <c r="G1241" s="54"/>
      <c r="H1241" s="54"/>
      <c r="I1241" s="54"/>
      <c r="J1241" s="54"/>
      <c r="K1241" s="54"/>
      <c r="L1241" s="54"/>
      <c r="M1241" s="54"/>
      <c r="N1241" s="54"/>
      <c r="O1241" s="54"/>
      <c r="P1241" s="54"/>
      <c r="Q1241" s="54"/>
      <c r="R1241" s="54"/>
      <c r="S1241" s="54"/>
      <c r="T1241" s="54"/>
    </row>
    <row r="1242" spans="4:27" x14ac:dyDescent="0.25">
      <c r="D1242" s="58" t="s">
        <v>324</v>
      </c>
      <c r="E1242" s="54"/>
      <c r="F1242" s="54"/>
      <c r="G1242" s="54"/>
      <c r="H1242" s="54"/>
      <c r="I1242" s="54"/>
      <c r="J1242" s="54"/>
      <c r="K1242" s="54"/>
      <c r="L1242" s="54"/>
      <c r="M1242" s="54"/>
      <c r="N1242" s="54"/>
      <c r="O1242" s="54"/>
      <c r="P1242" s="54"/>
      <c r="Q1242" s="54"/>
      <c r="R1242" s="54"/>
      <c r="S1242" s="54"/>
      <c r="T1242" s="54"/>
    </row>
    <row r="1243" spans="4:27" x14ac:dyDescent="0.25">
      <c r="D1243" s="58"/>
      <c r="E1243" s="54"/>
      <c r="F1243" s="54"/>
      <c r="G1243" s="54"/>
      <c r="H1243" s="54"/>
      <c r="I1243" s="54"/>
      <c r="J1243" s="54"/>
      <c r="K1243" s="54"/>
      <c r="L1243" s="54"/>
      <c r="M1243" s="54"/>
      <c r="N1243" s="54"/>
      <c r="O1243" s="54"/>
      <c r="P1243" s="54"/>
      <c r="Q1243" s="54"/>
      <c r="R1243" s="54"/>
      <c r="S1243" s="54"/>
      <c r="T1243" s="54"/>
    </row>
    <row r="1244" spans="4:27" x14ac:dyDescent="0.25">
      <c r="D1244" s="58" t="s">
        <v>1596</v>
      </c>
      <c r="E1244" s="54"/>
      <c r="F1244" s="54"/>
      <c r="G1244" s="54"/>
      <c r="H1244" s="54"/>
      <c r="I1244" s="54"/>
      <c r="J1244" s="54"/>
      <c r="K1244" s="54"/>
      <c r="L1244" s="54"/>
      <c r="M1244" s="54"/>
      <c r="N1244" s="54"/>
      <c r="O1244" s="54"/>
      <c r="P1244" s="54"/>
      <c r="Q1244" s="54"/>
      <c r="R1244" s="54"/>
      <c r="S1244" s="54"/>
      <c r="T1244" s="54"/>
    </row>
    <row r="1245" spans="4:27" x14ac:dyDescent="0.25">
      <c r="D1245" s="58" t="s">
        <v>283</v>
      </c>
      <c r="E1245" s="54"/>
      <c r="F1245" s="54"/>
      <c r="G1245" s="54"/>
      <c r="H1245" s="54"/>
      <c r="I1245" s="54"/>
      <c r="J1245" s="54"/>
      <c r="K1245" s="54"/>
      <c r="L1245" s="54"/>
      <c r="M1245" s="54"/>
      <c r="N1245" s="54"/>
      <c r="O1245" s="54"/>
      <c r="P1245" s="54"/>
      <c r="Q1245" s="54"/>
      <c r="R1245" s="54"/>
      <c r="S1245" s="54"/>
      <c r="T1245" s="54"/>
    </row>
    <row r="1246" spans="4:27" x14ac:dyDescent="0.25">
      <c r="D1246" s="58" t="s">
        <v>1607</v>
      </c>
      <c r="E1246" s="54"/>
      <c r="F1246" s="54"/>
      <c r="G1246" s="54"/>
      <c r="H1246" s="54"/>
      <c r="I1246" s="54"/>
      <c r="J1246" s="54"/>
      <c r="K1246" s="54"/>
      <c r="L1246" s="54"/>
      <c r="M1246" s="54"/>
      <c r="N1246" s="54"/>
      <c r="O1246" s="54"/>
      <c r="P1246" s="54"/>
      <c r="Q1246" s="54"/>
      <c r="R1246" s="54"/>
      <c r="S1246" s="54"/>
      <c r="T1246" s="54"/>
    </row>
    <row r="1247" spans="4:27" x14ac:dyDescent="0.25">
      <c r="D1247" s="58" t="s">
        <v>1608</v>
      </c>
      <c r="E1247" s="54"/>
      <c r="F1247" s="54"/>
      <c r="G1247" s="54"/>
      <c r="H1247" s="54"/>
      <c r="I1247" s="54"/>
      <c r="J1247" s="54"/>
      <c r="K1247" s="54"/>
      <c r="L1247" s="54"/>
      <c r="M1247" s="54"/>
      <c r="N1247" s="54"/>
      <c r="O1247" s="54"/>
      <c r="P1247" s="54"/>
      <c r="Q1247" s="54"/>
      <c r="R1247" s="54"/>
      <c r="S1247" s="54"/>
      <c r="T1247" s="54"/>
    </row>
    <row r="1248" spans="4:27" x14ac:dyDescent="0.25">
      <c r="D1248" s="58" t="s">
        <v>1597</v>
      </c>
      <c r="E1248" s="54"/>
      <c r="F1248" s="54"/>
      <c r="G1248" s="54"/>
      <c r="H1248" s="54"/>
      <c r="I1248" s="54"/>
      <c r="J1248" s="54"/>
      <c r="K1248" s="54"/>
      <c r="L1248" s="54"/>
      <c r="M1248" s="54"/>
      <c r="N1248" s="54"/>
      <c r="O1248" s="54"/>
      <c r="P1248" s="54"/>
      <c r="Q1248" s="54"/>
      <c r="R1248" s="54"/>
      <c r="S1248" s="54"/>
      <c r="T1248" s="54"/>
    </row>
    <row r="1249" spans="4:20" x14ac:dyDescent="0.25">
      <c r="D1249" s="58"/>
      <c r="E1249" s="54"/>
      <c r="F1249" s="54"/>
      <c r="G1249" s="54"/>
      <c r="H1249" s="54"/>
      <c r="I1249" s="54"/>
      <c r="J1249" s="54"/>
      <c r="K1249" s="54"/>
      <c r="L1249" s="54"/>
      <c r="M1249" s="54"/>
      <c r="N1249" s="54"/>
      <c r="O1249" s="54"/>
      <c r="P1249" s="54"/>
      <c r="Q1249" s="54"/>
      <c r="R1249" s="54"/>
      <c r="S1249" s="54"/>
      <c r="T1249" s="54"/>
    </row>
    <row r="1250" spans="4:20" x14ac:dyDescent="0.25">
      <c r="D1250" s="58" t="s">
        <v>1598</v>
      </c>
      <c r="E1250" s="54"/>
      <c r="F1250" s="54"/>
      <c r="G1250" s="54"/>
      <c r="H1250" s="54"/>
      <c r="I1250" s="54"/>
      <c r="J1250" s="54"/>
      <c r="K1250" s="54"/>
      <c r="L1250" s="54"/>
      <c r="M1250" s="54"/>
      <c r="N1250" s="54"/>
      <c r="O1250" s="54"/>
      <c r="P1250" s="54"/>
      <c r="Q1250" s="54"/>
      <c r="R1250" s="54"/>
      <c r="S1250" s="54"/>
      <c r="T1250" s="54"/>
    </row>
    <row r="1251" spans="4:20" x14ac:dyDescent="0.25">
      <c r="D1251" s="58" t="s">
        <v>283</v>
      </c>
      <c r="E1251" s="54"/>
      <c r="F1251" s="54"/>
      <c r="G1251" s="54"/>
      <c r="H1251" s="54"/>
      <c r="I1251" s="54"/>
      <c r="J1251" s="54"/>
      <c r="K1251" s="54"/>
      <c r="L1251" s="54"/>
      <c r="M1251" s="54"/>
      <c r="N1251" s="54"/>
      <c r="O1251" s="54"/>
      <c r="P1251" s="54"/>
      <c r="Q1251" s="54"/>
      <c r="R1251" s="54"/>
      <c r="S1251" s="54"/>
      <c r="T1251" s="54"/>
    </row>
    <row r="1252" spans="4:20" x14ac:dyDescent="0.25">
      <c r="D1252" s="58" t="s">
        <v>1603</v>
      </c>
      <c r="E1252" s="54"/>
      <c r="F1252" s="54"/>
      <c r="G1252" s="54"/>
      <c r="H1252" s="54"/>
      <c r="I1252" s="54"/>
      <c r="J1252" s="54"/>
      <c r="K1252" s="54"/>
      <c r="L1252" s="54"/>
      <c r="M1252" s="54"/>
      <c r="N1252" s="54"/>
      <c r="O1252" s="54"/>
      <c r="P1252" s="54"/>
      <c r="Q1252" s="54"/>
      <c r="R1252" s="54"/>
      <c r="S1252" s="54"/>
      <c r="T1252" s="54"/>
    </row>
    <row r="1253" spans="4:20" x14ac:dyDescent="0.25">
      <c r="D1253" s="58" t="s">
        <v>1602</v>
      </c>
      <c r="E1253" s="54"/>
      <c r="F1253" s="54"/>
      <c r="G1253" s="54"/>
      <c r="H1253" s="54"/>
      <c r="I1253" s="54"/>
      <c r="J1253" s="54"/>
      <c r="K1253" s="54"/>
      <c r="L1253" s="54"/>
      <c r="M1253" s="54"/>
      <c r="N1253" s="54"/>
      <c r="O1253" s="54"/>
      <c r="P1253" s="54"/>
      <c r="Q1253" s="54"/>
      <c r="R1253" s="54"/>
      <c r="S1253" s="54"/>
      <c r="T1253" s="54"/>
    </row>
    <row r="1254" spans="4:20" x14ac:dyDescent="0.25">
      <c r="D1254" s="58"/>
      <c r="E1254" s="54"/>
      <c r="F1254" s="54"/>
      <c r="G1254" s="54"/>
      <c r="H1254" s="54"/>
      <c r="I1254" s="54"/>
      <c r="J1254" s="54"/>
      <c r="K1254" s="54"/>
      <c r="L1254" s="54"/>
      <c r="M1254" s="54"/>
      <c r="N1254" s="54"/>
      <c r="O1254" s="54"/>
      <c r="P1254" s="54"/>
      <c r="Q1254" s="54"/>
      <c r="R1254" s="54"/>
      <c r="S1254" s="54"/>
      <c r="T1254" s="54"/>
    </row>
    <row r="1255" spans="4:20" x14ac:dyDescent="0.25">
      <c r="D1255" s="58" t="s">
        <v>1598</v>
      </c>
      <c r="E1255" s="54"/>
      <c r="F1255" s="54"/>
      <c r="G1255" s="54"/>
      <c r="H1255" s="54"/>
      <c r="I1255" s="54"/>
      <c r="J1255" s="54"/>
      <c r="K1255" s="54"/>
      <c r="L1255" s="54"/>
      <c r="M1255" s="54"/>
      <c r="N1255" s="54"/>
      <c r="O1255" s="54"/>
      <c r="P1255" s="54"/>
      <c r="Q1255" s="54"/>
      <c r="R1255" s="54"/>
      <c r="S1255" s="54"/>
      <c r="T1255" s="54"/>
    </row>
    <row r="1256" spans="4:20" x14ac:dyDescent="0.25">
      <c r="D1256" s="58" t="s">
        <v>283</v>
      </c>
      <c r="E1256" s="54"/>
      <c r="F1256" s="54"/>
      <c r="G1256" s="54"/>
      <c r="H1256" s="54"/>
      <c r="I1256" s="54"/>
      <c r="J1256" s="54"/>
      <c r="K1256" s="54"/>
      <c r="L1256" s="54"/>
      <c r="M1256" s="54"/>
      <c r="N1256" s="54"/>
      <c r="O1256" s="54"/>
      <c r="P1256" s="54"/>
      <c r="Q1256" s="54"/>
      <c r="R1256" s="54"/>
      <c r="S1256" s="54"/>
      <c r="T1256" s="54"/>
    </row>
    <row r="1257" spans="4:20" x14ac:dyDescent="0.25">
      <c r="D1257" s="58" t="s">
        <v>1605</v>
      </c>
      <c r="E1257" s="54"/>
      <c r="F1257" s="54"/>
      <c r="G1257" s="54"/>
      <c r="H1257" s="54"/>
      <c r="I1257" s="54"/>
      <c r="J1257" s="54"/>
      <c r="K1257" s="54"/>
      <c r="L1257" s="54"/>
      <c r="M1257" s="54"/>
      <c r="N1257" s="54"/>
      <c r="O1257" s="54"/>
      <c r="P1257" s="54"/>
      <c r="Q1257" s="54"/>
      <c r="R1257" s="54"/>
      <c r="S1257" s="54"/>
      <c r="T1257" s="54"/>
    </row>
    <row r="1258" spans="4:20" x14ac:dyDescent="0.25">
      <c r="D1258" s="58" t="s">
        <v>1604</v>
      </c>
      <c r="E1258" s="54"/>
      <c r="F1258" s="54"/>
      <c r="G1258" s="54"/>
      <c r="H1258" s="54"/>
      <c r="I1258" s="54"/>
      <c r="J1258" s="54"/>
      <c r="K1258" s="54"/>
      <c r="L1258" s="54"/>
      <c r="M1258" s="54"/>
      <c r="N1258" s="54"/>
      <c r="O1258" s="54"/>
      <c r="P1258" s="54"/>
      <c r="Q1258" s="54"/>
      <c r="R1258" s="54"/>
      <c r="S1258" s="54"/>
      <c r="T1258" s="54"/>
    </row>
    <row r="1259" spans="4:20" x14ac:dyDescent="0.25">
      <c r="D1259" s="58"/>
      <c r="E1259" s="54"/>
      <c r="F1259" s="54"/>
      <c r="G1259" s="54"/>
      <c r="H1259" s="54"/>
      <c r="I1259" s="54"/>
      <c r="J1259" s="54"/>
      <c r="K1259" s="54"/>
      <c r="L1259" s="54"/>
      <c r="M1259" s="54"/>
      <c r="N1259" s="54"/>
      <c r="O1259" s="54"/>
      <c r="P1259" s="54"/>
      <c r="Q1259" s="54"/>
      <c r="R1259" s="54"/>
      <c r="S1259" s="54"/>
      <c r="T1259" s="54"/>
    </row>
    <row r="1260" spans="4:20" x14ac:dyDescent="0.25">
      <c r="D1260" s="58" t="s">
        <v>263</v>
      </c>
      <c r="E1260" s="54"/>
      <c r="F1260" s="54"/>
      <c r="G1260" s="54"/>
      <c r="H1260" s="54"/>
      <c r="I1260" s="54"/>
      <c r="J1260" s="54"/>
      <c r="K1260" s="54"/>
      <c r="L1260" s="54"/>
      <c r="M1260" s="54"/>
      <c r="N1260" s="54"/>
      <c r="O1260" s="54"/>
      <c r="P1260" s="54"/>
      <c r="Q1260" s="54"/>
      <c r="R1260" s="54"/>
      <c r="S1260" s="54"/>
      <c r="T1260" s="54"/>
    </row>
    <row r="1261" spans="4:20" x14ac:dyDescent="0.25">
      <c r="D1261" s="58" t="s">
        <v>264</v>
      </c>
      <c r="E1261" s="54"/>
      <c r="F1261" s="54"/>
      <c r="G1261" s="54"/>
      <c r="H1261" s="54"/>
      <c r="I1261" s="54"/>
      <c r="J1261" s="54"/>
      <c r="K1261" s="54"/>
      <c r="L1261" s="54"/>
      <c r="M1261" s="54"/>
      <c r="N1261" s="54"/>
      <c r="O1261" s="54"/>
      <c r="P1261" s="54"/>
      <c r="Q1261" s="54"/>
      <c r="R1261" s="54"/>
      <c r="S1261" s="54"/>
      <c r="T1261" s="54"/>
    </row>
    <row r="1262" spans="4:20" x14ac:dyDescent="0.25">
      <c r="D1262" s="58" t="s">
        <v>377</v>
      </c>
      <c r="E1262" s="54"/>
      <c r="F1262" s="54"/>
      <c r="G1262" s="54"/>
      <c r="H1262" s="54"/>
      <c r="I1262" s="54"/>
      <c r="J1262" s="54"/>
      <c r="K1262" s="54"/>
      <c r="L1262" s="54"/>
      <c r="M1262" s="54"/>
      <c r="N1262" s="54"/>
      <c r="O1262" s="54"/>
      <c r="P1262" s="54"/>
      <c r="Q1262" s="54"/>
      <c r="R1262" s="54"/>
      <c r="S1262" s="54"/>
      <c r="T1262" s="54"/>
    </row>
    <row r="1264" spans="4:20" x14ac:dyDescent="0.25">
      <c r="D1264" s="48" t="s">
        <v>1609</v>
      </c>
    </row>
    <row r="1284" spans="4:4" x14ac:dyDescent="0.25">
      <c r="D1284" s="52" t="s">
        <v>1300</v>
      </c>
    </row>
    <row r="1286" spans="4:4" x14ac:dyDescent="0.25">
      <c r="D1286" s="48" t="s">
        <v>1609</v>
      </c>
    </row>
    <row r="1320" spans="2:4" x14ac:dyDescent="0.25">
      <c r="B1320" s="51">
        <v>0</v>
      </c>
      <c r="D1320" s="52" t="s">
        <v>1617</v>
      </c>
    </row>
    <row r="1321" spans="2:4" x14ac:dyDescent="0.25">
      <c r="D1321" s="60" t="s">
        <v>305</v>
      </c>
    </row>
    <row r="1323" spans="2:4" x14ac:dyDescent="0.25">
      <c r="D1323" s="48" t="s">
        <v>36</v>
      </c>
    </row>
    <row r="1324" spans="2:4" x14ac:dyDescent="0.25">
      <c r="D1324" s="55" t="s">
        <v>1622</v>
      </c>
    </row>
    <row r="1326" spans="2:4" x14ac:dyDescent="0.25">
      <c r="D1326" s="48" t="s">
        <v>1614</v>
      </c>
    </row>
    <row r="1345" spans="4:28" x14ac:dyDescent="0.25">
      <c r="D1345" s="48" t="s">
        <v>269</v>
      </c>
      <c r="M1345" s="48" t="s">
        <v>310</v>
      </c>
    </row>
    <row r="1346" spans="4:28" x14ac:dyDescent="0.25">
      <c r="D1346" s="52" t="s">
        <v>1480</v>
      </c>
      <c r="M1346" s="52" t="s">
        <v>1610</v>
      </c>
      <c r="U1346" s="47" t="s">
        <v>515</v>
      </c>
      <c r="W1346" s="28" t="s">
        <v>1572</v>
      </c>
    </row>
    <row r="1348" spans="4:28" x14ac:dyDescent="0.25">
      <c r="D1348" s="57" t="s">
        <v>1593</v>
      </c>
      <c r="E1348" s="53"/>
      <c r="F1348" s="53"/>
      <c r="G1348" s="53"/>
      <c r="H1348" s="53"/>
      <c r="I1348" s="53"/>
      <c r="J1348" s="53"/>
      <c r="K1348" s="53"/>
      <c r="L1348" s="53"/>
      <c r="M1348" s="53"/>
      <c r="N1348" s="53"/>
      <c r="O1348" s="53"/>
      <c r="P1348" s="53"/>
      <c r="Q1348" s="53"/>
      <c r="R1348" s="53"/>
      <c r="S1348" s="53"/>
      <c r="T1348" s="53"/>
      <c r="U1348" s="53"/>
      <c r="V1348" s="53"/>
      <c r="W1348" s="53"/>
      <c r="X1348" s="53"/>
      <c r="Y1348" s="53"/>
      <c r="Z1348" s="53"/>
      <c r="AA1348" s="53"/>
      <c r="AB1348" s="53"/>
    </row>
    <row r="1349" spans="4:28" x14ac:dyDescent="0.25">
      <c r="D1349" s="57" t="s">
        <v>1595</v>
      </c>
      <c r="E1349" s="53"/>
      <c r="F1349" s="53"/>
      <c r="G1349" s="53"/>
      <c r="H1349" s="53"/>
      <c r="I1349" s="53"/>
      <c r="J1349" s="53"/>
      <c r="K1349" s="53"/>
      <c r="L1349" s="53"/>
      <c r="M1349" s="53"/>
      <c r="N1349" s="53"/>
      <c r="O1349" s="53"/>
      <c r="P1349" s="53"/>
      <c r="Q1349" s="53"/>
      <c r="R1349" s="53"/>
      <c r="S1349" s="53"/>
      <c r="T1349" s="53"/>
      <c r="U1349" s="53"/>
      <c r="V1349" s="53"/>
      <c r="W1349" s="53"/>
      <c r="X1349" s="53"/>
      <c r="Y1349" s="53"/>
      <c r="Z1349" s="53"/>
      <c r="AA1349" s="53"/>
      <c r="AB1349" s="53"/>
    </row>
    <row r="1350" spans="4:28" x14ac:dyDescent="0.25">
      <c r="D1350" s="57" t="s">
        <v>1621</v>
      </c>
      <c r="E1350" s="53"/>
      <c r="F1350" s="53"/>
      <c r="G1350" s="53"/>
      <c r="H1350" s="53"/>
      <c r="I1350" s="53"/>
      <c r="J1350" s="53"/>
      <c r="K1350" s="53"/>
      <c r="L1350" s="53"/>
      <c r="M1350" s="53"/>
      <c r="N1350" s="53"/>
      <c r="O1350" s="53"/>
      <c r="P1350" s="53"/>
      <c r="Q1350" s="53"/>
      <c r="R1350" s="53"/>
      <c r="S1350" s="53"/>
      <c r="T1350" s="53"/>
      <c r="U1350" s="53"/>
      <c r="V1350" s="53"/>
      <c r="W1350" s="53"/>
      <c r="X1350" s="53"/>
      <c r="Y1350" s="53"/>
      <c r="Z1350" s="53"/>
      <c r="AA1350" s="53"/>
      <c r="AB1350" s="53"/>
    </row>
    <row r="1352" spans="4:28" x14ac:dyDescent="0.25">
      <c r="D1352" s="57" t="s">
        <v>272</v>
      </c>
      <c r="E1352" s="53"/>
      <c r="F1352" s="53"/>
      <c r="G1352" s="53"/>
      <c r="H1352" s="53"/>
      <c r="I1352" s="53"/>
      <c r="J1352" s="53"/>
      <c r="K1352" s="53"/>
      <c r="L1352" s="53"/>
      <c r="M1352" s="53"/>
      <c r="N1352" s="53"/>
      <c r="O1352" s="53"/>
      <c r="P1352" s="53"/>
      <c r="Q1352" s="53"/>
      <c r="R1352" s="53"/>
      <c r="S1352" s="53"/>
      <c r="T1352" s="53"/>
      <c r="U1352" s="53"/>
      <c r="V1352" s="53"/>
      <c r="W1352" s="53"/>
      <c r="X1352" s="53"/>
      <c r="Y1352" s="53"/>
      <c r="Z1352" s="53"/>
      <c r="AA1352" s="53"/>
    </row>
    <row r="1353" spans="4:28" x14ac:dyDescent="0.25">
      <c r="D1353" s="57" t="s">
        <v>362</v>
      </c>
      <c r="E1353" s="53"/>
      <c r="F1353" s="53"/>
      <c r="G1353" s="53"/>
      <c r="H1353" s="53"/>
      <c r="I1353" s="53"/>
      <c r="J1353" s="53"/>
      <c r="K1353" s="53"/>
      <c r="L1353" s="53"/>
      <c r="M1353" s="53"/>
      <c r="N1353" s="53"/>
      <c r="O1353" s="53"/>
      <c r="P1353" s="53"/>
      <c r="Q1353" s="53"/>
      <c r="R1353" s="53"/>
      <c r="S1353" s="53"/>
      <c r="T1353" s="53"/>
      <c r="U1353" s="53"/>
      <c r="V1353" s="53"/>
      <c r="W1353" s="53"/>
      <c r="X1353" s="53"/>
      <c r="Y1353" s="53"/>
      <c r="Z1353" s="53"/>
      <c r="AA1353" s="53"/>
    </row>
    <row r="1354" spans="4:28" x14ac:dyDescent="0.25">
      <c r="D1354" s="57" t="s">
        <v>459</v>
      </c>
      <c r="E1354" s="53"/>
      <c r="F1354" s="53"/>
      <c r="G1354" s="53"/>
      <c r="H1354" s="53"/>
      <c r="I1354" s="53"/>
      <c r="J1354" s="53"/>
      <c r="K1354" s="53"/>
      <c r="L1354" s="53"/>
      <c r="M1354" s="53"/>
      <c r="N1354" s="53"/>
      <c r="O1354" s="53"/>
      <c r="P1354" s="53"/>
      <c r="Q1354" s="53"/>
      <c r="R1354" s="53"/>
      <c r="S1354" s="53"/>
      <c r="T1354" s="53"/>
      <c r="U1354" s="53"/>
      <c r="V1354" s="53"/>
      <c r="W1354" s="53"/>
      <c r="X1354" s="53"/>
      <c r="Y1354" s="53"/>
      <c r="Z1354" s="53"/>
      <c r="AA1354" s="53"/>
    </row>
    <row r="1355" spans="4:28" x14ac:dyDescent="0.25">
      <c r="D1355" s="57" t="s">
        <v>460</v>
      </c>
      <c r="E1355" s="53"/>
      <c r="F1355" s="53"/>
      <c r="G1355" s="53"/>
      <c r="H1355" s="53"/>
      <c r="I1355" s="53"/>
      <c r="J1355" s="53"/>
      <c r="K1355" s="53"/>
      <c r="L1355" s="53"/>
      <c r="M1355" s="53"/>
      <c r="N1355" s="53"/>
      <c r="O1355" s="53"/>
      <c r="P1355" s="53"/>
      <c r="Q1355" s="53"/>
      <c r="R1355" s="53"/>
      <c r="S1355" s="53"/>
      <c r="T1355" s="53"/>
      <c r="U1355" s="53"/>
      <c r="V1355" s="53"/>
      <c r="W1355" s="53"/>
      <c r="X1355" s="53"/>
      <c r="Y1355" s="53"/>
      <c r="Z1355" s="53"/>
      <c r="AA1355" s="53"/>
    </row>
    <row r="1356" spans="4:28" x14ac:dyDescent="0.25">
      <c r="D1356" s="57" t="s">
        <v>1599</v>
      </c>
      <c r="E1356" s="53"/>
      <c r="F1356" s="53"/>
      <c r="G1356" s="53"/>
      <c r="H1356" s="53"/>
      <c r="I1356" s="53"/>
      <c r="J1356" s="53"/>
      <c r="K1356" s="53"/>
      <c r="L1356" s="53"/>
      <c r="M1356" s="53"/>
      <c r="N1356" s="53"/>
      <c r="O1356" s="53"/>
      <c r="P1356" s="53"/>
      <c r="Q1356" s="53"/>
      <c r="R1356" s="53"/>
      <c r="S1356" s="53"/>
      <c r="T1356" s="53"/>
      <c r="U1356" s="53"/>
      <c r="V1356" s="53"/>
      <c r="W1356" s="53"/>
      <c r="X1356" s="53"/>
      <c r="Y1356" s="53"/>
      <c r="Z1356" s="53"/>
      <c r="AA1356" s="53"/>
    </row>
    <row r="1357" spans="4:28" x14ac:dyDescent="0.25">
      <c r="D1357" s="57" t="s">
        <v>1600</v>
      </c>
      <c r="E1357" s="53"/>
      <c r="F1357" s="53"/>
      <c r="G1357" s="53"/>
      <c r="H1357" s="53"/>
      <c r="I1357" s="53"/>
      <c r="J1357" s="53"/>
      <c r="K1357" s="53"/>
      <c r="L1357" s="53"/>
      <c r="M1357" s="53"/>
      <c r="N1357" s="53"/>
      <c r="O1357" s="53"/>
      <c r="P1357" s="53"/>
      <c r="Q1357" s="53"/>
      <c r="R1357" s="53"/>
      <c r="S1357" s="53"/>
      <c r="T1357" s="53"/>
      <c r="U1357" s="53"/>
      <c r="V1357" s="53"/>
      <c r="W1357" s="53"/>
      <c r="X1357" s="53"/>
      <c r="Y1357" s="53"/>
      <c r="Z1357" s="53"/>
      <c r="AA1357" s="53"/>
    </row>
    <row r="1358" spans="4:28" x14ac:dyDescent="0.25">
      <c r="D1358" s="57" t="s">
        <v>1618</v>
      </c>
      <c r="E1358" s="53"/>
      <c r="F1358" s="53"/>
      <c r="G1358" s="53"/>
      <c r="H1358" s="53"/>
      <c r="I1358" s="53"/>
      <c r="J1358" s="53"/>
      <c r="K1358" s="53"/>
      <c r="L1358" s="53"/>
      <c r="M1358" s="53"/>
      <c r="N1358" s="53"/>
      <c r="O1358" s="53"/>
      <c r="P1358" s="53"/>
      <c r="Q1358" s="53"/>
      <c r="R1358" s="53"/>
      <c r="S1358" s="53"/>
      <c r="T1358" s="53"/>
      <c r="U1358" s="53"/>
      <c r="V1358" s="53"/>
      <c r="W1358" s="53"/>
      <c r="X1358" s="53"/>
      <c r="Y1358" s="53"/>
      <c r="Z1358" s="53"/>
      <c r="AA1358" s="53"/>
    </row>
    <row r="1360" spans="4:28" x14ac:dyDescent="0.25">
      <c r="D1360" s="58" t="s">
        <v>376</v>
      </c>
      <c r="E1360" s="54"/>
      <c r="F1360" s="54"/>
      <c r="G1360" s="54"/>
      <c r="H1360" s="54"/>
      <c r="I1360" s="54"/>
      <c r="J1360" s="54"/>
      <c r="K1360" s="54"/>
      <c r="L1360" s="54"/>
      <c r="M1360" s="54"/>
      <c r="N1360" s="54"/>
      <c r="O1360" s="54"/>
      <c r="P1360" s="54"/>
      <c r="Q1360" s="54"/>
      <c r="R1360" s="54"/>
      <c r="S1360" s="54"/>
      <c r="T1360" s="54"/>
    </row>
    <row r="1361" spans="4:20" x14ac:dyDescent="0.25">
      <c r="D1361" s="58" t="s">
        <v>324</v>
      </c>
      <c r="E1361" s="54"/>
      <c r="F1361" s="54"/>
      <c r="G1361" s="54"/>
      <c r="H1361" s="54"/>
      <c r="I1361" s="54"/>
      <c r="J1361" s="54"/>
      <c r="K1361" s="54"/>
      <c r="L1361" s="54"/>
      <c r="M1361" s="54"/>
      <c r="N1361" s="54"/>
      <c r="O1361" s="54"/>
      <c r="P1361" s="54"/>
      <c r="Q1361" s="54"/>
      <c r="R1361" s="54"/>
      <c r="S1361" s="54"/>
      <c r="T1361" s="54"/>
    </row>
    <row r="1362" spans="4:20" x14ac:dyDescent="0.25">
      <c r="D1362" s="58"/>
      <c r="E1362" s="54"/>
      <c r="F1362" s="54"/>
      <c r="G1362" s="54"/>
      <c r="H1362" s="54"/>
      <c r="I1362" s="54"/>
      <c r="J1362" s="54"/>
      <c r="K1362" s="54"/>
      <c r="L1362" s="54"/>
      <c r="M1362" s="54"/>
      <c r="N1362" s="54"/>
      <c r="O1362" s="54"/>
      <c r="P1362" s="54"/>
      <c r="Q1362" s="54"/>
      <c r="R1362" s="54"/>
      <c r="S1362" s="54"/>
      <c r="T1362" s="54"/>
    </row>
    <row r="1363" spans="4:20" x14ac:dyDescent="0.25">
      <c r="D1363" s="58" t="s">
        <v>1596</v>
      </c>
      <c r="E1363" s="54"/>
      <c r="F1363" s="54"/>
      <c r="G1363" s="54"/>
      <c r="H1363" s="54"/>
      <c r="I1363" s="54"/>
      <c r="J1363" s="54"/>
      <c r="K1363" s="54"/>
      <c r="L1363" s="54"/>
      <c r="M1363" s="54"/>
      <c r="N1363" s="54"/>
      <c r="O1363" s="54"/>
      <c r="P1363" s="54"/>
      <c r="Q1363" s="54"/>
      <c r="R1363" s="54"/>
      <c r="S1363" s="54"/>
      <c r="T1363" s="54"/>
    </row>
    <row r="1364" spans="4:20" x14ac:dyDescent="0.25">
      <c r="D1364" s="58" t="s">
        <v>283</v>
      </c>
      <c r="E1364" s="54"/>
      <c r="F1364" s="54"/>
      <c r="G1364" s="54"/>
      <c r="H1364" s="54"/>
      <c r="I1364" s="54"/>
      <c r="J1364" s="54"/>
      <c r="K1364" s="54"/>
      <c r="L1364" s="54"/>
      <c r="M1364" s="54"/>
      <c r="N1364" s="54"/>
      <c r="O1364" s="54"/>
      <c r="P1364" s="54"/>
      <c r="Q1364" s="54"/>
      <c r="R1364" s="54"/>
      <c r="S1364" s="54"/>
      <c r="T1364" s="54"/>
    </row>
    <row r="1365" spans="4:20" x14ac:dyDescent="0.25">
      <c r="D1365" s="58" t="s">
        <v>1620</v>
      </c>
      <c r="E1365" s="54"/>
      <c r="F1365" s="54"/>
      <c r="G1365" s="54"/>
      <c r="H1365" s="54"/>
      <c r="I1365" s="54"/>
      <c r="J1365" s="54"/>
      <c r="K1365" s="54"/>
      <c r="L1365" s="54"/>
      <c r="M1365" s="54"/>
      <c r="N1365" s="54"/>
      <c r="O1365" s="54"/>
      <c r="P1365" s="54"/>
      <c r="Q1365" s="54"/>
      <c r="R1365" s="54"/>
      <c r="S1365" s="54"/>
      <c r="T1365" s="54"/>
    </row>
    <row r="1366" spans="4:20" x14ac:dyDescent="0.25">
      <c r="D1366" s="58" t="s">
        <v>1613</v>
      </c>
      <c r="E1366" s="54"/>
      <c r="F1366" s="54"/>
      <c r="G1366" s="54"/>
      <c r="H1366" s="54"/>
      <c r="I1366" s="54"/>
      <c r="J1366" s="54"/>
      <c r="K1366" s="54"/>
      <c r="L1366" s="54"/>
      <c r="M1366" s="54"/>
      <c r="N1366" s="54"/>
      <c r="O1366" s="54"/>
      <c r="P1366" s="54"/>
      <c r="Q1366" s="54"/>
      <c r="R1366" s="54"/>
      <c r="S1366" s="54"/>
      <c r="T1366" s="54"/>
    </row>
    <row r="1367" spans="4:20" x14ac:dyDescent="0.25">
      <c r="D1367" s="58"/>
      <c r="E1367" s="54"/>
      <c r="F1367" s="54"/>
      <c r="G1367" s="54"/>
      <c r="H1367" s="54"/>
      <c r="I1367" s="54"/>
      <c r="J1367" s="54"/>
      <c r="K1367" s="54"/>
      <c r="L1367" s="54"/>
      <c r="M1367" s="54"/>
      <c r="N1367" s="54"/>
      <c r="O1367" s="54"/>
      <c r="P1367" s="54"/>
      <c r="Q1367" s="54"/>
      <c r="R1367" s="54"/>
      <c r="S1367" s="54"/>
      <c r="T1367" s="54"/>
    </row>
    <row r="1368" spans="4:20" x14ac:dyDescent="0.25">
      <c r="D1368" s="58" t="s">
        <v>1598</v>
      </c>
      <c r="E1368" s="54"/>
      <c r="F1368" s="54"/>
      <c r="G1368" s="54"/>
      <c r="H1368" s="54"/>
      <c r="I1368" s="54"/>
      <c r="J1368" s="54"/>
      <c r="K1368" s="54"/>
      <c r="L1368" s="54"/>
      <c r="M1368" s="54"/>
      <c r="N1368" s="54"/>
      <c r="O1368" s="54"/>
      <c r="P1368" s="54"/>
      <c r="Q1368" s="54"/>
      <c r="R1368" s="54"/>
      <c r="S1368" s="54"/>
      <c r="T1368" s="54"/>
    </row>
    <row r="1369" spans="4:20" x14ac:dyDescent="0.25">
      <c r="D1369" s="58" t="s">
        <v>283</v>
      </c>
      <c r="E1369" s="54"/>
      <c r="F1369" s="54"/>
      <c r="G1369" s="54"/>
      <c r="H1369" s="54"/>
      <c r="I1369" s="54"/>
      <c r="J1369" s="54"/>
      <c r="K1369" s="54"/>
      <c r="L1369" s="54"/>
      <c r="M1369" s="54"/>
      <c r="N1369" s="54"/>
      <c r="O1369" s="54"/>
      <c r="P1369" s="54"/>
      <c r="Q1369" s="54"/>
      <c r="R1369" s="54"/>
      <c r="S1369" s="54"/>
      <c r="T1369" s="54"/>
    </row>
    <row r="1370" spans="4:20" x14ac:dyDescent="0.25">
      <c r="D1370" s="58" t="s">
        <v>1619</v>
      </c>
      <c r="E1370" s="54"/>
      <c r="F1370" s="54"/>
      <c r="G1370" s="54"/>
      <c r="H1370" s="54"/>
      <c r="I1370" s="54"/>
      <c r="J1370" s="54"/>
      <c r="K1370" s="54"/>
      <c r="L1370" s="54"/>
      <c r="M1370" s="54"/>
      <c r="N1370" s="54"/>
      <c r="O1370" s="54"/>
      <c r="P1370" s="54"/>
      <c r="Q1370" s="54"/>
      <c r="R1370" s="54"/>
      <c r="S1370" s="54"/>
      <c r="T1370" s="54"/>
    </row>
    <row r="1371" spans="4:20" x14ac:dyDescent="0.25">
      <c r="D1371" s="58" t="s">
        <v>1602</v>
      </c>
      <c r="E1371" s="54"/>
      <c r="F1371" s="54"/>
      <c r="G1371" s="54"/>
      <c r="H1371" s="54"/>
      <c r="I1371" s="54"/>
      <c r="J1371" s="54"/>
      <c r="K1371" s="54"/>
      <c r="L1371" s="54"/>
      <c r="M1371" s="54"/>
      <c r="N1371" s="54"/>
      <c r="O1371" s="54"/>
      <c r="P1371" s="54"/>
      <c r="Q1371" s="54"/>
      <c r="R1371" s="54"/>
      <c r="S1371" s="54"/>
      <c r="T1371" s="54"/>
    </row>
    <row r="1372" spans="4:20" x14ac:dyDescent="0.25">
      <c r="D1372" s="58"/>
      <c r="E1372" s="54"/>
      <c r="F1372" s="54"/>
      <c r="G1372" s="54"/>
      <c r="H1372" s="54"/>
      <c r="I1372" s="54"/>
      <c r="J1372" s="54"/>
      <c r="K1372" s="54"/>
      <c r="L1372" s="54"/>
      <c r="M1372" s="54"/>
      <c r="N1372" s="54"/>
      <c r="O1372" s="54"/>
      <c r="P1372" s="54"/>
      <c r="Q1372" s="54"/>
      <c r="R1372" s="54"/>
      <c r="S1372" s="54"/>
      <c r="T1372" s="54"/>
    </row>
    <row r="1373" spans="4:20" x14ac:dyDescent="0.25">
      <c r="D1373" s="58" t="s">
        <v>263</v>
      </c>
      <c r="E1373" s="54"/>
      <c r="F1373" s="54"/>
      <c r="G1373" s="54"/>
      <c r="H1373" s="54"/>
      <c r="I1373" s="54"/>
      <c r="J1373" s="54"/>
      <c r="K1373" s="54"/>
      <c r="L1373" s="54"/>
      <c r="M1373" s="54"/>
      <c r="N1373" s="54"/>
      <c r="O1373" s="54"/>
      <c r="P1373" s="54"/>
      <c r="Q1373" s="54"/>
      <c r="R1373" s="54"/>
      <c r="S1373" s="54"/>
      <c r="T1373" s="54"/>
    </row>
    <row r="1374" spans="4:20" x14ac:dyDescent="0.25">
      <c r="D1374" s="58" t="s">
        <v>264</v>
      </c>
      <c r="E1374" s="54"/>
      <c r="F1374" s="54"/>
      <c r="G1374" s="54"/>
      <c r="H1374" s="54"/>
      <c r="I1374" s="54"/>
      <c r="J1374" s="54"/>
      <c r="K1374" s="54"/>
      <c r="L1374" s="54"/>
      <c r="M1374" s="54"/>
      <c r="N1374" s="54"/>
      <c r="O1374" s="54"/>
      <c r="P1374" s="54"/>
      <c r="Q1374" s="54"/>
      <c r="R1374" s="54"/>
      <c r="S1374" s="54"/>
      <c r="T1374" s="54"/>
    </row>
    <row r="1375" spans="4:20" x14ac:dyDescent="0.25">
      <c r="D1375" s="58" t="s">
        <v>377</v>
      </c>
      <c r="E1375" s="54"/>
      <c r="F1375" s="54"/>
      <c r="G1375" s="54"/>
      <c r="H1375" s="54"/>
      <c r="I1375" s="54"/>
      <c r="J1375" s="54"/>
      <c r="K1375" s="54"/>
      <c r="L1375" s="54"/>
      <c r="M1375" s="54"/>
      <c r="N1375" s="54"/>
      <c r="O1375" s="54"/>
      <c r="P1375" s="54"/>
      <c r="Q1375" s="54"/>
      <c r="R1375" s="54"/>
      <c r="S1375" s="54"/>
      <c r="T1375" s="54"/>
    </row>
    <row r="1377" spans="4:4" x14ac:dyDescent="0.25">
      <c r="D1377" s="48" t="s">
        <v>1623</v>
      </c>
    </row>
    <row r="1394" spans="4:4" x14ac:dyDescent="0.25">
      <c r="D1394" s="52" t="s">
        <v>1300</v>
      </c>
    </row>
    <row r="1396" spans="4:4" x14ac:dyDescent="0.25">
      <c r="D1396" s="48" t="s">
        <v>1623</v>
      </c>
    </row>
    <row r="1431" spans="2:4" x14ac:dyDescent="0.25">
      <c r="B1431" s="49">
        <v>0</v>
      </c>
      <c r="D1431" s="52" t="s">
        <v>1625</v>
      </c>
    </row>
    <row r="1432" spans="2:4" x14ac:dyDescent="0.25">
      <c r="D1432" s="60" t="s">
        <v>306</v>
      </c>
    </row>
    <row r="1433" spans="2:4" x14ac:dyDescent="0.25">
      <c r="D1433" s="56" t="s">
        <v>35</v>
      </c>
    </row>
    <row r="1463" spans="2:2" x14ac:dyDescent="0.25">
      <c r="B1463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C7B48-BF78-4AF5-96F1-DB0B51D845EC}">
  <dimension ref="A2:J37"/>
  <sheetViews>
    <sheetView topLeftCell="A28" workbookViewId="0">
      <selection activeCell="A15" sqref="A15"/>
    </sheetView>
  </sheetViews>
  <sheetFormatPr defaultColWidth="2.85546875" defaultRowHeight="15" x14ac:dyDescent="0.25"/>
  <cols>
    <col min="1" max="1" width="9.140625" style="124" bestFit="1" customWidth="1"/>
    <col min="2" max="2" width="40" style="124" customWidth="1"/>
    <col min="3" max="3" width="14.140625" style="124" customWidth="1"/>
    <col min="4" max="4" width="17" style="124" bestFit="1" customWidth="1"/>
    <col min="5" max="5" width="17.5703125" style="124" bestFit="1" customWidth="1"/>
    <col min="6" max="6" width="10.7109375" style="124" customWidth="1"/>
    <col min="7" max="7" width="10.7109375" style="124" bestFit="1" customWidth="1"/>
    <col min="8" max="8" width="8.5703125" style="124" bestFit="1" customWidth="1"/>
    <col min="9" max="9" width="7.5703125" style="124" bestFit="1" customWidth="1"/>
    <col min="10" max="10" width="10.140625" style="124" bestFit="1" customWidth="1"/>
    <col min="11" max="16384" width="2.85546875" style="124"/>
  </cols>
  <sheetData>
    <row r="2" spans="1:10" ht="18.75" x14ac:dyDescent="0.25">
      <c r="A2" s="345" t="s">
        <v>731</v>
      </c>
      <c r="B2" s="346"/>
      <c r="C2" s="346"/>
      <c r="D2" s="346"/>
      <c r="E2" s="346"/>
      <c r="F2" s="346"/>
      <c r="G2" s="346"/>
      <c r="H2" s="346"/>
      <c r="I2" s="346"/>
      <c r="J2" s="346"/>
    </row>
    <row r="3" spans="1:10" x14ac:dyDescent="0.25">
      <c r="A3" s="346" t="s">
        <v>1522</v>
      </c>
      <c r="B3" s="346"/>
      <c r="C3" s="346"/>
      <c r="D3" s="346"/>
      <c r="E3" s="346"/>
      <c r="F3" s="346"/>
      <c r="G3" s="346"/>
      <c r="H3" s="346"/>
      <c r="I3" s="346"/>
    </row>
    <row r="4" spans="1:10" ht="45" x14ac:dyDescent="0.25">
      <c r="A4" s="125" t="s">
        <v>395</v>
      </c>
      <c r="B4" s="125" t="s">
        <v>32</v>
      </c>
      <c r="C4" s="125" t="s">
        <v>31</v>
      </c>
      <c r="D4" s="125" t="s">
        <v>334</v>
      </c>
      <c r="E4" s="125" t="s">
        <v>394</v>
      </c>
      <c r="F4" s="125" t="s">
        <v>609</v>
      </c>
      <c r="G4" s="125" t="s">
        <v>254</v>
      </c>
      <c r="H4" s="125" t="s">
        <v>30</v>
      </c>
      <c r="I4" s="125" t="s">
        <v>29</v>
      </c>
      <c r="J4" s="125" t="s">
        <v>28</v>
      </c>
    </row>
    <row r="5" spans="1:10" ht="45" x14ac:dyDescent="0.25">
      <c r="A5" s="130" t="s">
        <v>315</v>
      </c>
      <c r="B5" s="130" t="s">
        <v>314</v>
      </c>
      <c r="C5" s="130" t="s">
        <v>313</v>
      </c>
      <c r="D5" s="130" t="s">
        <v>333</v>
      </c>
      <c r="E5" s="130" t="s">
        <v>277</v>
      </c>
      <c r="F5" s="131">
        <v>44673.446527777996</v>
      </c>
      <c r="G5" s="131">
        <v>44957.708333333001</v>
      </c>
      <c r="H5" s="130" t="s">
        <v>312</v>
      </c>
      <c r="I5" s="130" t="s">
        <v>18</v>
      </c>
      <c r="J5" s="130" t="s">
        <v>17</v>
      </c>
    </row>
    <row r="6" spans="1:10" ht="45" x14ac:dyDescent="0.25">
      <c r="A6" s="132" t="s">
        <v>355</v>
      </c>
      <c r="B6" s="132" t="s">
        <v>354</v>
      </c>
      <c r="C6" s="132" t="s">
        <v>313</v>
      </c>
      <c r="D6" s="132" t="s">
        <v>333</v>
      </c>
      <c r="E6" s="132" t="s">
        <v>353</v>
      </c>
      <c r="F6" s="133">
        <v>44693.600694444001</v>
      </c>
      <c r="G6" s="133">
        <v>44957.708333333001</v>
      </c>
      <c r="H6" s="132" t="s">
        <v>312</v>
      </c>
      <c r="I6" s="132" t="s">
        <v>18</v>
      </c>
      <c r="J6" s="132" t="s">
        <v>38</v>
      </c>
    </row>
    <row r="7" spans="1:10" ht="45" x14ac:dyDescent="0.25">
      <c r="A7" s="134" t="s">
        <v>532</v>
      </c>
      <c r="B7" s="126" t="s">
        <v>533</v>
      </c>
      <c r="C7" s="126" t="s">
        <v>513</v>
      </c>
      <c r="D7" s="126" t="s">
        <v>333</v>
      </c>
      <c r="E7" s="126" t="s">
        <v>277</v>
      </c>
      <c r="F7" s="127">
        <v>44852.484027778002</v>
      </c>
      <c r="G7" s="127">
        <v>45280.442361111003</v>
      </c>
      <c r="H7" s="126" t="s">
        <v>23</v>
      </c>
      <c r="I7" s="126" t="s">
        <v>18</v>
      </c>
      <c r="J7" s="126" t="s">
        <v>260</v>
      </c>
    </row>
    <row r="8" spans="1:10" ht="45" x14ac:dyDescent="0.25">
      <c r="A8" s="135" t="s">
        <v>602</v>
      </c>
      <c r="B8" s="128" t="s">
        <v>604</v>
      </c>
      <c r="C8" s="128" t="s">
        <v>375</v>
      </c>
      <c r="D8" s="128" t="s">
        <v>333</v>
      </c>
      <c r="E8" s="128" t="s">
        <v>277</v>
      </c>
      <c r="F8" s="129">
        <v>44861.668055556001</v>
      </c>
      <c r="G8" s="129">
        <v>45292.626388889003</v>
      </c>
      <c r="H8" s="128" t="s">
        <v>23</v>
      </c>
      <c r="I8" s="128" t="s">
        <v>18</v>
      </c>
      <c r="J8" s="128" t="s">
        <v>260</v>
      </c>
    </row>
    <row r="9" spans="1:10" ht="45" x14ac:dyDescent="0.25">
      <c r="A9" s="134" t="s">
        <v>742</v>
      </c>
      <c r="B9" s="126" t="s">
        <v>740</v>
      </c>
      <c r="C9" s="126" t="s">
        <v>379</v>
      </c>
      <c r="D9" s="126" t="s">
        <v>333</v>
      </c>
      <c r="E9" s="126" t="s">
        <v>277</v>
      </c>
      <c r="F9" s="127">
        <v>44873.412499999999</v>
      </c>
      <c r="G9" s="127">
        <v>45302.370833333</v>
      </c>
      <c r="H9" s="126" t="s">
        <v>23</v>
      </c>
      <c r="I9" s="126" t="s">
        <v>18</v>
      </c>
      <c r="J9" s="126" t="s">
        <v>260</v>
      </c>
    </row>
    <row r="10" spans="1:10" ht="45" x14ac:dyDescent="0.25">
      <c r="A10" s="137" t="s">
        <v>881</v>
      </c>
      <c r="B10" s="128" t="s">
        <v>888</v>
      </c>
      <c r="C10" s="128" t="s">
        <v>913</v>
      </c>
      <c r="D10" s="128" t="s">
        <v>333</v>
      </c>
      <c r="E10" s="128" t="s">
        <v>277</v>
      </c>
      <c r="F10" s="129">
        <v>44880.415277777996</v>
      </c>
      <c r="G10" s="129">
        <v>45309.373611110997</v>
      </c>
      <c r="H10" s="128" t="s">
        <v>23</v>
      </c>
      <c r="I10" s="128" t="s">
        <v>18</v>
      </c>
      <c r="J10" s="128" t="s">
        <v>260</v>
      </c>
    </row>
    <row r="11" spans="1:10" ht="45" x14ac:dyDescent="0.25">
      <c r="A11" s="126" t="s">
        <v>923</v>
      </c>
      <c r="B11" s="126" t="s">
        <v>941</v>
      </c>
      <c r="C11" s="126" t="s">
        <v>922</v>
      </c>
      <c r="D11" s="126" t="s">
        <v>333</v>
      </c>
      <c r="E11" s="126" t="s">
        <v>277</v>
      </c>
      <c r="F11" s="127">
        <v>44880.420833333003</v>
      </c>
      <c r="G11" s="127">
        <v>45309.379166667</v>
      </c>
      <c r="H11" s="126" t="s">
        <v>23</v>
      </c>
      <c r="I11" s="126" t="s">
        <v>18</v>
      </c>
      <c r="J11" s="126" t="s">
        <v>260</v>
      </c>
    </row>
    <row r="12" spans="1:10" ht="75" x14ac:dyDescent="0.25">
      <c r="A12" s="137" t="s">
        <v>921</v>
      </c>
      <c r="B12" s="137" t="s">
        <v>920</v>
      </c>
      <c r="C12" s="137" t="s">
        <v>550</v>
      </c>
      <c r="D12" s="137" t="s">
        <v>333</v>
      </c>
      <c r="E12" s="137" t="s">
        <v>277</v>
      </c>
      <c r="F12" s="147">
        <v>44881.374305555997</v>
      </c>
      <c r="G12" s="147">
        <v>45309.665972221999</v>
      </c>
      <c r="H12" s="137" t="s">
        <v>23</v>
      </c>
      <c r="I12" s="137" t="s">
        <v>18</v>
      </c>
      <c r="J12" s="137" t="s">
        <v>260</v>
      </c>
    </row>
    <row r="13" spans="1:10" ht="45" x14ac:dyDescent="0.25">
      <c r="A13" s="136" t="s">
        <v>1018</v>
      </c>
      <c r="B13" s="136" t="s">
        <v>1017</v>
      </c>
      <c r="C13" s="136" t="s">
        <v>913</v>
      </c>
      <c r="D13" s="136" t="s">
        <v>333</v>
      </c>
      <c r="E13" s="136" t="s">
        <v>277</v>
      </c>
      <c r="F13" s="146">
        <v>44883.615972222004</v>
      </c>
      <c r="G13" s="146">
        <v>45314.574305556001</v>
      </c>
      <c r="H13" s="136" t="s">
        <v>23</v>
      </c>
      <c r="I13" s="136" t="s">
        <v>18</v>
      </c>
      <c r="J13" s="136" t="s">
        <v>260</v>
      </c>
    </row>
    <row r="14" spans="1:10" ht="45" x14ac:dyDescent="0.25">
      <c r="A14" s="137" t="s">
        <v>1064</v>
      </c>
      <c r="B14" s="128" t="s">
        <v>1066</v>
      </c>
      <c r="C14" s="128" t="s">
        <v>799</v>
      </c>
      <c r="D14" s="128" t="s">
        <v>333</v>
      </c>
      <c r="E14" s="128" t="s">
        <v>277</v>
      </c>
      <c r="F14" s="129">
        <v>44886.383333332997</v>
      </c>
      <c r="G14" s="129">
        <v>45315.341666667002</v>
      </c>
      <c r="H14" s="128" t="s">
        <v>23</v>
      </c>
      <c r="I14" s="128" t="s">
        <v>18</v>
      </c>
      <c r="J14" s="128" t="s">
        <v>260</v>
      </c>
    </row>
    <row r="15" spans="1:10" ht="45" x14ac:dyDescent="0.25">
      <c r="A15" s="136" t="s">
        <v>1167</v>
      </c>
      <c r="B15" s="126" t="s">
        <v>1170</v>
      </c>
      <c r="C15" s="126" t="s">
        <v>631</v>
      </c>
      <c r="D15" s="126" t="s">
        <v>333</v>
      </c>
      <c r="E15" s="126" t="s">
        <v>277</v>
      </c>
      <c r="F15" s="127">
        <v>44886.561111110997</v>
      </c>
      <c r="G15" s="127">
        <v>45315.561111110997</v>
      </c>
      <c r="H15" s="126" t="s">
        <v>23</v>
      </c>
      <c r="I15" s="126" t="s">
        <v>18</v>
      </c>
      <c r="J15" s="126" t="s">
        <v>260</v>
      </c>
    </row>
    <row r="16" spans="1:10" ht="45" x14ac:dyDescent="0.25">
      <c r="A16" s="137" t="s">
        <v>1172</v>
      </c>
      <c r="B16" s="128" t="s">
        <v>1187</v>
      </c>
      <c r="C16" s="128" t="s">
        <v>375</v>
      </c>
      <c r="D16" s="128" t="s">
        <v>333</v>
      </c>
      <c r="E16" s="128" t="s">
        <v>277</v>
      </c>
      <c r="F16" s="129">
        <v>44886.627083332998</v>
      </c>
      <c r="G16" s="129">
        <v>45315.585416667003</v>
      </c>
      <c r="H16" s="128" t="s">
        <v>23</v>
      </c>
      <c r="I16" s="128" t="s">
        <v>18</v>
      </c>
      <c r="J16" s="128" t="s">
        <v>260</v>
      </c>
    </row>
    <row r="17" spans="1:10" ht="45" x14ac:dyDescent="0.25">
      <c r="A17" s="130" t="s">
        <v>1195</v>
      </c>
      <c r="B17" s="130" t="s">
        <v>1196</v>
      </c>
      <c r="C17" s="130" t="s">
        <v>645</v>
      </c>
      <c r="D17" s="130" t="s">
        <v>333</v>
      </c>
      <c r="E17" s="130" t="s">
        <v>277</v>
      </c>
      <c r="F17" s="131">
        <v>44886.684027777999</v>
      </c>
      <c r="G17" s="131">
        <v>45315.642361111</v>
      </c>
      <c r="H17" s="130" t="s">
        <v>23</v>
      </c>
      <c r="I17" s="130" t="s">
        <v>18</v>
      </c>
      <c r="J17" s="130" t="s">
        <v>255</v>
      </c>
    </row>
    <row r="18" spans="1:10" ht="45" x14ac:dyDescent="0.25">
      <c r="A18" s="132" t="s">
        <v>1197</v>
      </c>
      <c r="B18" s="132" t="s">
        <v>1198</v>
      </c>
      <c r="C18" s="132" t="s">
        <v>645</v>
      </c>
      <c r="D18" s="132" t="s">
        <v>333</v>
      </c>
      <c r="E18" s="132" t="s">
        <v>277</v>
      </c>
      <c r="F18" s="133">
        <v>44886.689583332998</v>
      </c>
      <c r="G18" s="133">
        <v>45315.647916667003</v>
      </c>
      <c r="H18" s="132" t="s">
        <v>23</v>
      </c>
      <c r="I18" s="132" t="s">
        <v>18</v>
      </c>
      <c r="J18" s="132" t="s">
        <v>255</v>
      </c>
    </row>
    <row r="19" spans="1:10" ht="45" x14ac:dyDescent="0.25">
      <c r="A19" s="130" t="s">
        <v>1199</v>
      </c>
      <c r="B19" s="130" t="s">
        <v>1200</v>
      </c>
      <c r="C19" s="130" t="s">
        <v>273</v>
      </c>
      <c r="D19" s="130" t="s">
        <v>333</v>
      </c>
      <c r="E19" s="130" t="s">
        <v>277</v>
      </c>
      <c r="F19" s="131">
        <v>44886.701388889</v>
      </c>
      <c r="G19" s="131">
        <v>45315.659722222001</v>
      </c>
      <c r="H19" s="130" t="s">
        <v>23</v>
      </c>
      <c r="I19" s="130" t="s">
        <v>18</v>
      </c>
      <c r="J19" s="130" t="s">
        <v>255</v>
      </c>
    </row>
    <row r="20" spans="1:10" ht="45" x14ac:dyDescent="0.25">
      <c r="A20" s="128" t="s">
        <v>1215</v>
      </c>
      <c r="B20" s="128" t="s">
        <v>1216</v>
      </c>
      <c r="C20" s="128" t="s">
        <v>496</v>
      </c>
      <c r="D20" s="128" t="s">
        <v>333</v>
      </c>
      <c r="E20" s="128" t="s">
        <v>277</v>
      </c>
      <c r="F20" s="129">
        <v>44887.596527777998</v>
      </c>
      <c r="G20" s="129">
        <v>45316.554861110999</v>
      </c>
      <c r="H20" s="128" t="s">
        <v>23</v>
      </c>
      <c r="I20" s="128" t="s">
        <v>18</v>
      </c>
      <c r="J20" s="128" t="s">
        <v>260</v>
      </c>
    </row>
    <row r="21" spans="1:10" ht="45" x14ac:dyDescent="0.25">
      <c r="A21" s="126" t="s">
        <v>1230</v>
      </c>
      <c r="B21" s="126" t="s">
        <v>1252</v>
      </c>
      <c r="C21" s="126" t="s">
        <v>375</v>
      </c>
      <c r="D21" s="126" t="s">
        <v>333</v>
      </c>
      <c r="E21" s="126" t="s">
        <v>277</v>
      </c>
      <c r="F21" s="127">
        <v>44887.612500000003</v>
      </c>
      <c r="G21" s="127">
        <v>45316.570833332997</v>
      </c>
      <c r="H21" s="126" t="s">
        <v>23</v>
      </c>
      <c r="I21" s="126" t="s">
        <v>18</v>
      </c>
      <c r="J21" s="126" t="s">
        <v>260</v>
      </c>
    </row>
    <row r="22" spans="1:10" ht="45" x14ac:dyDescent="0.25">
      <c r="A22" s="128" t="s">
        <v>1264</v>
      </c>
      <c r="B22" s="128" t="s">
        <v>1263</v>
      </c>
      <c r="C22" s="128" t="s">
        <v>379</v>
      </c>
      <c r="D22" s="128" t="s">
        <v>333</v>
      </c>
      <c r="E22" s="128" t="s">
        <v>277</v>
      </c>
      <c r="F22" s="129">
        <v>44887.679166667003</v>
      </c>
      <c r="G22" s="129">
        <v>45316.637499999997</v>
      </c>
      <c r="H22" s="128" t="s">
        <v>23</v>
      </c>
      <c r="I22" s="128" t="s">
        <v>18</v>
      </c>
      <c r="J22" s="128" t="s">
        <v>260</v>
      </c>
    </row>
    <row r="23" spans="1:10" ht="45" x14ac:dyDescent="0.25">
      <c r="A23" s="126" t="s">
        <v>1307</v>
      </c>
      <c r="B23" s="126" t="s">
        <v>1309</v>
      </c>
      <c r="C23" s="126" t="s">
        <v>273</v>
      </c>
      <c r="D23" s="126" t="s">
        <v>333</v>
      </c>
      <c r="E23" s="126" t="s">
        <v>277</v>
      </c>
      <c r="F23" s="127">
        <v>44888.334722222004</v>
      </c>
      <c r="G23" s="127">
        <v>45316.626388889003</v>
      </c>
      <c r="H23" s="126" t="s">
        <v>23</v>
      </c>
      <c r="I23" s="126" t="s">
        <v>18</v>
      </c>
      <c r="J23" s="126" t="s">
        <v>260</v>
      </c>
    </row>
    <row r="24" spans="1:10" ht="45" x14ac:dyDescent="0.25">
      <c r="A24" s="128" t="s">
        <v>1312</v>
      </c>
      <c r="B24" s="128" t="s">
        <v>1314</v>
      </c>
      <c r="C24" s="128" t="s">
        <v>375</v>
      </c>
      <c r="D24" s="128" t="s">
        <v>333</v>
      </c>
      <c r="E24" s="128" t="s">
        <v>277</v>
      </c>
      <c r="F24" s="129">
        <v>44888.4</v>
      </c>
      <c r="G24" s="129">
        <v>45317.358333333003</v>
      </c>
      <c r="H24" s="128" t="s">
        <v>23</v>
      </c>
      <c r="I24" s="128" t="s">
        <v>18</v>
      </c>
      <c r="J24" s="128" t="s">
        <v>260</v>
      </c>
    </row>
    <row r="25" spans="1:10" ht="45" x14ac:dyDescent="0.25">
      <c r="A25" s="136" t="s">
        <v>1379</v>
      </c>
      <c r="B25" s="136" t="s">
        <v>1380</v>
      </c>
      <c r="C25" s="136" t="s">
        <v>912</v>
      </c>
      <c r="D25" s="136" t="s">
        <v>333</v>
      </c>
      <c r="E25" s="136" t="s">
        <v>277</v>
      </c>
      <c r="F25" s="146">
        <v>44888.613194443999</v>
      </c>
      <c r="G25" s="146">
        <v>45317.571527777996</v>
      </c>
      <c r="H25" s="136" t="s">
        <v>23</v>
      </c>
      <c r="I25" s="136" t="s">
        <v>18</v>
      </c>
      <c r="J25" s="136" t="s">
        <v>255</v>
      </c>
    </row>
    <row r="26" spans="1:10" ht="45" x14ac:dyDescent="0.25">
      <c r="A26" s="137" t="s">
        <v>1415</v>
      </c>
      <c r="B26" s="137" t="s">
        <v>1414</v>
      </c>
      <c r="C26" s="137" t="s">
        <v>1521</v>
      </c>
      <c r="D26" s="137" t="s">
        <v>333</v>
      </c>
      <c r="E26" s="137" t="s">
        <v>277</v>
      </c>
      <c r="F26" s="147">
        <v>44889.438194444003</v>
      </c>
      <c r="G26" s="147">
        <v>45320.396527778001</v>
      </c>
      <c r="H26" s="137" t="s">
        <v>23</v>
      </c>
      <c r="I26" s="137" t="s">
        <v>18</v>
      </c>
      <c r="J26" s="137" t="s">
        <v>255</v>
      </c>
    </row>
    <row r="27" spans="1:10" ht="45" x14ac:dyDescent="0.25">
      <c r="A27" s="140" t="s">
        <v>1437</v>
      </c>
      <c r="B27" s="140" t="s">
        <v>1439</v>
      </c>
      <c r="C27" s="140" t="s">
        <v>668</v>
      </c>
      <c r="D27" s="140" t="s">
        <v>333</v>
      </c>
      <c r="E27" s="140" t="s">
        <v>277</v>
      </c>
      <c r="F27" s="143">
        <v>44889.445138889001</v>
      </c>
      <c r="G27" s="143">
        <v>45320.403472222002</v>
      </c>
      <c r="H27" s="140" t="s">
        <v>23</v>
      </c>
      <c r="I27" s="140" t="s">
        <v>18</v>
      </c>
      <c r="J27" s="140" t="s">
        <v>255</v>
      </c>
    </row>
    <row r="28" spans="1:10" ht="45" x14ac:dyDescent="0.25">
      <c r="A28" s="142" t="s">
        <v>1397</v>
      </c>
      <c r="B28" s="142" t="s">
        <v>1393</v>
      </c>
      <c r="C28" s="142" t="s">
        <v>375</v>
      </c>
      <c r="D28" s="142" t="s">
        <v>333</v>
      </c>
      <c r="E28" s="142" t="s">
        <v>277</v>
      </c>
      <c r="F28" s="144">
        <v>44889.459027778001</v>
      </c>
      <c r="G28" s="144">
        <v>45320.417361111002</v>
      </c>
      <c r="H28" s="142" t="s">
        <v>23</v>
      </c>
      <c r="I28" s="142" t="s">
        <v>18</v>
      </c>
      <c r="J28" s="142" t="s">
        <v>255</v>
      </c>
    </row>
    <row r="29" spans="1:10" ht="45" x14ac:dyDescent="0.25">
      <c r="A29" s="140" t="s">
        <v>1398</v>
      </c>
      <c r="B29" s="140" t="s">
        <v>1407</v>
      </c>
      <c r="C29" s="140" t="s">
        <v>375</v>
      </c>
      <c r="D29" s="140" t="s">
        <v>333</v>
      </c>
      <c r="E29" s="140" t="s">
        <v>277</v>
      </c>
      <c r="F29" s="143">
        <v>44889.459722222004</v>
      </c>
      <c r="G29" s="143">
        <v>45320.418055556001</v>
      </c>
      <c r="H29" s="140" t="s">
        <v>23</v>
      </c>
      <c r="I29" s="140" t="s">
        <v>18</v>
      </c>
      <c r="J29" s="140" t="s">
        <v>255</v>
      </c>
    </row>
    <row r="30" spans="1:10" ht="45" x14ac:dyDescent="0.25">
      <c r="A30" s="142" t="s">
        <v>1418</v>
      </c>
      <c r="B30" s="142" t="s">
        <v>1419</v>
      </c>
      <c r="C30" s="142" t="s">
        <v>496</v>
      </c>
      <c r="D30" s="142" t="s">
        <v>333</v>
      </c>
      <c r="E30" s="142" t="s">
        <v>277</v>
      </c>
      <c r="F30" s="144">
        <v>44889.543055556001</v>
      </c>
      <c r="G30" s="144">
        <v>45320.543055556001</v>
      </c>
      <c r="H30" s="142" t="s">
        <v>23</v>
      </c>
      <c r="I30" s="142" t="s">
        <v>18</v>
      </c>
      <c r="J30" s="142" t="s">
        <v>255</v>
      </c>
    </row>
    <row r="31" spans="1:10" ht="45" x14ac:dyDescent="0.25">
      <c r="A31" s="140" t="s">
        <v>1441</v>
      </c>
      <c r="B31" s="140" t="s">
        <v>1442</v>
      </c>
      <c r="C31" s="140" t="s">
        <v>913</v>
      </c>
      <c r="D31" s="140" t="s">
        <v>333</v>
      </c>
      <c r="E31" s="140" t="s">
        <v>277</v>
      </c>
      <c r="F31" s="143">
        <v>44889.553472222004</v>
      </c>
      <c r="G31" s="143">
        <v>45320.553472222004</v>
      </c>
      <c r="H31" s="140" t="s">
        <v>23</v>
      </c>
      <c r="I31" s="140" t="s">
        <v>18</v>
      </c>
      <c r="J31" s="140" t="s">
        <v>255</v>
      </c>
    </row>
    <row r="32" spans="1:10" ht="45" x14ac:dyDescent="0.25">
      <c r="A32" s="128" t="s">
        <v>1520</v>
      </c>
      <c r="B32" s="128" t="s">
        <v>1198</v>
      </c>
      <c r="C32" s="128" t="s">
        <v>645</v>
      </c>
      <c r="D32" s="128" t="s">
        <v>333</v>
      </c>
      <c r="E32" s="128" t="s">
        <v>277</v>
      </c>
      <c r="F32" s="129">
        <v>44889.594444444003</v>
      </c>
      <c r="G32" s="129">
        <v>45320.552777778001</v>
      </c>
      <c r="H32" s="128" t="s">
        <v>23</v>
      </c>
      <c r="I32" s="128" t="s">
        <v>18</v>
      </c>
      <c r="J32" s="128" t="s">
        <v>260</v>
      </c>
    </row>
    <row r="34" spans="1:10" x14ac:dyDescent="0.25">
      <c r="A34" s="138" t="s">
        <v>1450</v>
      </c>
      <c r="B34" s="141" t="s">
        <v>1451</v>
      </c>
      <c r="C34" s="138"/>
      <c r="D34" s="138"/>
      <c r="E34" s="138"/>
      <c r="F34" s="139"/>
      <c r="G34" s="139"/>
      <c r="H34" s="138"/>
      <c r="I34" s="138"/>
      <c r="J34" s="141" t="s">
        <v>356</v>
      </c>
    </row>
    <row r="35" spans="1:10" ht="30" x14ac:dyDescent="0.25">
      <c r="A35" s="142" t="s">
        <v>1559</v>
      </c>
      <c r="B35" s="142" t="s">
        <v>1561</v>
      </c>
      <c r="C35" s="142"/>
      <c r="D35" s="142"/>
      <c r="E35" s="142"/>
      <c r="F35" s="144"/>
      <c r="G35" s="144"/>
      <c r="H35" s="142"/>
      <c r="I35" s="142"/>
      <c r="J35" s="145" t="s">
        <v>356</v>
      </c>
    </row>
    <row r="36" spans="1:10" x14ac:dyDescent="0.25">
      <c r="A36" s="142" t="s">
        <v>1565</v>
      </c>
      <c r="B36" s="142" t="s">
        <v>1567</v>
      </c>
      <c r="C36" s="142"/>
      <c r="D36" s="142"/>
      <c r="E36" s="142"/>
      <c r="F36" s="144"/>
      <c r="G36" s="144"/>
      <c r="H36" s="142"/>
      <c r="I36" s="142"/>
      <c r="J36" s="145" t="s">
        <v>356</v>
      </c>
    </row>
    <row r="37" spans="1:10" x14ac:dyDescent="0.25">
      <c r="A37" s="142" t="s">
        <v>1615</v>
      </c>
      <c r="B37" s="145" t="s">
        <v>1616</v>
      </c>
      <c r="C37" s="142"/>
      <c r="D37" s="142"/>
      <c r="E37" s="142"/>
      <c r="F37" s="144"/>
      <c r="G37" s="144"/>
      <c r="H37" s="142"/>
      <c r="I37" s="142"/>
      <c r="J37" s="145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3EF6F-3B75-411E-9DD3-2C0B96C22DE6}">
  <dimension ref="B2:AT637"/>
  <sheetViews>
    <sheetView topLeftCell="A408" workbookViewId="0">
      <selection activeCell="D408" sqref="D408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1191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305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1189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1190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48" spans="4:46" x14ac:dyDescent="0.25">
      <c r="D48" s="48" t="s">
        <v>384</v>
      </c>
    </row>
    <row r="49" spans="2:4" x14ac:dyDescent="0.25">
      <c r="D49" s="52" t="s">
        <v>1638</v>
      </c>
    </row>
    <row r="53" spans="2:4" x14ac:dyDescent="0.25">
      <c r="B53" s="51">
        <v>0</v>
      </c>
      <c r="D53" s="52" t="s">
        <v>1625</v>
      </c>
    </row>
    <row r="54" spans="2:4" x14ac:dyDescent="0.25">
      <c r="D54" s="60" t="s">
        <v>305</v>
      </c>
    </row>
    <row r="56" spans="2:4" x14ac:dyDescent="0.25">
      <c r="D56" s="48" t="s">
        <v>36</v>
      </c>
    </row>
    <row r="57" spans="2:4" x14ac:dyDescent="0.25">
      <c r="D57" s="55" t="s">
        <v>1645</v>
      </c>
    </row>
    <row r="59" spans="2:4" x14ac:dyDescent="0.25">
      <c r="D59" s="48" t="s">
        <v>1624</v>
      </c>
    </row>
    <row r="79" spans="4:4" x14ac:dyDescent="0.25">
      <c r="D79" s="52" t="s">
        <v>1191</v>
      </c>
    </row>
    <row r="81" spans="4:46" x14ac:dyDescent="0.25">
      <c r="D81" s="48" t="s">
        <v>310</v>
      </c>
    </row>
    <row r="82" spans="4:46" x14ac:dyDescent="0.25">
      <c r="D82" s="52" t="s">
        <v>1646</v>
      </c>
      <c r="M82" s="48" t="s">
        <v>1647</v>
      </c>
      <c r="X82" s="47" t="s">
        <v>515</v>
      </c>
      <c r="Z82" s="52" t="s">
        <v>1648</v>
      </c>
    </row>
    <row r="84" spans="4:46" x14ac:dyDescent="0.25">
      <c r="D84" s="48" t="s">
        <v>1649</v>
      </c>
    </row>
    <row r="86" spans="4:46" x14ac:dyDescent="0.25">
      <c r="D86" s="57" t="s">
        <v>471</v>
      </c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</row>
    <row r="87" spans="4:46" x14ac:dyDescent="0.25">
      <c r="D87" s="57" t="s">
        <v>1651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</row>
    <row r="88" spans="4:46" x14ac:dyDescent="0.25">
      <c r="D88" s="57" t="s">
        <v>472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</row>
    <row r="89" spans="4:46" x14ac:dyDescent="0.25">
      <c r="D89" s="57" t="s">
        <v>1650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AA89" s="59" t="s">
        <v>1652</v>
      </c>
    </row>
    <row r="91" spans="4:46" x14ac:dyDescent="0.25">
      <c r="D91" s="57" t="s">
        <v>370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I91" s="58" t="s">
        <v>376</v>
      </c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</row>
    <row r="92" spans="4:46" x14ac:dyDescent="0.25">
      <c r="D92" s="57" t="s">
        <v>489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I92" s="58" t="s">
        <v>324</v>
      </c>
      <c r="AJ92" s="54"/>
      <c r="AK92" s="54"/>
      <c r="AL92" s="54"/>
      <c r="AM92" s="54"/>
      <c r="AN92" s="54"/>
      <c r="AO92" s="54"/>
      <c r="AP92" s="54"/>
      <c r="AQ92" s="54"/>
      <c r="AR92" s="54"/>
      <c r="AS92" s="54"/>
      <c r="AT92" s="54"/>
    </row>
    <row r="93" spans="4:46" x14ac:dyDescent="0.25">
      <c r="D93" s="57" t="s">
        <v>490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I93" s="58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</row>
    <row r="94" spans="4:46" x14ac:dyDescent="0.25">
      <c r="D94" s="57" t="s">
        <v>491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I94" s="58" t="s">
        <v>302</v>
      </c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</row>
    <row r="95" spans="4:46" x14ac:dyDescent="0.25">
      <c r="D95" s="57" t="s">
        <v>492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I95" s="58" t="s">
        <v>283</v>
      </c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</row>
    <row r="96" spans="4:46" x14ac:dyDescent="0.25">
      <c r="D96" s="57" t="s">
        <v>545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I96" s="58" t="s">
        <v>1655</v>
      </c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</row>
    <row r="97" spans="4:46" x14ac:dyDescent="0.25">
      <c r="D97" s="57" t="s">
        <v>535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I97" s="58" t="s">
        <v>1656</v>
      </c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</row>
    <row r="98" spans="4:46" x14ac:dyDescent="0.25">
      <c r="D98" s="57" t="s">
        <v>1653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I98" s="58"/>
      <c r="AJ98" s="54"/>
      <c r="AK98" s="54"/>
      <c r="AL98" s="54"/>
      <c r="AM98" s="54"/>
      <c r="AN98" s="54"/>
      <c r="AO98" s="54"/>
      <c r="AP98" s="54"/>
      <c r="AQ98" s="54"/>
      <c r="AR98" s="54"/>
      <c r="AS98" s="54"/>
      <c r="AT98" s="54"/>
    </row>
    <row r="99" spans="4:46" x14ac:dyDescent="0.25">
      <c r="D99" s="57" t="s">
        <v>621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I99" s="58" t="s">
        <v>263</v>
      </c>
      <c r="AJ99" s="54"/>
      <c r="AK99" s="54"/>
      <c r="AL99" s="54"/>
      <c r="AM99" s="54"/>
      <c r="AN99" s="54"/>
      <c r="AO99" s="54"/>
      <c r="AP99" s="54"/>
      <c r="AQ99" s="54"/>
      <c r="AR99" s="54"/>
      <c r="AS99" s="54"/>
      <c r="AT99" s="54"/>
    </row>
    <row r="100" spans="4:46" x14ac:dyDescent="0.25">
      <c r="D100" s="57" t="s">
        <v>536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I100" s="58" t="s">
        <v>264</v>
      </c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</row>
    <row r="101" spans="4:46" x14ac:dyDescent="0.25">
      <c r="D101" s="57" t="s">
        <v>613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I101" s="58" t="s">
        <v>377</v>
      </c>
      <c r="AJ101" s="54"/>
      <c r="AK101" s="54"/>
      <c r="AL101" s="54"/>
      <c r="AM101" s="54"/>
      <c r="AN101" s="54"/>
      <c r="AO101" s="54"/>
      <c r="AP101" s="54"/>
      <c r="AQ101" s="54"/>
      <c r="AR101" s="54"/>
      <c r="AS101" s="54"/>
      <c r="AT101" s="54"/>
    </row>
    <row r="102" spans="4:46" x14ac:dyDescent="0.25">
      <c r="D102" s="57" t="s">
        <v>493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</row>
    <row r="103" spans="4:46" x14ac:dyDescent="0.25">
      <c r="D103" s="57" t="s">
        <v>614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</row>
    <row r="104" spans="4:46" x14ac:dyDescent="0.25">
      <c r="D104" s="57" t="s">
        <v>537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</row>
    <row r="105" spans="4:46" x14ac:dyDescent="0.25">
      <c r="D105" s="57" t="s">
        <v>615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</row>
    <row r="106" spans="4:46" x14ac:dyDescent="0.25">
      <c r="D106" s="57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</row>
    <row r="107" spans="4:46" x14ac:dyDescent="0.25">
      <c r="D107" s="57" t="s">
        <v>257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</row>
    <row r="108" spans="4:46" x14ac:dyDescent="0.25">
      <c r="D108" s="57" t="s">
        <v>332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</row>
    <row r="109" spans="4:46" x14ac:dyDescent="0.25">
      <c r="D109" s="57" t="s">
        <v>280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</row>
    <row r="110" spans="4:46" x14ac:dyDescent="0.25">
      <c r="D110" s="57" t="s">
        <v>335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</row>
    <row r="111" spans="4:46" x14ac:dyDescent="0.25">
      <c r="D111" s="57" t="s">
        <v>336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</row>
    <row r="112" spans="4:46" x14ac:dyDescent="0.25">
      <c r="D112" s="57" t="s">
        <v>516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</row>
    <row r="113" spans="4:33" x14ac:dyDescent="0.25">
      <c r="D113" s="57" t="s">
        <v>517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</row>
    <row r="114" spans="4:33" x14ac:dyDescent="0.25">
      <c r="D114" s="57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</row>
    <row r="115" spans="4:33" x14ac:dyDescent="0.25">
      <c r="D115" s="57" t="s">
        <v>1654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</row>
    <row r="117" spans="4:33" x14ac:dyDescent="0.25">
      <c r="D117" s="48" t="s">
        <v>1657</v>
      </c>
    </row>
    <row r="132" spans="4:4" x14ac:dyDescent="0.25">
      <c r="D132" s="52" t="s">
        <v>1635</v>
      </c>
    </row>
    <row r="134" spans="4:4" x14ac:dyDescent="0.25">
      <c r="D134" s="48" t="s">
        <v>1657</v>
      </c>
    </row>
    <row r="172" spans="2:4" x14ac:dyDescent="0.25">
      <c r="B172" s="51">
        <v>0</v>
      </c>
      <c r="D172" s="52" t="s">
        <v>1453</v>
      </c>
    </row>
    <row r="173" spans="2:4" x14ac:dyDescent="0.25">
      <c r="D173" s="60" t="s">
        <v>307</v>
      </c>
    </row>
    <row r="174" spans="2:4" x14ac:dyDescent="0.25">
      <c r="D174" s="56" t="s">
        <v>35</v>
      </c>
    </row>
    <row r="381" spans="2:4" x14ac:dyDescent="0.25">
      <c r="B381" s="49">
        <v>0</v>
      </c>
      <c r="D381" s="52" t="s">
        <v>381</v>
      </c>
    </row>
    <row r="403" spans="2:4" x14ac:dyDescent="0.25">
      <c r="D403" s="48" t="s">
        <v>269</v>
      </c>
    </row>
    <row r="404" spans="2:4" x14ac:dyDescent="0.25">
      <c r="D404" s="52" t="s">
        <v>1658</v>
      </c>
    </row>
    <row r="408" spans="2:4" x14ac:dyDescent="0.25">
      <c r="B408" s="51">
        <v>0</v>
      </c>
      <c r="D408" s="52" t="s">
        <v>1674</v>
      </c>
    </row>
    <row r="409" spans="2:4" x14ac:dyDescent="0.25">
      <c r="D409" s="60" t="s">
        <v>305</v>
      </c>
    </row>
    <row r="411" spans="2:4" x14ac:dyDescent="0.25">
      <c r="D411" s="48" t="s">
        <v>36</v>
      </c>
    </row>
    <row r="412" spans="2:4" x14ac:dyDescent="0.25">
      <c r="D412" s="55" t="s">
        <v>1675</v>
      </c>
    </row>
    <row r="414" spans="2:4" x14ac:dyDescent="0.25">
      <c r="D414" s="48" t="s">
        <v>1667</v>
      </c>
    </row>
    <row r="441" spans="4:21" x14ac:dyDescent="0.25">
      <c r="D441" s="48" t="s">
        <v>269</v>
      </c>
      <c r="N441" s="48" t="s">
        <v>538</v>
      </c>
    </row>
    <row r="442" spans="4:21" x14ac:dyDescent="0.25">
      <c r="D442" s="52" t="s">
        <v>1658</v>
      </c>
      <c r="N442" s="28" t="s">
        <v>1668</v>
      </c>
    </row>
    <row r="444" spans="4:21" x14ac:dyDescent="0.25">
      <c r="D444" s="57" t="s">
        <v>34</v>
      </c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</row>
    <row r="445" spans="4:21" x14ac:dyDescent="0.25">
      <c r="D445" s="57" t="s">
        <v>1669</v>
      </c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</row>
    <row r="446" spans="4:21" x14ac:dyDescent="0.25">
      <c r="D446" s="57" t="s">
        <v>1670</v>
      </c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</row>
    <row r="447" spans="4:21" x14ac:dyDescent="0.25">
      <c r="D447" s="57" t="s">
        <v>1671</v>
      </c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</row>
    <row r="449" spans="4:39" x14ac:dyDescent="0.25">
      <c r="D449" s="57" t="s">
        <v>978</v>
      </c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Z449" s="58" t="s">
        <v>376</v>
      </c>
      <c r="AA449" s="54"/>
      <c r="AB449" s="54"/>
      <c r="AC449" s="54"/>
      <c r="AD449" s="54"/>
      <c r="AE449" s="54"/>
      <c r="AF449" s="54"/>
      <c r="AG449" s="54"/>
      <c r="AH449" s="54"/>
      <c r="AI449" s="54"/>
      <c r="AJ449" s="54"/>
      <c r="AK449" s="54"/>
      <c r="AL449" s="54"/>
      <c r="AM449" s="54"/>
    </row>
    <row r="450" spans="4:39" x14ac:dyDescent="0.25">
      <c r="D450" s="57" t="s">
        <v>1587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Z450" s="58" t="s">
        <v>324</v>
      </c>
      <c r="AA450" s="54"/>
      <c r="AB450" s="54"/>
      <c r="AC450" s="54"/>
      <c r="AD450" s="54"/>
      <c r="AE450" s="54"/>
      <c r="AF450" s="54"/>
      <c r="AG450" s="54"/>
      <c r="AH450" s="54"/>
      <c r="AI450" s="54"/>
      <c r="AJ450" s="54"/>
      <c r="AK450" s="54"/>
      <c r="AL450" s="54"/>
      <c r="AM450" s="54"/>
    </row>
    <row r="451" spans="4:39" x14ac:dyDescent="0.25">
      <c r="D451" s="38" t="s">
        <v>396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Z451" s="58"/>
      <c r="AA451" s="54"/>
      <c r="AB451" s="54"/>
      <c r="AC451" s="54"/>
      <c r="AD451" s="54"/>
      <c r="AE451" s="54"/>
      <c r="AF451" s="54"/>
      <c r="AG451" s="54"/>
      <c r="AH451" s="54"/>
      <c r="AI451" s="54"/>
      <c r="AJ451" s="54"/>
      <c r="AK451" s="54"/>
      <c r="AL451" s="54"/>
      <c r="AM451" s="54"/>
    </row>
    <row r="452" spans="4:39" x14ac:dyDescent="0.25">
      <c r="D452" s="38" t="s">
        <v>555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Z452" s="58" t="s">
        <v>1502</v>
      </c>
      <c r="AA452" s="54"/>
      <c r="AB452" s="54"/>
      <c r="AC452" s="54"/>
      <c r="AD452" s="54"/>
      <c r="AE452" s="54"/>
      <c r="AF452" s="54"/>
      <c r="AG452" s="54"/>
      <c r="AH452" s="54"/>
      <c r="AI452" s="54"/>
      <c r="AJ452" s="54"/>
      <c r="AK452" s="54"/>
      <c r="AL452" s="54"/>
      <c r="AM452" s="54"/>
    </row>
    <row r="453" spans="4:39" x14ac:dyDescent="0.25">
      <c r="D453" s="57" t="s">
        <v>1510</v>
      </c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Z453" s="58" t="s">
        <v>283</v>
      </c>
      <c r="AA453" s="54"/>
      <c r="AB453" s="54"/>
      <c r="AC453" s="54"/>
      <c r="AD453" s="54"/>
      <c r="AE453" s="54"/>
      <c r="AF453" s="54"/>
      <c r="AG453" s="54"/>
      <c r="AH453" s="54"/>
      <c r="AI453" s="54"/>
      <c r="AJ453" s="54"/>
      <c r="AK453" s="54"/>
      <c r="AL453" s="54"/>
      <c r="AM453" s="54"/>
    </row>
    <row r="454" spans="4:39" x14ac:dyDescent="0.25">
      <c r="D454" s="57" t="s">
        <v>1509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Z454" s="58" t="s">
        <v>1677</v>
      </c>
      <c r="AA454" s="54"/>
      <c r="AB454" s="54"/>
      <c r="AC454" s="54"/>
      <c r="AD454" s="54"/>
      <c r="AE454" s="54"/>
      <c r="AF454" s="54"/>
      <c r="AG454" s="54"/>
      <c r="AH454" s="54"/>
      <c r="AI454" s="54"/>
      <c r="AJ454" s="54"/>
      <c r="AK454" s="54"/>
      <c r="AL454" s="54"/>
      <c r="AM454" s="54"/>
    </row>
    <row r="455" spans="4:39" x14ac:dyDescent="0.25">
      <c r="D455" s="57" t="s">
        <v>274</v>
      </c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Z455" s="58" t="s">
        <v>1676</v>
      </c>
      <c r="AA455" s="54"/>
      <c r="AB455" s="54"/>
      <c r="AC455" s="54"/>
      <c r="AD455" s="54"/>
      <c r="AE455" s="54"/>
      <c r="AF455" s="54"/>
      <c r="AG455" s="54"/>
      <c r="AH455" s="54"/>
      <c r="AI455" s="54"/>
      <c r="AJ455" s="54"/>
      <c r="AK455" s="54"/>
      <c r="AL455" s="54"/>
      <c r="AM455" s="54"/>
    </row>
    <row r="456" spans="4:39" x14ac:dyDescent="0.25">
      <c r="D456" s="38" t="s">
        <v>577</v>
      </c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Z456" s="58"/>
      <c r="AA456" s="54"/>
      <c r="AB456" s="54"/>
      <c r="AC456" s="54"/>
      <c r="AD456" s="54"/>
      <c r="AE456" s="54"/>
      <c r="AF456" s="54"/>
      <c r="AG456" s="54"/>
      <c r="AH456" s="54"/>
      <c r="AI456" s="54"/>
      <c r="AJ456" s="54"/>
      <c r="AK456" s="54"/>
      <c r="AL456" s="54"/>
      <c r="AM456" s="54"/>
    </row>
    <row r="457" spans="4:39" x14ac:dyDescent="0.25">
      <c r="D457" s="57" t="s">
        <v>1511</v>
      </c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Z457" s="58" t="s">
        <v>263</v>
      </c>
      <c r="AA457" s="54"/>
      <c r="AB457" s="54"/>
      <c r="AC457" s="54"/>
      <c r="AD457" s="54"/>
      <c r="AE457" s="54"/>
      <c r="AF457" s="54"/>
      <c r="AG457" s="54"/>
      <c r="AH457" s="54"/>
      <c r="AI457" s="54"/>
      <c r="AJ457" s="54"/>
      <c r="AK457" s="54"/>
      <c r="AL457" s="54"/>
      <c r="AM457" s="54"/>
    </row>
    <row r="458" spans="4:39" x14ac:dyDescent="0.25">
      <c r="D458" s="57" t="s">
        <v>331</v>
      </c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Z458" s="58" t="s">
        <v>264</v>
      </c>
      <c r="AA458" s="54"/>
      <c r="AB458" s="54"/>
      <c r="AC458" s="54"/>
      <c r="AD458" s="54"/>
      <c r="AE458" s="54"/>
      <c r="AF458" s="54"/>
      <c r="AG458" s="54"/>
      <c r="AH458" s="54"/>
      <c r="AI458" s="54"/>
      <c r="AJ458" s="54"/>
      <c r="AK458" s="54"/>
      <c r="AL458" s="54"/>
      <c r="AM458" s="54"/>
    </row>
    <row r="459" spans="4:39" x14ac:dyDescent="0.25">
      <c r="D459" s="57" t="s">
        <v>1672</v>
      </c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Z459" s="58" t="s">
        <v>377</v>
      </c>
      <c r="AA459" s="54"/>
      <c r="AB459" s="54"/>
      <c r="AC459" s="54"/>
      <c r="AD459" s="54"/>
      <c r="AE459" s="54"/>
      <c r="AF459" s="54"/>
      <c r="AG459" s="54"/>
      <c r="AH459" s="54"/>
      <c r="AI459" s="54"/>
      <c r="AJ459" s="54"/>
      <c r="AK459" s="54"/>
      <c r="AL459" s="54"/>
      <c r="AM459" s="54"/>
    </row>
    <row r="460" spans="4:39" x14ac:dyDescent="0.25">
      <c r="D460" s="57" t="s">
        <v>542</v>
      </c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</row>
    <row r="462" spans="4:39" x14ac:dyDescent="0.25">
      <c r="D462" s="48" t="s">
        <v>1678</v>
      </c>
    </row>
    <row r="478" spans="4:4" x14ac:dyDescent="0.25">
      <c r="D478" s="52" t="s">
        <v>1635</v>
      </c>
    </row>
    <row r="480" spans="4:4" x14ac:dyDescent="0.25">
      <c r="D480" s="48" t="s">
        <v>1678</v>
      </c>
    </row>
    <row r="517" spans="2:4" x14ac:dyDescent="0.25">
      <c r="B517" s="51">
        <v>0</v>
      </c>
      <c r="D517" s="52" t="s">
        <v>1709</v>
      </c>
    </row>
    <row r="518" spans="2:4" x14ac:dyDescent="0.25">
      <c r="D518" s="60" t="s">
        <v>305</v>
      </c>
    </row>
    <row r="520" spans="2:4" x14ac:dyDescent="0.25">
      <c r="D520" s="48" t="s">
        <v>36</v>
      </c>
    </row>
    <row r="521" spans="2:4" x14ac:dyDescent="0.25">
      <c r="D521" s="55" t="s">
        <v>1712</v>
      </c>
    </row>
    <row r="523" spans="2:4" x14ac:dyDescent="0.25">
      <c r="D523" s="48" t="s">
        <v>1016</v>
      </c>
    </row>
    <row r="556" spans="4:25" x14ac:dyDescent="0.25">
      <c r="D556" s="48" t="s">
        <v>539</v>
      </c>
      <c r="H556" s="48" t="s">
        <v>269</v>
      </c>
    </row>
    <row r="557" spans="4:25" x14ac:dyDescent="0.25">
      <c r="D557" s="28" t="s">
        <v>1688</v>
      </c>
      <c r="H557" s="36" t="s">
        <v>1689</v>
      </c>
      <c r="Q557" s="48" t="s">
        <v>1690</v>
      </c>
      <c r="W557" s="47" t="s">
        <v>515</v>
      </c>
      <c r="Y557" s="52" t="s">
        <v>1691</v>
      </c>
    </row>
    <row r="559" spans="4:25" x14ac:dyDescent="0.25">
      <c r="D559" s="48" t="s">
        <v>1719</v>
      </c>
    </row>
    <row r="561" spans="4:39" x14ac:dyDescent="0.25">
      <c r="D561" s="57" t="s">
        <v>1713</v>
      </c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  <c r="AC561" s="53"/>
      <c r="AD561" s="53"/>
    </row>
    <row r="562" spans="4:39" x14ac:dyDescent="0.25">
      <c r="D562" s="57" t="s">
        <v>1714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  <c r="AC562" s="53"/>
      <c r="AD562" s="53"/>
    </row>
    <row r="563" spans="4:39" x14ac:dyDescent="0.25">
      <c r="D563" s="57" t="s">
        <v>1510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  <c r="AC563" s="53"/>
      <c r="AD563" s="53"/>
    </row>
    <row r="564" spans="4:39" x14ac:dyDescent="0.25">
      <c r="D564" s="57" t="s">
        <v>1718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  <c r="AC564" s="53"/>
      <c r="AD564" s="53"/>
    </row>
    <row r="565" spans="4:39" x14ac:dyDescent="0.25">
      <c r="D565" s="57" t="s">
        <v>274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  <c r="AC565" s="53"/>
      <c r="AD565" s="53"/>
    </row>
    <row r="566" spans="4:39" x14ac:dyDescent="0.25">
      <c r="D566" s="57" t="s">
        <v>577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</row>
    <row r="567" spans="4:39" x14ac:dyDescent="0.25">
      <c r="D567" s="57" t="s">
        <v>1511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  <c r="AC567" s="53"/>
      <c r="AD567" s="53"/>
    </row>
    <row r="568" spans="4:39" x14ac:dyDescent="0.25">
      <c r="D568" s="57" t="s">
        <v>331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  <c r="AC568" s="53"/>
      <c r="AD568" s="53"/>
    </row>
    <row r="569" spans="4:39" x14ac:dyDescent="0.25">
      <c r="D569" s="57" t="s">
        <v>1717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  <c r="AC569" s="53"/>
      <c r="AD569" s="53"/>
    </row>
    <row r="570" spans="4:39" x14ac:dyDescent="0.25">
      <c r="D570" s="57" t="s">
        <v>1715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  <c r="AC570" s="53"/>
      <c r="AD570" s="53"/>
    </row>
    <row r="571" spans="4:39" x14ac:dyDescent="0.25">
      <c r="D571" s="57" t="s">
        <v>1716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  <c r="AC571" s="53"/>
      <c r="AD571" s="53"/>
    </row>
    <row r="573" spans="4:39" x14ac:dyDescent="0.25">
      <c r="D573" s="57" t="s">
        <v>978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Z573" s="58" t="s">
        <v>376</v>
      </c>
      <c r="AA573" s="54"/>
      <c r="AB573" s="54"/>
      <c r="AC573" s="54"/>
      <c r="AD573" s="54"/>
      <c r="AE573" s="54"/>
      <c r="AF573" s="54"/>
      <c r="AG573" s="54"/>
      <c r="AH573" s="54"/>
      <c r="AI573" s="54"/>
      <c r="AJ573" s="54"/>
      <c r="AK573" s="54"/>
      <c r="AL573" s="54"/>
      <c r="AM573" s="54"/>
    </row>
    <row r="574" spans="4:39" x14ac:dyDescent="0.25">
      <c r="D574" s="57" t="s">
        <v>1587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Z574" s="58" t="s">
        <v>324</v>
      </c>
      <c r="AA574" s="54"/>
      <c r="AB574" s="54"/>
      <c r="AC574" s="54"/>
      <c r="AD574" s="54"/>
      <c r="AE574" s="54"/>
      <c r="AF574" s="54"/>
      <c r="AG574" s="54"/>
      <c r="AH574" s="54"/>
      <c r="AI574" s="54"/>
      <c r="AJ574" s="54"/>
      <c r="AK574" s="54"/>
      <c r="AL574" s="54"/>
      <c r="AM574" s="54"/>
    </row>
    <row r="575" spans="4:39" x14ac:dyDescent="0.25">
      <c r="D575" s="38" t="s">
        <v>396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Z575" s="58"/>
      <c r="AA575" s="54"/>
      <c r="AB575" s="54"/>
      <c r="AC575" s="54"/>
      <c r="AD575" s="54"/>
      <c r="AE575" s="54"/>
      <c r="AF575" s="54"/>
      <c r="AG575" s="54"/>
      <c r="AH575" s="54"/>
      <c r="AI575" s="54"/>
      <c r="AJ575" s="54"/>
      <c r="AK575" s="54"/>
      <c r="AL575" s="54"/>
      <c r="AM575" s="54"/>
    </row>
    <row r="576" spans="4:39" x14ac:dyDescent="0.25">
      <c r="D576" s="38" t="s">
        <v>555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Z576" s="58" t="s">
        <v>1502</v>
      </c>
      <c r="AA576" s="54"/>
      <c r="AB576" s="54"/>
      <c r="AC576" s="54"/>
      <c r="AD576" s="54"/>
      <c r="AE576" s="54"/>
      <c r="AF576" s="54"/>
      <c r="AG576" s="54"/>
      <c r="AH576" s="54"/>
      <c r="AI576" s="54"/>
      <c r="AJ576" s="54"/>
      <c r="AK576" s="54"/>
      <c r="AL576" s="54"/>
      <c r="AM576" s="54"/>
    </row>
    <row r="577" spans="4:39" x14ac:dyDescent="0.25">
      <c r="D577" s="57" t="s">
        <v>1510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Z577" s="58" t="s">
        <v>283</v>
      </c>
      <c r="AA577" s="54"/>
      <c r="AB577" s="54"/>
      <c r="AC577" s="54"/>
      <c r="AD577" s="54"/>
      <c r="AE577" s="54"/>
      <c r="AF577" s="54"/>
      <c r="AG577" s="54"/>
      <c r="AH577" s="54"/>
      <c r="AI577" s="54"/>
      <c r="AJ577" s="54"/>
      <c r="AK577" s="54"/>
      <c r="AL577" s="54"/>
      <c r="AM577" s="54"/>
    </row>
    <row r="578" spans="4:39" x14ac:dyDescent="0.25">
      <c r="D578" s="57" t="s">
        <v>1509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Z578" s="58" t="s">
        <v>1720</v>
      </c>
      <c r="AA578" s="54"/>
      <c r="AB578" s="54"/>
      <c r="AC578" s="54"/>
      <c r="AD578" s="54"/>
      <c r="AE578" s="54"/>
      <c r="AF578" s="54"/>
      <c r="AG578" s="54"/>
      <c r="AH578" s="54"/>
      <c r="AI578" s="54"/>
      <c r="AJ578" s="54"/>
      <c r="AK578" s="54"/>
      <c r="AL578" s="54"/>
      <c r="AM578" s="54"/>
    </row>
    <row r="579" spans="4:39" x14ac:dyDescent="0.25">
      <c r="D579" s="57" t="s">
        <v>274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Z579" s="58" t="s">
        <v>1711</v>
      </c>
      <c r="AA579" s="54"/>
      <c r="AB579" s="54"/>
      <c r="AC579" s="54"/>
      <c r="AD579" s="54"/>
      <c r="AE579" s="54"/>
      <c r="AF579" s="54"/>
      <c r="AG579" s="54"/>
      <c r="AH579" s="54"/>
      <c r="AI579" s="54"/>
      <c r="AJ579" s="54"/>
      <c r="AK579" s="54"/>
      <c r="AL579" s="54"/>
      <c r="AM579" s="54"/>
    </row>
    <row r="580" spans="4:39" x14ac:dyDescent="0.25">
      <c r="D580" s="38" t="s">
        <v>577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Z580" s="58"/>
      <c r="AA580" s="54"/>
      <c r="AB580" s="54"/>
      <c r="AC580" s="54"/>
      <c r="AD580" s="54"/>
      <c r="AE580" s="54"/>
      <c r="AF580" s="54"/>
      <c r="AG580" s="54"/>
      <c r="AH580" s="54"/>
      <c r="AI580" s="54"/>
      <c r="AJ580" s="54"/>
      <c r="AK580" s="54"/>
      <c r="AL580" s="54"/>
      <c r="AM580" s="54"/>
    </row>
    <row r="581" spans="4:39" x14ac:dyDescent="0.25">
      <c r="D581" s="57" t="s">
        <v>1511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Z581" s="58" t="s">
        <v>263</v>
      </c>
      <c r="AA581" s="54"/>
      <c r="AB581" s="54"/>
      <c r="AC581" s="54"/>
      <c r="AD581" s="54"/>
      <c r="AE581" s="54"/>
      <c r="AF581" s="54"/>
      <c r="AG581" s="54"/>
      <c r="AH581" s="54"/>
      <c r="AI581" s="54"/>
      <c r="AJ581" s="54"/>
      <c r="AK581" s="54"/>
      <c r="AL581" s="54"/>
      <c r="AM581" s="54"/>
    </row>
    <row r="582" spans="4:39" x14ac:dyDescent="0.25">
      <c r="D582" s="57" t="s">
        <v>331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Z582" s="58" t="s">
        <v>264</v>
      </c>
      <c r="AA582" s="54"/>
      <c r="AB582" s="54"/>
      <c r="AC582" s="54"/>
      <c r="AD582" s="54"/>
      <c r="AE582" s="54"/>
      <c r="AF582" s="54"/>
      <c r="AG582" s="54"/>
      <c r="AH582" s="54"/>
      <c r="AI582" s="54"/>
      <c r="AJ582" s="54"/>
      <c r="AK582" s="54"/>
      <c r="AL582" s="54"/>
      <c r="AM582" s="54"/>
    </row>
    <row r="583" spans="4:39" x14ac:dyDescent="0.25">
      <c r="D583" s="57" t="s">
        <v>1710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Z583" s="58" t="s">
        <v>377</v>
      </c>
      <c r="AA583" s="54"/>
      <c r="AB583" s="54"/>
      <c r="AC583" s="54"/>
      <c r="AD583" s="54"/>
      <c r="AE583" s="54"/>
      <c r="AF583" s="54"/>
      <c r="AG583" s="54"/>
      <c r="AH583" s="54"/>
      <c r="AI583" s="54"/>
      <c r="AJ583" s="54"/>
      <c r="AK583" s="54"/>
      <c r="AL583" s="54"/>
      <c r="AM583" s="54"/>
    </row>
    <row r="584" spans="4:39" x14ac:dyDescent="0.25">
      <c r="D584" s="57" t="s">
        <v>542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</row>
    <row r="586" spans="4:39" x14ac:dyDescent="0.25">
      <c r="D586" s="48" t="s">
        <v>1721</v>
      </c>
    </row>
    <row r="601" spans="4:4" x14ac:dyDescent="0.25">
      <c r="D601" s="52" t="s">
        <v>1635</v>
      </c>
    </row>
    <row r="603" spans="4:4" x14ac:dyDescent="0.25">
      <c r="D603" s="48" t="s">
        <v>1721</v>
      </c>
    </row>
    <row r="637" spans="2:2" x14ac:dyDescent="0.25">
      <c r="B637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EA422-28BD-48E4-908F-8CF56845FB3D}">
  <dimension ref="A2:J36"/>
  <sheetViews>
    <sheetView topLeftCell="A13" workbookViewId="0">
      <selection activeCell="B33" sqref="B33"/>
    </sheetView>
  </sheetViews>
  <sheetFormatPr defaultColWidth="2.85546875" defaultRowHeight="15" x14ac:dyDescent="0.25"/>
  <cols>
    <col min="1" max="1" width="9.140625" style="148" bestFit="1" customWidth="1"/>
    <col min="2" max="2" width="39.85546875" style="148" bestFit="1" customWidth="1"/>
    <col min="3" max="3" width="15.140625" style="148" bestFit="1" customWidth="1"/>
    <col min="4" max="4" width="17" style="148" bestFit="1" customWidth="1"/>
    <col min="5" max="5" width="17.5703125" style="148" bestFit="1" customWidth="1"/>
    <col min="6" max="7" width="10.7109375" style="148" bestFit="1" customWidth="1"/>
    <col min="8" max="8" width="8.5703125" style="148" bestFit="1" customWidth="1"/>
    <col min="9" max="9" width="7.5703125" style="148" bestFit="1" customWidth="1"/>
    <col min="10" max="10" width="10.7109375" style="148" customWidth="1"/>
    <col min="11" max="16384" width="2.85546875" style="148"/>
  </cols>
  <sheetData>
    <row r="2" spans="1:10" ht="18.75" x14ac:dyDescent="0.25">
      <c r="A2" s="341" t="s">
        <v>1644</v>
      </c>
      <c r="B2" s="342"/>
      <c r="C2" s="342"/>
      <c r="D2" s="342"/>
      <c r="E2" s="342"/>
      <c r="F2" s="342"/>
      <c r="G2" s="342"/>
      <c r="H2" s="342"/>
      <c r="I2" s="342"/>
      <c r="J2" s="342"/>
    </row>
    <row r="3" spans="1:10" x14ac:dyDescent="0.25">
      <c r="A3" s="342" t="s">
        <v>1643</v>
      </c>
      <c r="B3" s="342"/>
      <c r="C3" s="342"/>
      <c r="D3" s="342"/>
      <c r="E3" s="342"/>
      <c r="F3" s="342"/>
      <c r="G3" s="342"/>
      <c r="H3" s="342"/>
      <c r="I3" s="34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2" t="s">
        <v>315</v>
      </c>
      <c r="B5" s="62" t="s">
        <v>314</v>
      </c>
      <c r="C5" s="62" t="s">
        <v>313</v>
      </c>
      <c r="D5" s="62" t="s">
        <v>333</v>
      </c>
      <c r="E5" s="62" t="s">
        <v>277</v>
      </c>
      <c r="F5" s="81">
        <v>44673.446527777996</v>
      </c>
      <c r="G5" s="81">
        <v>44957.708333333001</v>
      </c>
      <c r="H5" s="62" t="s">
        <v>312</v>
      </c>
      <c r="I5" s="62" t="s">
        <v>18</v>
      </c>
      <c r="J5" s="62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46" t="s">
        <v>532</v>
      </c>
      <c r="B7" s="65" t="s">
        <v>533</v>
      </c>
      <c r="C7" s="65" t="s">
        <v>513</v>
      </c>
      <c r="D7" s="65" t="s">
        <v>333</v>
      </c>
      <c r="E7" s="65" t="s">
        <v>277</v>
      </c>
      <c r="F7" s="79">
        <v>44852.484027778002</v>
      </c>
      <c r="G7" s="79">
        <v>45280.442361111003</v>
      </c>
      <c r="H7" s="65" t="s">
        <v>23</v>
      </c>
      <c r="I7" s="65" t="s">
        <v>18</v>
      </c>
      <c r="J7" s="65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46" t="s">
        <v>742</v>
      </c>
      <c r="B9" s="65" t="s">
        <v>740</v>
      </c>
      <c r="C9" s="65" t="s">
        <v>379</v>
      </c>
      <c r="D9" s="65" t="s">
        <v>333</v>
      </c>
      <c r="E9" s="65" t="s">
        <v>277</v>
      </c>
      <c r="F9" s="79">
        <v>44873.412499999999</v>
      </c>
      <c r="G9" s="79">
        <v>45302.370833333</v>
      </c>
      <c r="H9" s="65" t="s">
        <v>23</v>
      </c>
      <c r="I9" s="65" t="s">
        <v>18</v>
      </c>
      <c r="J9" s="65" t="s">
        <v>260</v>
      </c>
    </row>
    <row r="10" spans="1:10" ht="45" x14ac:dyDescent="0.25">
      <c r="A10" s="63" t="s">
        <v>881</v>
      </c>
      <c r="B10" s="63" t="s">
        <v>888</v>
      </c>
      <c r="C10" s="63" t="s">
        <v>913</v>
      </c>
      <c r="D10" s="63" t="s">
        <v>333</v>
      </c>
      <c r="E10" s="63" t="s">
        <v>277</v>
      </c>
      <c r="F10" s="84">
        <v>44880.415277777996</v>
      </c>
      <c r="G10" s="84">
        <v>45309.373611110997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5" t="s">
        <v>923</v>
      </c>
      <c r="B11" s="65" t="s">
        <v>941</v>
      </c>
      <c r="C11" s="65" t="s">
        <v>922</v>
      </c>
      <c r="D11" s="65" t="s">
        <v>333</v>
      </c>
      <c r="E11" s="65" t="s">
        <v>277</v>
      </c>
      <c r="F11" s="79">
        <v>44880.420833333003</v>
      </c>
      <c r="G11" s="79">
        <v>45309.379166667</v>
      </c>
      <c r="H11" s="65" t="s">
        <v>23</v>
      </c>
      <c r="I11" s="65" t="s">
        <v>18</v>
      </c>
      <c r="J11" s="65" t="s">
        <v>260</v>
      </c>
    </row>
    <row r="12" spans="1:10" ht="45" x14ac:dyDescent="0.25">
      <c r="A12" s="63" t="s">
        <v>1064</v>
      </c>
      <c r="B12" s="63" t="s">
        <v>1066</v>
      </c>
      <c r="C12" s="63" t="s">
        <v>799</v>
      </c>
      <c r="D12" s="63" t="s">
        <v>333</v>
      </c>
      <c r="E12" s="63" t="s">
        <v>277</v>
      </c>
      <c r="F12" s="84">
        <v>44886.383333332997</v>
      </c>
      <c r="G12" s="84">
        <v>45315.341666667002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3" t="s">
        <v>1167</v>
      </c>
      <c r="B13" s="63" t="s">
        <v>1170</v>
      </c>
      <c r="C13" s="63" t="s">
        <v>631</v>
      </c>
      <c r="D13" s="63" t="s">
        <v>333</v>
      </c>
      <c r="E13" s="63" t="s">
        <v>277</v>
      </c>
      <c r="F13" s="84">
        <v>44886.561111110997</v>
      </c>
      <c r="G13" s="84">
        <v>45315.561111110997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63" t="s">
        <v>1172</v>
      </c>
      <c r="B14" s="63" t="s">
        <v>1187</v>
      </c>
      <c r="C14" s="63" t="s">
        <v>375</v>
      </c>
      <c r="D14" s="63" t="s">
        <v>333</v>
      </c>
      <c r="E14" s="63" t="s">
        <v>277</v>
      </c>
      <c r="F14" s="84">
        <v>44886.627083332998</v>
      </c>
      <c r="G14" s="84">
        <v>45315.585416667003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3" t="s">
        <v>1195</v>
      </c>
      <c r="B15" s="63" t="s">
        <v>1196</v>
      </c>
      <c r="C15" s="63" t="s">
        <v>645</v>
      </c>
      <c r="D15" s="63" t="s">
        <v>333</v>
      </c>
      <c r="E15" s="63" t="s">
        <v>277</v>
      </c>
      <c r="F15" s="84">
        <v>44886.684027777999</v>
      </c>
      <c r="G15" s="84">
        <v>45315.642361111</v>
      </c>
      <c r="H15" s="63" t="s">
        <v>23</v>
      </c>
      <c r="I15" s="63" t="s">
        <v>18</v>
      </c>
      <c r="J15" s="63" t="s">
        <v>255</v>
      </c>
    </row>
    <row r="16" spans="1:10" ht="45" x14ac:dyDescent="0.25">
      <c r="A16" s="63" t="s">
        <v>1197</v>
      </c>
      <c r="B16" s="63" t="s">
        <v>1198</v>
      </c>
      <c r="C16" s="63" t="s">
        <v>645</v>
      </c>
      <c r="D16" s="63" t="s">
        <v>333</v>
      </c>
      <c r="E16" s="63" t="s">
        <v>277</v>
      </c>
      <c r="F16" s="84">
        <v>44886.689583332998</v>
      </c>
      <c r="G16" s="84">
        <v>45315.647916667003</v>
      </c>
      <c r="H16" s="63" t="s">
        <v>23</v>
      </c>
      <c r="I16" s="63" t="s">
        <v>18</v>
      </c>
      <c r="J16" s="63" t="s">
        <v>255</v>
      </c>
    </row>
    <row r="17" spans="1:10" ht="45" x14ac:dyDescent="0.25">
      <c r="A17" s="63" t="s">
        <v>1199</v>
      </c>
      <c r="B17" s="63" t="s">
        <v>1200</v>
      </c>
      <c r="C17" s="63" t="s">
        <v>273</v>
      </c>
      <c r="D17" s="63" t="s">
        <v>333</v>
      </c>
      <c r="E17" s="63" t="s">
        <v>277</v>
      </c>
      <c r="F17" s="84">
        <v>44886.701388889</v>
      </c>
      <c r="G17" s="84">
        <v>45315.659722222001</v>
      </c>
      <c r="H17" s="63" t="s">
        <v>23</v>
      </c>
      <c r="I17" s="63" t="s">
        <v>18</v>
      </c>
      <c r="J17" s="63" t="s">
        <v>255</v>
      </c>
    </row>
    <row r="18" spans="1:10" ht="45" x14ac:dyDescent="0.25">
      <c r="A18" s="63" t="s">
        <v>1215</v>
      </c>
      <c r="B18" s="63" t="s">
        <v>1216</v>
      </c>
      <c r="C18" s="63" t="s">
        <v>496</v>
      </c>
      <c r="D18" s="63" t="s">
        <v>333</v>
      </c>
      <c r="E18" s="63" t="s">
        <v>277</v>
      </c>
      <c r="F18" s="84">
        <v>44887.596527777998</v>
      </c>
      <c r="G18" s="84">
        <v>45316.554861110999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3" t="s">
        <v>1230</v>
      </c>
      <c r="B19" s="63" t="s">
        <v>1252</v>
      </c>
      <c r="C19" s="63" t="s">
        <v>375</v>
      </c>
      <c r="D19" s="63" t="s">
        <v>333</v>
      </c>
      <c r="E19" s="63" t="s">
        <v>277</v>
      </c>
      <c r="F19" s="84">
        <v>44887.612500000003</v>
      </c>
      <c r="G19" s="84">
        <v>45316.570833332997</v>
      </c>
      <c r="H19" s="63" t="s">
        <v>23</v>
      </c>
      <c r="I19" s="63" t="s">
        <v>18</v>
      </c>
      <c r="J19" s="63" t="s">
        <v>260</v>
      </c>
    </row>
    <row r="20" spans="1:10" ht="45" x14ac:dyDescent="0.25">
      <c r="A20" s="65" t="s">
        <v>1264</v>
      </c>
      <c r="B20" s="65" t="s">
        <v>1263</v>
      </c>
      <c r="C20" s="65" t="s">
        <v>379</v>
      </c>
      <c r="D20" s="65" t="s">
        <v>333</v>
      </c>
      <c r="E20" s="65" t="s">
        <v>277</v>
      </c>
      <c r="F20" s="79">
        <v>44887.679166667003</v>
      </c>
      <c r="G20" s="79">
        <v>45316.637499999997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63" t="s">
        <v>1307</v>
      </c>
      <c r="B21" s="63" t="s">
        <v>1309</v>
      </c>
      <c r="C21" s="63" t="s">
        <v>273</v>
      </c>
      <c r="D21" s="63" t="s">
        <v>333</v>
      </c>
      <c r="E21" s="63" t="s">
        <v>277</v>
      </c>
      <c r="F21" s="84">
        <v>44888.334722222004</v>
      </c>
      <c r="G21" s="84">
        <v>45316.626388889003</v>
      </c>
      <c r="H21" s="63" t="s">
        <v>23</v>
      </c>
      <c r="I21" s="63" t="s">
        <v>18</v>
      </c>
      <c r="J21" s="63" t="s">
        <v>260</v>
      </c>
    </row>
    <row r="22" spans="1:10" ht="45" x14ac:dyDescent="0.25">
      <c r="A22" s="63" t="s">
        <v>1312</v>
      </c>
      <c r="B22" s="63" t="s">
        <v>1314</v>
      </c>
      <c r="C22" s="63" t="s">
        <v>375</v>
      </c>
      <c r="D22" s="63" t="s">
        <v>333</v>
      </c>
      <c r="E22" s="63" t="s">
        <v>277</v>
      </c>
      <c r="F22" s="84">
        <v>44888.4</v>
      </c>
      <c r="G22" s="84">
        <v>45317.358333333003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5" t="s">
        <v>1437</v>
      </c>
      <c r="B23" s="65" t="s">
        <v>1439</v>
      </c>
      <c r="C23" s="65" t="s">
        <v>668</v>
      </c>
      <c r="D23" s="65" t="s">
        <v>333</v>
      </c>
      <c r="E23" s="65" t="s">
        <v>277</v>
      </c>
      <c r="F23" s="79">
        <v>44889.445138889001</v>
      </c>
      <c r="G23" s="79">
        <v>45320.403472222002</v>
      </c>
      <c r="H23" s="65" t="s">
        <v>23</v>
      </c>
      <c r="I23" s="65" t="s">
        <v>18</v>
      </c>
      <c r="J23" s="65" t="s">
        <v>260</v>
      </c>
    </row>
    <row r="24" spans="1:10" ht="45" x14ac:dyDescent="0.25">
      <c r="A24" s="63" t="s">
        <v>1397</v>
      </c>
      <c r="B24" s="63" t="s">
        <v>1393</v>
      </c>
      <c r="C24" s="63" t="s">
        <v>375</v>
      </c>
      <c r="D24" s="63" t="s">
        <v>333</v>
      </c>
      <c r="E24" s="63" t="s">
        <v>277</v>
      </c>
      <c r="F24" s="84">
        <v>44889.459027778001</v>
      </c>
      <c r="G24" s="84">
        <v>45320.417361111002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63" t="s">
        <v>1398</v>
      </c>
      <c r="B25" s="63" t="s">
        <v>1407</v>
      </c>
      <c r="C25" s="63" t="s">
        <v>375</v>
      </c>
      <c r="D25" s="63" t="s">
        <v>333</v>
      </c>
      <c r="E25" s="63" t="s">
        <v>277</v>
      </c>
      <c r="F25" s="84">
        <v>44889.459722222004</v>
      </c>
      <c r="G25" s="84">
        <v>45320.418055556001</v>
      </c>
      <c r="H25" s="63" t="s">
        <v>23</v>
      </c>
      <c r="I25" s="63" t="s">
        <v>18</v>
      </c>
      <c r="J25" s="63" t="s">
        <v>260</v>
      </c>
    </row>
    <row r="26" spans="1:10" ht="45" x14ac:dyDescent="0.25">
      <c r="A26" s="63" t="s">
        <v>1418</v>
      </c>
      <c r="B26" s="63" t="s">
        <v>1419</v>
      </c>
      <c r="C26" s="63" t="s">
        <v>496</v>
      </c>
      <c r="D26" s="63" t="s">
        <v>333</v>
      </c>
      <c r="E26" s="63" t="s">
        <v>277</v>
      </c>
      <c r="F26" s="84">
        <v>44889.543055556001</v>
      </c>
      <c r="G26" s="84">
        <v>45320.543055556001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5" t="s">
        <v>1441</v>
      </c>
      <c r="B27" s="65" t="s">
        <v>1442</v>
      </c>
      <c r="C27" s="65" t="s">
        <v>913</v>
      </c>
      <c r="D27" s="65" t="s">
        <v>333</v>
      </c>
      <c r="E27" s="65" t="s">
        <v>277</v>
      </c>
      <c r="F27" s="79">
        <v>44889.553472222004</v>
      </c>
      <c r="G27" s="79">
        <v>45320.553472222004</v>
      </c>
      <c r="H27" s="65" t="s">
        <v>23</v>
      </c>
      <c r="I27" s="65" t="s">
        <v>18</v>
      </c>
      <c r="J27" s="65" t="s">
        <v>260</v>
      </c>
    </row>
    <row r="28" spans="1:10" ht="45" x14ac:dyDescent="0.25">
      <c r="A28" s="63" t="s">
        <v>1520</v>
      </c>
      <c r="B28" s="63" t="s">
        <v>1198</v>
      </c>
      <c r="C28" s="63" t="s">
        <v>645</v>
      </c>
      <c r="D28" s="63" t="s">
        <v>333</v>
      </c>
      <c r="E28" s="63" t="s">
        <v>277</v>
      </c>
      <c r="F28" s="84">
        <v>44889.594444444003</v>
      </c>
      <c r="G28" s="84">
        <v>45320.552777778001</v>
      </c>
      <c r="H28" s="63" t="s">
        <v>23</v>
      </c>
      <c r="I28" s="63" t="s">
        <v>18</v>
      </c>
      <c r="J28" s="63" t="s">
        <v>260</v>
      </c>
    </row>
    <row r="29" spans="1:10" ht="45" x14ac:dyDescent="0.25">
      <c r="A29" s="64" t="s">
        <v>1450</v>
      </c>
      <c r="B29" s="64" t="s">
        <v>1642</v>
      </c>
      <c r="C29" s="64" t="s">
        <v>496</v>
      </c>
      <c r="D29" s="64" t="s">
        <v>333</v>
      </c>
      <c r="E29" s="64" t="s">
        <v>277</v>
      </c>
      <c r="F29" s="86">
        <v>44889.654861110997</v>
      </c>
      <c r="G29" s="86">
        <v>45320.613194443999</v>
      </c>
      <c r="H29" s="64" t="s">
        <v>23</v>
      </c>
      <c r="I29" s="64" t="s">
        <v>18</v>
      </c>
      <c r="J29" s="64" t="s">
        <v>255</v>
      </c>
    </row>
    <row r="30" spans="1:10" ht="45" x14ac:dyDescent="0.25">
      <c r="A30" s="65" t="s">
        <v>1559</v>
      </c>
      <c r="B30" s="65" t="s">
        <v>1641</v>
      </c>
      <c r="C30" s="65" t="s">
        <v>496</v>
      </c>
      <c r="D30" s="65" t="s">
        <v>333</v>
      </c>
      <c r="E30" s="65" t="s">
        <v>277</v>
      </c>
      <c r="F30" s="79">
        <v>44890.441666667</v>
      </c>
      <c r="G30" s="79">
        <v>45321.4</v>
      </c>
      <c r="H30" s="65" t="s">
        <v>23</v>
      </c>
      <c r="I30" s="65" t="s">
        <v>18</v>
      </c>
      <c r="J30" s="65" t="s">
        <v>260</v>
      </c>
    </row>
    <row r="31" spans="1:10" ht="45" x14ac:dyDescent="0.25">
      <c r="A31" s="65" t="s">
        <v>1565</v>
      </c>
      <c r="B31" s="65" t="s">
        <v>1567</v>
      </c>
      <c r="C31" s="65" t="s">
        <v>375</v>
      </c>
      <c r="D31" s="65" t="s">
        <v>333</v>
      </c>
      <c r="E31" s="65" t="s">
        <v>277</v>
      </c>
      <c r="F31" s="79">
        <v>44890.472916667</v>
      </c>
      <c r="G31" s="79">
        <v>45321.431250000001</v>
      </c>
      <c r="H31" s="65" t="s">
        <v>23</v>
      </c>
      <c r="I31" s="65" t="s">
        <v>18</v>
      </c>
      <c r="J31" s="65" t="s">
        <v>260</v>
      </c>
    </row>
    <row r="32" spans="1:10" ht="45" x14ac:dyDescent="0.25">
      <c r="A32" s="65" t="s">
        <v>1615</v>
      </c>
      <c r="B32" s="65" t="s">
        <v>1616</v>
      </c>
      <c r="C32" s="65" t="s">
        <v>375</v>
      </c>
      <c r="D32" s="65" t="s">
        <v>333</v>
      </c>
      <c r="E32" s="65" t="s">
        <v>277</v>
      </c>
      <c r="F32" s="79">
        <v>44890.696527777996</v>
      </c>
      <c r="G32" s="79">
        <v>45321.654861110997</v>
      </c>
      <c r="H32" s="65" t="s">
        <v>23</v>
      </c>
      <c r="I32" s="65" t="s">
        <v>18</v>
      </c>
      <c r="J32" s="65" t="s">
        <v>260</v>
      </c>
    </row>
    <row r="33" spans="1:10" ht="45" x14ac:dyDescent="0.25">
      <c r="A33" s="64" t="s">
        <v>1640</v>
      </c>
      <c r="B33" s="64" t="s">
        <v>1639</v>
      </c>
      <c r="C33" s="64" t="s">
        <v>375</v>
      </c>
      <c r="D33" s="64" t="s">
        <v>333</v>
      </c>
      <c r="E33" s="64" t="s">
        <v>277</v>
      </c>
      <c r="F33" s="86">
        <v>44891.371527777999</v>
      </c>
      <c r="G33" s="86">
        <v>45322.371527777999</v>
      </c>
      <c r="H33" s="64" t="s">
        <v>23</v>
      </c>
      <c r="I33" s="64" t="s">
        <v>18</v>
      </c>
      <c r="J33" s="64" t="s">
        <v>255</v>
      </c>
    </row>
    <row r="35" spans="1:10" ht="30" x14ac:dyDescent="0.25">
      <c r="A35" s="64" t="s">
        <v>1673</v>
      </c>
      <c r="B35" s="64" t="s">
        <v>1679</v>
      </c>
      <c r="C35" s="64"/>
      <c r="D35" s="64"/>
      <c r="E35" s="64"/>
      <c r="F35" s="86"/>
      <c r="G35" s="86"/>
      <c r="H35" s="64"/>
      <c r="I35" s="64"/>
      <c r="J35" s="64" t="s">
        <v>356</v>
      </c>
    </row>
    <row r="36" spans="1:10" x14ac:dyDescent="0.25">
      <c r="A36" s="64" t="s">
        <v>1707</v>
      </c>
      <c r="B36" s="64" t="s">
        <v>1708</v>
      </c>
      <c r="C36" s="64"/>
      <c r="D36" s="64"/>
      <c r="E36" s="64"/>
      <c r="F36" s="86"/>
      <c r="G36" s="86"/>
      <c r="H36" s="64"/>
      <c r="I36" s="64"/>
      <c r="J36" s="6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B3D73-23D0-4555-91F8-D390A894C362}">
  <dimension ref="B2:CM2095"/>
  <sheetViews>
    <sheetView topLeftCell="A479" workbookViewId="0">
      <selection activeCell="D482" sqref="D482:D487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1300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35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1301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1302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368</v>
      </c>
    </row>
    <row r="54" spans="2:4" x14ac:dyDescent="0.25">
      <c r="D54" s="48" t="s">
        <v>382</v>
      </c>
    </row>
    <row r="55" spans="2:4" x14ac:dyDescent="0.25">
      <c r="D55" s="60" t="s">
        <v>304</v>
      </c>
    </row>
    <row r="59" spans="2:4" x14ac:dyDescent="0.25">
      <c r="B59" s="51">
        <v>0</v>
      </c>
      <c r="D59" s="52" t="s">
        <v>1799</v>
      </c>
    </row>
    <row r="60" spans="2:4" x14ac:dyDescent="0.25">
      <c r="D60" s="48" t="s">
        <v>1800</v>
      </c>
    </row>
    <row r="61" spans="2:4" x14ac:dyDescent="0.25">
      <c r="D61" s="60" t="s">
        <v>305</v>
      </c>
    </row>
    <row r="65" spans="2:4" x14ac:dyDescent="0.25">
      <c r="B65" s="51">
        <v>0</v>
      </c>
      <c r="D65" s="52" t="s">
        <v>1453</v>
      </c>
    </row>
    <row r="66" spans="2:4" x14ac:dyDescent="0.25">
      <c r="D66" s="60" t="s">
        <v>305</v>
      </c>
    </row>
    <row r="68" spans="2:4" x14ac:dyDescent="0.25">
      <c r="D68" s="48" t="s">
        <v>36</v>
      </c>
    </row>
    <row r="69" spans="2:4" x14ac:dyDescent="0.25">
      <c r="D69" s="55" t="s">
        <v>1454</v>
      </c>
    </row>
    <row r="71" spans="2:4" x14ac:dyDescent="0.25">
      <c r="D71" s="48" t="s">
        <v>1449</v>
      </c>
    </row>
    <row r="103" spans="4:44" x14ac:dyDescent="0.25">
      <c r="D103" s="48" t="s">
        <v>539</v>
      </c>
      <c r="H103" s="48" t="s">
        <v>269</v>
      </c>
    </row>
    <row r="104" spans="4:44" x14ac:dyDescent="0.25">
      <c r="D104" s="28" t="s">
        <v>1452</v>
      </c>
      <c r="H104" s="36" t="s">
        <v>1431</v>
      </c>
    </row>
    <row r="106" spans="4:44" x14ac:dyDescent="0.25">
      <c r="AQ106" s="48" t="s">
        <v>1528</v>
      </c>
    </row>
    <row r="107" spans="4:44" x14ac:dyDescent="0.25">
      <c r="AR107" s="48" t="s">
        <v>1529</v>
      </c>
    </row>
    <row r="108" spans="4:44" x14ac:dyDescent="0.25">
      <c r="AR108" s="48" t="s">
        <v>1530</v>
      </c>
    </row>
    <row r="109" spans="4:44" x14ac:dyDescent="0.25">
      <c r="AR109" s="48" t="s">
        <v>1531</v>
      </c>
    </row>
    <row r="110" spans="4:44" x14ac:dyDescent="0.25">
      <c r="AR110" s="48" t="s">
        <v>1532</v>
      </c>
    </row>
    <row r="111" spans="4:44" x14ac:dyDescent="0.25">
      <c r="AR111" s="48" t="s">
        <v>1533</v>
      </c>
    </row>
    <row r="112" spans="4:44" x14ac:dyDescent="0.25">
      <c r="AR112" s="48" t="s">
        <v>1534</v>
      </c>
    </row>
    <row r="113" spans="43:44" x14ac:dyDescent="0.25">
      <c r="AR113" s="48" t="s">
        <v>1535</v>
      </c>
    </row>
    <row r="114" spans="43:44" x14ac:dyDescent="0.25">
      <c r="AR114" s="48" t="s">
        <v>1536</v>
      </c>
    </row>
    <row r="115" spans="43:44" x14ac:dyDescent="0.25">
      <c r="AR115" s="48" t="s">
        <v>1537</v>
      </c>
    </row>
    <row r="116" spans="43:44" x14ac:dyDescent="0.25">
      <c r="AR116" s="48" t="s">
        <v>1538</v>
      </c>
    </row>
    <row r="117" spans="43:44" x14ac:dyDescent="0.25">
      <c r="AQ117" s="48" t="s">
        <v>1539</v>
      </c>
    </row>
    <row r="131" spans="4:33" x14ac:dyDescent="0.25">
      <c r="D131" s="52" t="s">
        <v>1194</v>
      </c>
    </row>
    <row r="133" spans="4:33" x14ac:dyDescent="0.25">
      <c r="D133" s="48" t="s">
        <v>344</v>
      </c>
      <c r="M133" s="48" t="s">
        <v>269</v>
      </c>
    </row>
    <row r="134" spans="4:33" x14ac:dyDescent="0.25">
      <c r="D134" s="52" t="s">
        <v>1569</v>
      </c>
      <c r="M134" s="36" t="s">
        <v>1431</v>
      </c>
    </row>
    <row r="136" spans="4:33" x14ac:dyDescent="0.25">
      <c r="D136" s="52" t="s">
        <v>1191</v>
      </c>
    </row>
    <row r="138" spans="4:33" x14ac:dyDescent="0.25">
      <c r="X138" s="48" t="s">
        <v>1659</v>
      </c>
      <c r="AG138" s="28" t="s">
        <v>1662</v>
      </c>
    </row>
    <row r="139" spans="4:33" x14ac:dyDescent="0.25">
      <c r="X139" s="48" t="s">
        <v>1660</v>
      </c>
      <c r="AG139" s="28" t="s">
        <v>1663</v>
      </c>
    </row>
    <row r="140" spans="4:33" x14ac:dyDescent="0.25">
      <c r="X140" s="48" t="s">
        <v>1661</v>
      </c>
      <c r="AG140" s="28" t="s">
        <v>1664</v>
      </c>
    </row>
    <row r="151" spans="4:4" x14ac:dyDescent="0.25">
      <c r="D151" s="71" t="s">
        <v>1682</v>
      </c>
    </row>
    <row r="167" spans="4:22" x14ac:dyDescent="0.25">
      <c r="D167" s="48" t="s">
        <v>1659</v>
      </c>
    </row>
    <row r="168" spans="4:22" x14ac:dyDescent="0.25">
      <c r="D168" s="48" t="s">
        <v>1660</v>
      </c>
    </row>
    <row r="170" spans="4:22" x14ac:dyDescent="0.25">
      <c r="D170" s="57" t="s">
        <v>34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</row>
    <row r="171" spans="4:22" x14ac:dyDescent="0.25">
      <c r="D171" s="57" t="s">
        <v>1665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</row>
    <row r="172" spans="4:22" x14ac:dyDescent="0.25">
      <c r="D172" s="57" t="s">
        <v>1666</v>
      </c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</row>
    <row r="173" spans="4:22" x14ac:dyDescent="0.25">
      <c r="D173" s="57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</row>
    <row r="174" spans="4:22" x14ac:dyDescent="0.25">
      <c r="D174" s="38" t="s">
        <v>1684</v>
      </c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</row>
    <row r="175" spans="4:22" x14ac:dyDescent="0.25">
      <c r="D175" s="38" t="s">
        <v>1685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</row>
    <row r="176" spans="4:22" x14ac:dyDescent="0.25">
      <c r="D176" s="38" t="s">
        <v>1686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</row>
    <row r="177" spans="4:25" x14ac:dyDescent="0.25">
      <c r="D177" s="38" t="s">
        <v>1687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</row>
    <row r="179" spans="4:25" x14ac:dyDescent="0.25">
      <c r="D179" s="71" t="s">
        <v>1683</v>
      </c>
    </row>
    <row r="191" spans="4:25" x14ac:dyDescent="0.25">
      <c r="D191" s="57" t="s">
        <v>350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</row>
    <row r="192" spans="4:25" x14ac:dyDescent="0.25">
      <c r="D192" s="57" t="s">
        <v>1692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</row>
    <row r="193" spans="4:25" x14ac:dyDescent="0.25">
      <c r="D193" s="57" t="s">
        <v>1693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</row>
    <row r="194" spans="4:25" x14ac:dyDescent="0.25">
      <c r="D194" s="57" t="s">
        <v>1694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</row>
    <row r="195" spans="4:25" x14ac:dyDescent="0.25">
      <c r="D195" s="57" t="s">
        <v>1696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</row>
    <row r="196" spans="4:25" x14ac:dyDescent="0.25">
      <c r="D196" s="57" t="s">
        <v>1697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</row>
    <row r="197" spans="4:25" x14ac:dyDescent="0.25">
      <c r="D197" s="57" t="s">
        <v>769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</row>
    <row r="198" spans="4:25" x14ac:dyDescent="0.25">
      <c r="D198" s="57" t="s">
        <v>1698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</row>
    <row r="199" spans="4:25" x14ac:dyDescent="0.25">
      <c r="D199" s="57" t="s">
        <v>770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</row>
    <row r="200" spans="4:25" x14ac:dyDescent="0.25">
      <c r="D200" s="57" t="s">
        <v>1695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</row>
    <row r="202" spans="4:25" x14ac:dyDescent="0.25">
      <c r="D202" s="58" t="s">
        <v>376</v>
      </c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</row>
    <row r="203" spans="4:25" x14ac:dyDescent="0.25">
      <c r="D203" s="58" t="s">
        <v>324</v>
      </c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</row>
    <row r="204" spans="4:25" x14ac:dyDescent="0.25">
      <c r="D204" s="58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</row>
    <row r="205" spans="4:25" x14ac:dyDescent="0.25">
      <c r="D205" s="58" t="s">
        <v>1704</v>
      </c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</row>
    <row r="206" spans="4:25" x14ac:dyDescent="0.25">
      <c r="D206" s="58" t="s">
        <v>283</v>
      </c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</row>
    <row r="207" spans="4:25" x14ac:dyDescent="0.25">
      <c r="D207" s="58" t="s">
        <v>1700</v>
      </c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</row>
    <row r="208" spans="4:25" x14ac:dyDescent="0.25">
      <c r="D208" s="58" t="s">
        <v>1701</v>
      </c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</row>
    <row r="209" spans="4:21" x14ac:dyDescent="0.25">
      <c r="D209" s="58" t="s">
        <v>1702</v>
      </c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</row>
    <row r="210" spans="4:21" x14ac:dyDescent="0.25">
      <c r="D210" s="58" t="s">
        <v>1699</v>
      </c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</row>
    <row r="211" spans="4:21" x14ac:dyDescent="0.25">
      <c r="D211" s="58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</row>
    <row r="212" spans="4:21" x14ac:dyDescent="0.25">
      <c r="D212" s="58" t="s">
        <v>1705</v>
      </c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</row>
    <row r="213" spans="4:21" x14ac:dyDescent="0.25">
      <c r="D213" s="58" t="s">
        <v>283</v>
      </c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</row>
    <row r="214" spans="4:21" x14ac:dyDescent="0.25">
      <c r="D214" s="58" t="s">
        <v>1703</v>
      </c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</row>
    <row r="215" spans="4:21" x14ac:dyDescent="0.25">
      <c r="D215" s="58" t="s">
        <v>1699</v>
      </c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</row>
    <row r="216" spans="4:21" x14ac:dyDescent="0.25">
      <c r="D216" s="58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</row>
    <row r="217" spans="4:21" x14ac:dyDescent="0.25">
      <c r="D217" s="58" t="s">
        <v>263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</row>
    <row r="218" spans="4:21" x14ac:dyDescent="0.25">
      <c r="D218" s="58" t="s">
        <v>264</v>
      </c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</row>
    <row r="219" spans="4:21" x14ac:dyDescent="0.25">
      <c r="D219" s="58" t="s">
        <v>377</v>
      </c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</row>
    <row r="221" spans="4:21" x14ac:dyDescent="0.25">
      <c r="D221" s="48" t="s">
        <v>1706</v>
      </c>
    </row>
    <row r="267" spans="4:25" x14ac:dyDescent="0.25">
      <c r="D267" s="52" t="s">
        <v>1300</v>
      </c>
    </row>
    <row r="269" spans="4:25" x14ac:dyDescent="0.25">
      <c r="D269" s="57" t="s">
        <v>350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</row>
    <row r="270" spans="4:25" x14ac:dyDescent="0.25">
      <c r="D270" s="57" t="s">
        <v>365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</row>
    <row r="271" spans="4:25" x14ac:dyDescent="0.25">
      <c r="D271" s="57" t="s">
        <v>1696</v>
      </c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</row>
    <row r="272" spans="4:25" x14ac:dyDescent="0.25">
      <c r="D272" s="57" t="s">
        <v>1695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</row>
    <row r="274" spans="4:36" x14ac:dyDescent="0.25">
      <c r="D274" s="58" t="s">
        <v>376</v>
      </c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U274" s="58" t="s">
        <v>376</v>
      </c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</row>
    <row r="275" spans="4:36" x14ac:dyDescent="0.25">
      <c r="D275" s="58" t="s">
        <v>324</v>
      </c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U275" s="58" t="s">
        <v>324</v>
      </c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</row>
    <row r="276" spans="4:36" x14ac:dyDescent="0.25">
      <c r="D276" s="58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U276" s="58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54"/>
    </row>
    <row r="277" spans="4:36" x14ac:dyDescent="0.25">
      <c r="D277" s="58" t="s">
        <v>1744</v>
      </c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U277" s="58" t="s">
        <v>1744</v>
      </c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</row>
    <row r="278" spans="4:36" x14ac:dyDescent="0.25">
      <c r="D278" s="58" t="s">
        <v>283</v>
      </c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U278" s="58" t="s">
        <v>283</v>
      </c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</row>
    <row r="279" spans="4:36" x14ac:dyDescent="0.25">
      <c r="D279" s="58" t="s">
        <v>1742</v>
      </c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U279" s="58" t="s">
        <v>1742</v>
      </c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</row>
    <row r="280" spans="4:36" x14ac:dyDescent="0.25">
      <c r="D280" s="58" t="s">
        <v>1743</v>
      </c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U280" s="58" t="s">
        <v>1743</v>
      </c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</row>
    <row r="281" spans="4:36" x14ac:dyDescent="0.25">
      <c r="D281" s="58" t="s">
        <v>1699</v>
      </c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U281" s="58" t="s">
        <v>1699</v>
      </c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</row>
    <row r="282" spans="4:36" x14ac:dyDescent="0.25">
      <c r="D282" s="58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U282" s="58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/>
    </row>
    <row r="283" spans="4:36" x14ac:dyDescent="0.25">
      <c r="D283" s="58" t="s">
        <v>263</v>
      </c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U283" s="58" t="s">
        <v>263</v>
      </c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</row>
    <row r="284" spans="4:36" x14ac:dyDescent="0.25">
      <c r="D284" s="58" t="s">
        <v>264</v>
      </c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U284" s="58" t="s">
        <v>264</v>
      </c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</row>
    <row r="285" spans="4:36" x14ac:dyDescent="0.25">
      <c r="D285" s="58" t="s">
        <v>377</v>
      </c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U285" s="58" t="s">
        <v>377</v>
      </c>
      <c r="V285" s="54"/>
      <c r="W285" s="54"/>
      <c r="X285" s="54"/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54"/>
    </row>
    <row r="287" spans="4:36" x14ac:dyDescent="0.25">
      <c r="D287" s="48" t="s">
        <v>1706</v>
      </c>
    </row>
    <row r="360" spans="4:4" x14ac:dyDescent="0.25">
      <c r="D360" s="52" t="s">
        <v>1635</v>
      </c>
    </row>
    <row r="362" spans="4:4" x14ac:dyDescent="0.25">
      <c r="D362" s="48" t="s">
        <v>1706</v>
      </c>
    </row>
    <row r="395" spans="2:4" x14ac:dyDescent="0.25">
      <c r="B395" s="49">
        <v>0</v>
      </c>
      <c r="D395" s="52" t="s">
        <v>600</v>
      </c>
    </row>
    <row r="396" spans="2:4" x14ac:dyDescent="0.25">
      <c r="D396" s="59"/>
    </row>
    <row r="417" spans="2:4" x14ac:dyDescent="0.25">
      <c r="D417" s="48" t="s">
        <v>364</v>
      </c>
    </row>
    <row r="419" spans="2:4" x14ac:dyDescent="0.25">
      <c r="D419" s="52" t="s">
        <v>1722</v>
      </c>
    </row>
    <row r="420" spans="2:4" x14ac:dyDescent="0.25">
      <c r="D420" s="52" t="s">
        <v>1723</v>
      </c>
    </row>
    <row r="424" spans="2:4" x14ac:dyDescent="0.25">
      <c r="B424" s="49">
        <v>0</v>
      </c>
      <c r="D424" s="52" t="s">
        <v>600</v>
      </c>
    </row>
    <row r="443" spans="2:4" x14ac:dyDescent="0.25">
      <c r="B443" s="51">
        <v>0</v>
      </c>
      <c r="D443" s="52" t="s">
        <v>1729</v>
      </c>
    </row>
    <row r="444" spans="2:4" x14ac:dyDescent="0.25">
      <c r="D444" s="60" t="s">
        <v>305</v>
      </c>
    </row>
    <row r="446" spans="2:4" x14ac:dyDescent="0.25">
      <c r="D446" s="48" t="s">
        <v>364</v>
      </c>
    </row>
    <row r="447" spans="2:4" x14ac:dyDescent="0.25">
      <c r="D447" s="52" t="s">
        <v>584</v>
      </c>
    </row>
    <row r="449" spans="4:4" x14ac:dyDescent="0.25">
      <c r="D449" s="48" t="s">
        <v>36</v>
      </c>
    </row>
    <row r="450" spans="4:4" x14ac:dyDescent="0.25">
      <c r="D450" s="55" t="s">
        <v>1730</v>
      </c>
    </row>
    <row r="452" spans="4:4" x14ac:dyDescent="0.25">
      <c r="D452" s="48" t="s">
        <v>781</v>
      </c>
    </row>
    <row r="479" spans="4:24" x14ac:dyDescent="0.25">
      <c r="D479" s="48" t="s">
        <v>539</v>
      </c>
      <c r="H479" s="48" t="s">
        <v>310</v>
      </c>
      <c r="Q479" s="48" t="s">
        <v>977</v>
      </c>
    </row>
    <row r="480" spans="4:24" x14ac:dyDescent="0.25">
      <c r="D480" s="28" t="s">
        <v>1731</v>
      </c>
      <c r="H480" s="52" t="s">
        <v>1732</v>
      </c>
      <c r="Q480" s="59" t="s">
        <v>1733</v>
      </c>
      <c r="V480" s="47" t="s">
        <v>515</v>
      </c>
      <c r="X480" s="28" t="s">
        <v>1734</v>
      </c>
    </row>
    <row r="482" spans="4:23" x14ac:dyDescent="0.25">
      <c r="D482" s="57" t="s">
        <v>1735</v>
      </c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</row>
    <row r="483" spans="4:23" x14ac:dyDescent="0.25">
      <c r="D483" s="57" t="s">
        <v>461</v>
      </c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</row>
    <row r="484" spans="4:23" x14ac:dyDescent="0.25">
      <c r="D484" s="57" t="s">
        <v>1595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</row>
    <row r="485" spans="4:23" x14ac:dyDescent="0.25">
      <c r="D485" s="57" t="s">
        <v>1741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</row>
    <row r="486" spans="4:23" x14ac:dyDescent="0.25">
      <c r="D486" s="57" t="s">
        <v>280</v>
      </c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</row>
    <row r="487" spans="4:23" x14ac:dyDescent="0.25">
      <c r="D487" s="57" t="s">
        <v>1727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</row>
    <row r="489" spans="4:23" x14ac:dyDescent="0.25">
      <c r="D489" s="58" t="s">
        <v>376</v>
      </c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</row>
    <row r="490" spans="4:23" x14ac:dyDescent="0.25">
      <c r="D490" s="58" t="s">
        <v>324</v>
      </c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</row>
    <row r="491" spans="4:23" x14ac:dyDescent="0.25">
      <c r="D491" s="58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</row>
    <row r="492" spans="4:23" x14ac:dyDescent="0.25">
      <c r="D492" s="58" t="s">
        <v>1749</v>
      </c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</row>
    <row r="493" spans="4:23" x14ac:dyDescent="0.25">
      <c r="D493" s="58" t="s">
        <v>283</v>
      </c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</row>
    <row r="494" spans="4:23" x14ac:dyDescent="0.25">
      <c r="D494" s="58" t="s">
        <v>1736</v>
      </c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</row>
    <row r="495" spans="4:23" x14ac:dyDescent="0.25">
      <c r="D495" s="58" t="s">
        <v>1737</v>
      </c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</row>
    <row r="496" spans="4:23" x14ac:dyDescent="0.25">
      <c r="D496" s="58" t="s">
        <v>1738</v>
      </c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</row>
    <row r="497" spans="4:20" x14ac:dyDescent="0.25">
      <c r="D497" s="58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</row>
    <row r="498" spans="4:20" x14ac:dyDescent="0.25">
      <c r="D498" s="58" t="s">
        <v>263</v>
      </c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</row>
    <row r="499" spans="4:20" x14ac:dyDescent="0.25">
      <c r="D499" s="58" t="s">
        <v>264</v>
      </c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</row>
    <row r="500" spans="4:20" x14ac:dyDescent="0.25">
      <c r="D500" s="58" t="s">
        <v>377</v>
      </c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</row>
    <row r="502" spans="4:20" x14ac:dyDescent="0.25">
      <c r="D502" s="48" t="s">
        <v>1740</v>
      </c>
    </row>
    <row r="545" spans="4:23" x14ac:dyDescent="0.25">
      <c r="D545" s="57" t="s">
        <v>352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</row>
    <row r="546" spans="4:23" x14ac:dyDescent="0.25">
      <c r="D546" s="57" t="s">
        <v>1745</v>
      </c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</row>
    <row r="547" spans="4:23" x14ac:dyDescent="0.25">
      <c r="D547" s="57" t="s">
        <v>1595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</row>
    <row r="548" spans="4:23" x14ac:dyDescent="0.25">
      <c r="D548" s="57" t="s">
        <v>1727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</row>
    <row r="550" spans="4:23" x14ac:dyDescent="0.25">
      <c r="D550" s="58" t="s">
        <v>376</v>
      </c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</row>
    <row r="551" spans="4:23" x14ac:dyDescent="0.25">
      <c r="D551" s="58" t="s">
        <v>324</v>
      </c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</row>
    <row r="552" spans="4:23" x14ac:dyDescent="0.25">
      <c r="D552" s="58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</row>
    <row r="553" spans="4:23" x14ac:dyDescent="0.25">
      <c r="D553" s="58" t="s">
        <v>1596</v>
      </c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</row>
    <row r="554" spans="4:23" x14ac:dyDescent="0.25">
      <c r="D554" s="58" t="s">
        <v>283</v>
      </c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</row>
    <row r="555" spans="4:23" x14ac:dyDescent="0.25">
      <c r="D555" s="58" t="s">
        <v>1747</v>
      </c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</row>
    <row r="556" spans="4:23" x14ac:dyDescent="0.25">
      <c r="D556" s="58" t="s">
        <v>1737</v>
      </c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</row>
    <row r="557" spans="4:23" x14ac:dyDescent="0.25">
      <c r="D557" s="58" t="s">
        <v>1746</v>
      </c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</row>
    <row r="558" spans="4:23" x14ac:dyDescent="0.25">
      <c r="D558" s="58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</row>
    <row r="559" spans="4:23" x14ac:dyDescent="0.25">
      <c r="D559" s="58" t="s">
        <v>263</v>
      </c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</row>
    <row r="560" spans="4:23" x14ac:dyDescent="0.25">
      <c r="D560" s="58" t="s">
        <v>264</v>
      </c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</row>
    <row r="561" spans="4:15" x14ac:dyDescent="0.25">
      <c r="D561" s="58" t="s">
        <v>377</v>
      </c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</row>
    <row r="563" spans="4:15" x14ac:dyDescent="0.25">
      <c r="D563" s="48" t="s">
        <v>1740</v>
      </c>
    </row>
    <row r="584" spans="2:4" x14ac:dyDescent="0.25">
      <c r="B584" s="51">
        <v>0</v>
      </c>
      <c r="D584" s="52" t="s">
        <v>1760</v>
      </c>
    </row>
    <row r="585" spans="2:4" x14ac:dyDescent="0.25">
      <c r="D585" s="60" t="s">
        <v>305</v>
      </c>
    </row>
    <row r="587" spans="2:4" x14ac:dyDescent="0.25">
      <c r="D587" s="48" t="s">
        <v>36</v>
      </c>
    </row>
    <row r="588" spans="2:4" x14ac:dyDescent="0.25">
      <c r="D588" s="55" t="s">
        <v>1761</v>
      </c>
    </row>
    <row r="590" spans="2:4" x14ac:dyDescent="0.25">
      <c r="D590" s="48" t="s">
        <v>1750</v>
      </c>
    </row>
    <row r="609" spans="4:23" x14ac:dyDescent="0.25">
      <c r="D609" s="48" t="s">
        <v>310</v>
      </c>
      <c r="M609" s="48" t="s">
        <v>275</v>
      </c>
      <c r="T609" s="48" t="s">
        <v>276</v>
      </c>
    </row>
    <row r="610" spans="4:23" x14ac:dyDescent="0.25">
      <c r="D610" s="52" t="s">
        <v>1751</v>
      </c>
      <c r="M610" s="59" t="s">
        <v>1752</v>
      </c>
      <c r="T610" s="52" t="s">
        <v>1753</v>
      </c>
    </row>
    <row r="612" spans="4:23" x14ac:dyDescent="0.25">
      <c r="D612" s="57" t="s">
        <v>352</v>
      </c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</row>
    <row r="613" spans="4:23" x14ac:dyDescent="0.25">
      <c r="D613" s="57" t="s">
        <v>1754</v>
      </c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</row>
    <row r="614" spans="4:23" x14ac:dyDescent="0.25">
      <c r="D614" s="57" t="s">
        <v>1755</v>
      </c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</row>
    <row r="615" spans="4:23" x14ac:dyDescent="0.25">
      <c r="D615" s="57" t="s">
        <v>1595</v>
      </c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</row>
    <row r="616" spans="4:23" x14ac:dyDescent="0.25">
      <c r="D616" s="57" t="s">
        <v>1756</v>
      </c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</row>
    <row r="618" spans="4:23" x14ac:dyDescent="0.25">
      <c r="D618" s="58" t="s">
        <v>376</v>
      </c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</row>
    <row r="619" spans="4:23" x14ac:dyDescent="0.25">
      <c r="D619" s="58" t="s">
        <v>324</v>
      </c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</row>
    <row r="620" spans="4:23" x14ac:dyDescent="0.25">
      <c r="D620" s="58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</row>
    <row r="621" spans="4:23" x14ac:dyDescent="0.25">
      <c r="D621" s="58" t="s">
        <v>1596</v>
      </c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</row>
    <row r="622" spans="4:23" x14ac:dyDescent="0.25">
      <c r="D622" s="58" t="s">
        <v>283</v>
      </c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</row>
    <row r="623" spans="4:23" x14ac:dyDescent="0.25">
      <c r="D623" s="58" t="s">
        <v>1758</v>
      </c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</row>
    <row r="624" spans="4:23" x14ac:dyDescent="0.25">
      <c r="D624" s="58" t="s">
        <v>1783</v>
      </c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</row>
    <row r="625" spans="4:15" x14ac:dyDescent="0.25">
      <c r="D625" s="58" t="s">
        <v>1757</v>
      </c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</row>
    <row r="626" spans="4:15" x14ac:dyDescent="0.25">
      <c r="D626" s="58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</row>
    <row r="627" spans="4:15" x14ac:dyDescent="0.25">
      <c r="D627" s="58" t="s">
        <v>263</v>
      </c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</row>
    <row r="628" spans="4:15" x14ac:dyDescent="0.25">
      <c r="D628" s="58" t="s">
        <v>264</v>
      </c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</row>
    <row r="629" spans="4:15" x14ac:dyDescent="0.25">
      <c r="D629" s="58" t="s">
        <v>377</v>
      </c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</row>
    <row r="631" spans="4:15" x14ac:dyDescent="0.25">
      <c r="D631" s="48" t="s">
        <v>1784</v>
      </c>
    </row>
    <row r="646" spans="4:4" x14ac:dyDescent="0.25">
      <c r="D646" s="52" t="s">
        <v>1635</v>
      </c>
    </row>
    <row r="648" spans="4:4" x14ac:dyDescent="0.25">
      <c r="D648" s="48" t="s">
        <v>1784</v>
      </c>
    </row>
    <row r="672" spans="2:4" x14ac:dyDescent="0.25">
      <c r="B672" s="51">
        <v>0</v>
      </c>
      <c r="D672" s="52" t="s">
        <v>1766</v>
      </c>
    </row>
    <row r="673" spans="4:4" x14ac:dyDescent="0.25">
      <c r="D673" s="60" t="s">
        <v>305</v>
      </c>
    </row>
    <row r="675" spans="4:4" x14ac:dyDescent="0.25">
      <c r="D675" s="48" t="s">
        <v>36</v>
      </c>
    </row>
    <row r="676" spans="4:4" x14ac:dyDescent="0.25">
      <c r="D676" s="55" t="s">
        <v>1767</v>
      </c>
    </row>
    <row r="678" spans="4:4" x14ac:dyDescent="0.25">
      <c r="D678" s="48" t="s">
        <v>1762</v>
      </c>
    </row>
    <row r="721" spans="4:39" x14ac:dyDescent="0.25">
      <c r="D721" s="48" t="s">
        <v>269</v>
      </c>
    </row>
    <row r="722" spans="4:39" x14ac:dyDescent="0.25">
      <c r="D722" s="52" t="s">
        <v>1779</v>
      </c>
    </row>
    <row r="724" spans="4:39" x14ac:dyDescent="0.25">
      <c r="D724" s="57" t="s">
        <v>1776</v>
      </c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</row>
    <row r="725" spans="4:39" x14ac:dyDescent="0.25">
      <c r="D725" s="57" t="s">
        <v>1778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</row>
    <row r="726" spans="4:39" x14ac:dyDescent="0.25">
      <c r="D726" s="57" t="s">
        <v>1777</v>
      </c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</row>
    <row r="728" spans="4:39" x14ac:dyDescent="0.25">
      <c r="D728" s="57" t="s">
        <v>978</v>
      </c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Z728" s="58" t="s">
        <v>376</v>
      </c>
      <c r="AA728" s="54"/>
      <c r="AB728" s="54"/>
      <c r="AC728" s="54"/>
      <c r="AD728" s="54"/>
      <c r="AE728" s="54"/>
      <c r="AF728" s="54"/>
      <c r="AG728" s="54"/>
      <c r="AH728" s="54"/>
      <c r="AI728" s="54"/>
      <c r="AJ728" s="54"/>
      <c r="AK728" s="54"/>
      <c r="AL728" s="54"/>
      <c r="AM728" s="54"/>
    </row>
    <row r="729" spans="4:39" x14ac:dyDescent="0.25">
      <c r="D729" s="57" t="s">
        <v>1587</v>
      </c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Z729" s="58" t="s">
        <v>324</v>
      </c>
      <c r="AA729" s="54"/>
      <c r="AB729" s="54"/>
      <c r="AC729" s="54"/>
      <c r="AD729" s="54"/>
      <c r="AE729" s="54"/>
      <c r="AF729" s="54"/>
      <c r="AG729" s="54"/>
      <c r="AH729" s="54"/>
      <c r="AI729" s="54"/>
      <c r="AJ729" s="54"/>
      <c r="AK729" s="54"/>
      <c r="AL729" s="54"/>
      <c r="AM729" s="54"/>
    </row>
    <row r="730" spans="4:39" x14ac:dyDescent="0.25">
      <c r="D730" s="38" t="s">
        <v>396</v>
      </c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Z730" s="58"/>
      <c r="AA730" s="54"/>
      <c r="AB730" s="54"/>
      <c r="AC730" s="54"/>
      <c r="AD730" s="54"/>
      <c r="AE730" s="54"/>
      <c r="AF730" s="54"/>
      <c r="AG730" s="54"/>
      <c r="AH730" s="54"/>
      <c r="AI730" s="54"/>
      <c r="AJ730" s="54"/>
      <c r="AK730" s="54"/>
      <c r="AL730" s="54"/>
      <c r="AM730" s="54"/>
    </row>
    <row r="731" spans="4:39" x14ac:dyDescent="0.25">
      <c r="D731" s="38" t="s">
        <v>555</v>
      </c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Z731" s="58" t="s">
        <v>1502</v>
      </c>
      <c r="AA731" s="54"/>
      <c r="AB731" s="54"/>
      <c r="AC731" s="54"/>
      <c r="AD731" s="54"/>
      <c r="AE731" s="54"/>
      <c r="AF731" s="54"/>
      <c r="AG731" s="54"/>
      <c r="AH731" s="54"/>
      <c r="AI731" s="54"/>
      <c r="AJ731" s="54"/>
      <c r="AK731" s="54"/>
      <c r="AL731" s="54"/>
      <c r="AM731" s="54"/>
    </row>
    <row r="732" spans="4:39" x14ac:dyDescent="0.25">
      <c r="D732" s="57" t="s">
        <v>1510</v>
      </c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Z732" s="58" t="s">
        <v>283</v>
      </c>
      <c r="AA732" s="54"/>
      <c r="AB732" s="54"/>
      <c r="AC732" s="54"/>
      <c r="AD732" s="54"/>
      <c r="AE732" s="54"/>
      <c r="AF732" s="54"/>
      <c r="AG732" s="54"/>
      <c r="AH732" s="54"/>
      <c r="AI732" s="54"/>
      <c r="AJ732" s="54"/>
      <c r="AK732" s="54"/>
      <c r="AL732" s="54"/>
      <c r="AM732" s="54"/>
    </row>
    <row r="733" spans="4:39" x14ac:dyDescent="0.25">
      <c r="D733" s="57" t="s">
        <v>1509</v>
      </c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Z733" s="58" t="s">
        <v>1782</v>
      </c>
      <c r="AA733" s="54"/>
      <c r="AB733" s="54"/>
      <c r="AC733" s="54"/>
      <c r="AD733" s="54"/>
      <c r="AE733" s="54"/>
      <c r="AF733" s="54"/>
      <c r="AG733" s="54"/>
      <c r="AH733" s="54"/>
      <c r="AI733" s="54"/>
      <c r="AJ733" s="54"/>
      <c r="AK733" s="54"/>
      <c r="AL733" s="54"/>
      <c r="AM733" s="54"/>
    </row>
    <row r="734" spans="4:39" x14ac:dyDescent="0.25">
      <c r="D734" s="57" t="s">
        <v>274</v>
      </c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Z734" s="58" t="s">
        <v>1781</v>
      </c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/>
      <c r="AM734" s="54"/>
    </row>
    <row r="735" spans="4:39" x14ac:dyDescent="0.25">
      <c r="D735" s="38" t="s">
        <v>577</v>
      </c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Z735" s="58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</row>
    <row r="736" spans="4:39" x14ac:dyDescent="0.25">
      <c r="D736" s="57" t="s">
        <v>1511</v>
      </c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Z736" s="58" t="s">
        <v>263</v>
      </c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/>
    </row>
    <row r="737" spans="4:39" x14ac:dyDescent="0.25">
      <c r="D737" s="57" t="s">
        <v>331</v>
      </c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Z737" s="58" t="s">
        <v>264</v>
      </c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/>
      <c r="AM737" s="54"/>
    </row>
    <row r="738" spans="4:39" x14ac:dyDescent="0.25">
      <c r="D738" s="57" t="s">
        <v>1780</v>
      </c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Z738" s="58" t="s">
        <v>377</v>
      </c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  <c r="AK738" s="54"/>
      <c r="AL738" s="54"/>
      <c r="AM738" s="54"/>
    </row>
    <row r="739" spans="4:39" x14ac:dyDescent="0.25">
      <c r="D739" s="57" t="s">
        <v>542</v>
      </c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</row>
    <row r="741" spans="4:39" x14ac:dyDescent="0.25">
      <c r="D741" s="48" t="s">
        <v>1785</v>
      </c>
    </row>
    <row r="787" spans="2:4" x14ac:dyDescent="0.25">
      <c r="B787" s="51">
        <v>0</v>
      </c>
      <c r="D787" s="52" t="s">
        <v>750</v>
      </c>
    </row>
    <row r="788" spans="2:4" x14ac:dyDescent="0.25">
      <c r="D788" s="60" t="s">
        <v>304</v>
      </c>
    </row>
    <row r="790" spans="2:4" x14ac:dyDescent="0.25">
      <c r="D790" s="48" t="s">
        <v>36</v>
      </c>
    </row>
    <row r="791" spans="2:4" x14ac:dyDescent="0.25">
      <c r="D791" s="55" t="s">
        <v>752</v>
      </c>
    </row>
    <row r="793" spans="2:4" x14ac:dyDescent="0.25">
      <c r="D793" s="48" t="s">
        <v>740</v>
      </c>
    </row>
    <row r="830" spans="4:4" x14ac:dyDescent="0.25">
      <c r="D830" s="48" t="s">
        <v>539</v>
      </c>
    </row>
    <row r="831" spans="4:4" x14ac:dyDescent="0.25">
      <c r="D831" s="28" t="s">
        <v>741</v>
      </c>
    </row>
    <row r="833" spans="4:4" x14ac:dyDescent="0.25">
      <c r="D833" s="48" t="s">
        <v>746</v>
      </c>
    </row>
    <row r="834" spans="4:4" x14ac:dyDescent="0.25">
      <c r="D834" s="59" t="s">
        <v>747</v>
      </c>
    </row>
    <row r="835" spans="4:4" x14ac:dyDescent="0.25">
      <c r="D835" s="59" t="s">
        <v>748</v>
      </c>
    </row>
    <row r="836" spans="4:4" x14ac:dyDescent="0.25">
      <c r="D836" s="59" t="s">
        <v>749</v>
      </c>
    </row>
    <row r="838" spans="4:4" x14ac:dyDescent="0.25">
      <c r="D838" s="48" t="s">
        <v>751</v>
      </c>
    </row>
    <row r="943" spans="4:22" x14ac:dyDescent="0.25">
      <c r="D943" s="48" t="s">
        <v>269</v>
      </c>
      <c r="M943" s="48" t="s">
        <v>310</v>
      </c>
      <c r="V943" s="48" t="s">
        <v>743</v>
      </c>
    </row>
    <row r="944" spans="4:22" x14ac:dyDescent="0.25">
      <c r="D944" s="52" t="s">
        <v>485</v>
      </c>
      <c r="M944" s="52" t="s">
        <v>705</v>
      </c>
      <c r="V944" s="52" t="s">
        <v>744</v>
      </c>
    </row>
    <row r="945" spans="4:61" x14ac:dyDescent="0.25">
      <c r="M945" s="52" t="s">
        <v>706</v>
      </c>
      <c r="V945" s="52" t="s">
        <v>745</v>
      </c>
    </row>
    <row r="947" spans="4:61" x14ac:dyDescent="0.25">
      <c r="D947" s="57" t="s">
        <v>753</v>
      </c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  <c r="AB947" s="53"/>
      <c r="AC947" s="53"/>
      <c r="AD947" s="53"/>
      <c r="AE947" s="53"/>
      <c r="AF947" s="53"/>
      <c r="AG947" s="53"/>
      <c r="AH947" s="53"/>
      <c r="AI947" s="53"/>
      <c r="AJ947" s="53"/>
      <c r="AK947" s="53"/>
      <c r="AL947" s="53"/>
      <c r="AM947" s="53"/>
      <c r="AN947" s="53"/>
      <c r="AO947" s="53"/>
      <c r="AP947" s="53"/>
      <c r="AQ947" s="53"/>
      <c r="AR947" s="53"/>
      <c r="AS947" s="53"/>
      <c r="AT947" s="53"/>
      <c r="AU947" s="53"/>
      <c r="AV947" s="53"/>
      <c r="AW947" s="53"/>
      <c r="AX947" s="53"/>
      <c r="AY947" s="53"/>
      <c r="AZ947" s="53"/>
      <c r="BA947" s="53"/>
      <c r="BB947" s="53"/>
      <c r="BC947" s="53"/>
      <c r="BD947" s="53"/>
      <c r="BE947" s="53"/>
      <c r="BF947" s="53"/>
      <c r="BG947" s="53"/>
      <c r="BH947" s="53"/>
      <c r="BI947" s="53"/>
    </row>
    <row r="948" spans="4:61" x14ac:dyDescent="0.25">
      <c r="D948" s="57" t="s">
        <v>754</v>
      </c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  <c r="AB948" s="53"/>
      <c r="AC948" s="53"/>
      <c r="AD948" s="53"/>
      <c r="AE948" s="53"/>
      <c r="AF948" s="53"/>
      <c r="AG948" s="53"/>
      <c r="AH948" s="53"/>
      <c r="AI948" s="53"/>
      <c r="AJ948" s="53"/>
      <c r="AK948" s="53"/>
      <c r="AL948" s="53"/>
      <c r="AM948" s="53"/>
      <c r="AN948" s="53"/>
      <c r="AO948" s="53"/>
      <c r="AP948" s="53"/>
      <c r="AQ948" s="53"/>
      <c r="AR948" s="53"/>
      <c r="AS948" s="53"/>
      <c r="AT948" s="53"/>
      <c r="AU948" s="53"/>
      <c r="AV948" s="53"/>
      <c r="AW948" s="53"/>
      <c r="AX948" s="53"/>
      <c r="AY948" s="53"/>
      <c r="AZ948" s="53"/>
      <c r="BA948" s="53"/>
      <c r="BB948" s="53"/>
      <c r="BC948" s="53"/>
      <c r="BD948" s="53"/>
      <c r="BE948" s="53"/>
      <c r="BF948" s="53"/>
      <c r="BG948" s="53"/>
      <c r="BH948" s="53"/>
      <c r="BI948" s="53"/>
    </row>
    <row r="949" spans="4:61" x14ac:dyDescent="0.25">
      <c r="D949" s="57" t="s">
        <v>755</v>
      </c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  <c r="AB949" s="53"/>
      <c r="AC949" s="53"/>
      <c r="AD949" s="53"/>
      <c r="AE949" s="53"/>
      <c r="AF949" s="53"/>
      <c r="AG949" s="53"/>
      <c r="AH949" s="53"/>
      <c r="AI949" s="53"/>
      <c r="AJ949" s="53"/>
      <c r="AK949" s="53"/>
      <c r="AL949" s="53"/>
      <c r="AM949" s="53"/>
      <c r="AN949" s="53"/>
      <c r="AO949" s="53"/>
      <c r="AP949" s="53"/>
      <c r="AQ949" s="53"/>
      <c r="AR949" s="53"/>
      <c r="AS949" s="53"/>
      <c r="AT949" s="53"/>
      <c r="AU949" s="53"/>
      <c r="AV949" s="53"/>
      <c r="AW949" s="53"/>
      <c r="AX949" s="53"/>
      <c r="AY949" s="53"/>
      <c r="AZ949" s="53"/>
      <c r="BA949" s="53"/>
      <c r="BB949" s="53"/>
      <c r="BC949" s="53"/>
      <c r="BD949" s="53"/>
      <c r="BE949" s="53"/>
      <c r="BF949" s="53"/>
      <c r="BG949" s="53"/>
      <c r="BH949" s="53"/>
      <c r="BI949" s="53"/>
    </row>
    <row r="950" spans="4:61" x14ac:dyDescent="0.25">
      <c r="D950" s="57" t="s">
        <v>756</v>
      </c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  <c r="AB950" s="53"/>
      <c r="AC950" s="53"/>
      <c r="AD950" s="53"/>
      <c r="AE950" s="53"/>
      <c r="AF950" s="53"/>
      <c r="AG950" s="53"/>
      <c r="AH950" s="53"/>
      <c r="AI950" s="53"/>
      <c r="AJ950" s="53"/>
      <c r="AK950" s="53"/>
      <c r="AL950" s="53"/>
      <c r="AM950" s="53"/>
      <c r="AN950" s="53"/>
      <c r="AO950" s="53"/>
      <c r="AP950" s="53"/>
      <c r="AQ950" s="53"/>
      <c r="AR950" s="53"/>
      <c r="AS950" s="53"/>
      <c r="AT950" s="53"/>
      <c r="AU950" s="53"/>
      <c r="AV950" s="53"/>
      <c r="AW950" s="53"/>
      <c r="AX950" s="53"/>
      <c r="AY950" s="53"/>
      <c r="AZ950" s="53"/>
      <c r="BA950" s="53"/>
      <c r="BB950" s="53"/>
      <c r="BC950" s="53"/>
      <c r="BD950" s="53"/>
      <c r="BE950" s="53"/>
      <c r="BF950" s="53"/>
      <c r="BG950" s="53"/>
      <c r="BH950" s="53"/>
      <c r="BI950" s="53"/>
    </row>
    <row r="951" spans="4:61" x14ac:dyDescent="0.25">
      <c r="D951" s="57" t="s">
        <v>757</v>
      </c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  <c r="AB951" s="53"/>
      <c r="AC951" s="53"/>
      <c r="AD951" s="53"/>
      <c r="AE951" s="53"/>
      <c r="AF951" s="53"/>
      <c r="AG951" s="53"/>
      <c r="AH951" s="53"/>
      <c r="AI951" s="53"/>
      <c r="AJ951" s="53"/>
      <c r="AK951" s="53"/>
      <c r="AL951" s="53"/>
      <c r="AM951" s="53"/>
      <c r="AN951" s="53"/>
      <c r="AO951" s="53"/>
      <c r="AP951" s="53"/>
      <c r="AQ951" s="53"/>
      <c r="AR951" s="53"/>
      <c r="AS951" s="53"/>
      <c r="AT951" s="53"/>
      <c r="AU951" s="53"/>
      <c r="AV951" s="53"/>
      <c r="AW951" s="53"/>
      <c r="AX951" s="53"/>
      <c r="AY951" s="53"/>
      <c r="AZ951" s="53"/>
      <c r="BA951" s="53"/>
      <c r="BB951" s="53"/>
      <c r="BC951" s="53"/>
      <c r="BD951" s="53"/>
      <c r="BE951" s="53"/>
      <c r="BF951" s="53"/>
      <c r="BG951" s="53"/>
      <c r="BH951" s="53"/>
      <c r="BI951" s="53"/>
    </row>
    <row r="952" spans="4:61" x14ac:dyDescent="0.25">
      <c r="D952" s="57" t="s">
        <v>758</v>
      </c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  <c r="AB952" s="53"/>
      <c r="AC952" s="53"/>
      <c r="AD952" s="53"/>
      <c r="AE952" s="53"/>
      <c r="AF952" s="53"/>
      <c r="AG952" s="53"/>
      <c r="AH952" s="53"/>
      <c r="AI952" s="53"/>
      <c r="AJ952" s="53"/>
      <c r="AK952" s="53"/>
      <c r="AL952" s="53"/>
      <c r="AM952" s="53"/>
      <c r="AN952" s="53"/>
      <c r="AO952" s="53"/>
      <c r="AP952" s="53"/>
      <c r="AQ952" s="53"/>
      <c r="AR952" s="53"/>
      <c r="AS952" s="53"/>
      <c r="AT952" s="53"/>
      <c r="AU952" s="53"/>
      <c r="AV952" s="53"/>
      <c r="AW952" s="53"/>
      <c r="AX952" s="53"/>
      <c r="AY952" s="53"/>
      <c r="AZ952" s="53"/>
      <c r="BA952" s="53"/>
      <c r="BB952" s="53"/>
      <c r="BC952" s="53"/>
      <c r="BD952" s="53"/>
      <c r="BE952" s="53"/>
      <c r="BF952" s="53"/>
      <c r="BG952" s="53"/>
      <c r="BH952" s="53"/>
      <c r="BI952" s="53"/>
    </row>
    <row r="953" spans="4:61" x14ac:dyDescent="0.25">
      <c r="D953" s="45" t="s">
        <v>759</v>
      </c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0"/>
      <c r="BI953" s="40"/>
    </row>
    <row r="954" spans="4:61" x14ac:dyDescent="0.25">
      <c r="D954" s="57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  <c r="AB954" s="53"/>
      <c r="AC954" s="53"/>
      <c r="AD954" s="53"/>
      <c r="AE954" s="53"/>
      <c r="AF954" s="53"/>
      <c r="AG954" s="53"/>
      <c r="AH954" s="53"/>
      <c r="AI954" s="53"/>
      <c r="AJ954" s="53"/>
      <c r="AK954" s="53"/>
      <c r="AL954" s="53"/>
      <c r="AM954" s="53"/>
      <c r="AN954" s="53"/>
      <c r="AO954" s="53"/>
      <c r="AP954" s="53"/>
      <c r="AQ954" s="53"/>
      <c r="AR954" s="53"/>
      <c r="AS954" s="53"/>
      <c r="AT954" s="53"/>
      <c r="AU954" s="53"/>
      <c r="AV954" s="53"/>
      <c r="AW954" s="53"/>
      <c r="AX954" s="53"/>
      <c r="AY954" s="53"/>
      <c r="AZ954" s="53"/>
      <c r="BA954" s="53"/>
      <c r="BB954" s="53"/>
      <c r="BC954" s="53"/>
      <c r="BD954" s="53"/>
      <c r="BE954" s="53"/>
      <c r="BF954" s="53"/>
      <c r="BG954" s="53"/>
      <c r="BH954" s="53"/>
      <c r="BI954" s="53"/>
    </row>
    <row r="955" spans="4:61" x14ac:dyDescent="0.25">
      <c r="D955" s="57" t="s">
        <v>760</v>
      </c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  <c r="AB955" s="53"/>
      <c r="AC955" s="53"/>
      <c r="AD955" s="53"/>
      <c r="AE955" s="53"/>
      <c r="AF955" s="53"/>
      <c r="AG955" s="53"/>
      <c r="AH955" s="53"/>
      <c r="AI955" s="53"/>
      <c r="AJ955" s="53"/>
      <c r="AK955" s="53"/>
      <c r="AL955" s="53"/>
      <c r="AM955" s="53"/>
      <c r="AN955" s="53"/>
      <c r="AO955" s="53"/>
      <c r="AP955" s="53"/>
      <c r="AQ955" s="53"/>
      <c r="AR955" s="53"/>
      <c r="AS955" s="53"/>
      <c r="AT955" s="53"/>
      <c r="AU955" s="53"/>
      <c r="AV955" s="53"/>
      <c r="AW955" s="53"/>
      <c r="AX955" s="53"/>
      <c r="AY955" s="53"/>
      <c r="AZ955" s="53"/>
      <c r="BA955" s="53"/>
      <c r="BB955" s="53"/>
      <c r="BC955" s="53"/>
      <c r="BD955" s="53"/>
      <c r="BE955" s="53"/>
      <c r="BF955" s="53"/>
      <c r="BG955" s="53"/>
      <c r="BH955" s="53"/>
      <c r="BI955" s="53"/>
    </row>
    <row r="956" spans="4:61" x14ac:dyDescent="0.25">
      <c r="D956" s="57" t="s">
        <v>761</v>
      </c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  <c r="AB956" s="53"/>
      <c r="AC956" s="53"/>
      <c r="AD956" s="53"/>
      <c r="AE956" s="53"/>
      <c r="AF956" s="53"/>
      <c r="AG956" s="53"/>
      <c r="AH956" s="53"/>
      <c r="AI956" s="53"/>
      <c r="AJ956" s="53"/>
      <c r="AK956" s="53"/>
      <c r="AL956" s="53"/>
      <c r="AM956" s="53"/>
      <c r="AN956" s="53"/>
      <c r="AO956" s="53"/>
      <c r="AP956" s="53"/>
      <c r="AQ956" s="53"/>
      <c r="AR956" s="53"/>
      <c r="AS956" s="53"/>
      <c r="AT956" s="53"/>
      <c r="AU956" s="53"/>
      <c r="AV956" s="53"/>
      <c r="AW956" s="53"/>
      <c r="AX956" s="53"/>
      <c r="AY956" s="53"/>
      <c r="AZ956" s="53"/>
      <c r="BA956" s="53"/>
      <c r="BB956" s="53"/>
      <c r="BC956" s="53"/>
      <c r="BD956" s="53"/>
      <c r="BE956" s="53"/>
      <c r="BF956" s="53"/>
      <c r="BG956" s="53"/>
      <c r="BH956" s="53"/>
      <c r="BI956" s="53"/>
    </row>
    <row r="957" spans="4:61" x14ac:dyDescent="0.25">
      <c r="D957" s="57" t="s">
        <v>762</v>
      </c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  <c r="AE957" s="53"/>
      <c r="AF957" s="53"/>
      <c r="AG957" s="53"/>
      <c r="AH957" s="53"/>
      <c r="AI957" s="53"/>
      <c r="AJ957" s="53"/>
      <c r="AK957" s="53"/>
      <c r="AL957" s="53"/>
      <c r="AM957" s="53"/>
      <c r="AN957" s="53"/>
      <c r="AO957" s="53"/>
      <c r="AP957" s="53"/>
      <c r="AQ957" s="53"/>
      <c r="AR957" s="53"/>
      <c r="AS957" s="53"/>
      <c r="AT957" s="53"/>
      <c r="AU957" s="53"/>
      <c r="AV957" s="53"/>
      <c r="AW957" s="53"/>
      <c r="AX957" s="53"/>
      <c r="AY957" s="53"/>
      <c r="AZ957" s="53"/>
      <c r="BA957" s="53"/>
      <c r="BB957" s="53"/>
      <c r="BC957" s="53"/>
      <c r="BD957" s="53"/>
      <c r="BE957" s="53"/>
      <c r="BF957" s="53"/>
      <c r="BG957" s="53"/>
      <c r="BH957" s="53"/>
      <c r="BI957" s="53"/>
    </row>
    <row r="958" spans="4:61" x14ac:dyDescent="0.25">
      <c r="D958" s="57" t="s">
        <v>763</v>
      </c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  <c r="AE958" s="53"/>
      <c r="AF958" s="53"/>
      <c r="AG958" s="53"/>
      <c r="AH958" s="53"/>
      <c r="AI958" s="53"/>
      <c r="AJ958" s="53"/>
      <c r="AK958" s="53"/>
      <c r="AL958" s="53"/>
      <c r="AM958" s="53"/>
      <c r="AN958" s="53"/>
      <c r="AO958" s="53"/>
      <c r="AP958" s="53"/>
      <c r="AQ958" s="53"/>
      <c r="AR958" s="53"/>
      <c r="AS958" s="53"/>
      <c r="AT958" s="53"/>
      <c r="AU958" s="53"/>
      <c r="AV958" s="53"/>
      <c r="AW958" s="53"/>
      <c r="AX958" s="53"/>
      <c r="AY958" s="53"/>
      <c r="AZ958" s="53"/>
      <c r="BA958" s="53"/>
      <c r="BB958" s="53"/>
      <c r="BC958" s="53"/>
      <c r="BD958" s="53"/>
      <c r="BE958" s="53"/>
      <c r="BF958" s="53"/>
      <c r="BG958" s="53"/>
      <c r="BH958" s="53"/>
      <c r="BI958" s="53"/>
    </row>
    <row r="959" spans="4:61" x14ac:dyDescent="0.25">
      <c r="D959" s="57" t="s">
        <v>764</v>
      </c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  <c r="AB959" s="53"/>
      <c r="AC959" s="53"/>
      <c r="AD959" s="53"/>
      <c r="AE959" s="53"/>
      <c r="AF959" s="53"/>
      <c r="AG959" s="53"/>
      <c r="AH959" s="53"/>
      <c r="AI959" s="53"/>
      <c r="AJ959" s="53"/>
      <c r="AK959" s="53"/>
      <c r="AL959" s="53"/>
      <c r="AM959" s="53"/>
      <c r="AN959" s="53"/>
      <c r="AO959" s="53"/>
      <c r="AP959" s="53"/>
      <c r="AQ959" s="53"/>
      <c r="AR959" s="53"/>
      <c r="AS959" s="53"/>
      <c r="AT959" s="53"/>
      <c r="AU959" s="53"/>
      <c r="AV959" s="53"/>
      <c r="AW959" s="53"/>
      <c r="AX959" s="53"/>
      <c r="AY959" s="53"/>
      <c r="AZ959" s="53"/>
      <c r="BA959" s="53"/>
      <c r="BB959" s="53"/>
      <c r="BC959" s="53"/>
      <c r="BD959" s="53"/>
      <c r="BE959" s="53"/>
      <c r="BF959" s="53"/>
      <c r="BG959" s="53"/>
      <c r="BH959" s="53"/>
      <c r="BI959" s="53"/>
    </row>
    <row r="960" spans="4:61" x14ac:dyDescent="0.25">
      <c r="D960" s="57" t="s">
        <v>765</v>
      </c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  <c r="AE960" s="53"/>
      <c r="AF960" s="53"/>
      <c r="AG960" s="53"/>
      <c r="AH960" s="53"/>
      <c r="AI960" s="53"/>
      <c r="AJ960" s="53"/>
      <c r="AK960" s="53"/>
      <c r="AL960" s="53"/>
      <c r="AM960" s="53"/>
      <c r="AN960" s="53"/>
      <c r="AO960" s="53"/>
      <c r="AP960" s="53"/>
      <c r="AQ960" s="53"/>
      <c r="AR960" s="53"/>
      <c r="AS960" s="53"/>
      <c r="AT960" s="53"/>
      <c r="AU960" s="53"/>
      <c r="AV960" s="53"/>
      <c r="AW960" s="53"/>
      <c r="AX960" s="53"/>
      <c r="AY960" s="53"/>
      <c r="AZ960" s="53"/>
      <c r="BA960" s="53"/>
      <c r="BB960" s="53"/>
      <c r="BC960" s="53"/>
      <c r="BD960" s="53"/>
      <c r="BE960" s="53"/>
      <c r="BF960" s="53"/>
      <c r="BG960" s="53"/>
      <c r="BH960" s="53"/>
      <c r="BI960" s="53"/>
    </row>
    <row r="961" spans="4:91" x14ac:dyDescent="0.25">
      <c r="D961" s="57" t="s">
        <v>766</v>
      </c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  <c r="AE961" s="53"/>
      <c r="AF961" s="53"/>
      <c r="AG961" s="53"/>
      <c r="AH961" s="53"/>
      <c r="AI961" s="53"/>
      <c r="AJ961" s="53"/>
      <c r="AK961" s="53"/>
      <c r="AL961" s="53"/>
      <c r="AM961" s="53"/>
      <c r="AN961" s="53"/>
      <c r="AO961" s="53"/>
      <c r="AP961" s="53"/>
      <c r="AQ961" s="53"/>
      <c r="AR961" s="53"/>
      <c r="AS961" s="53"/>
      <c r="AT961" s="53"/>
      <c r="AU961" s="53"/>
      <c r="AV961" s="53"/>
      <c r="AW961" s="53"/>
      <c r="AX961" s="53"/>
      <c r="AY961" s="53"/>
      <c r="AZ961" s="53"/>
      <c r="BA961" s="53"/>
      <c r="BB961" s="53"/>
      <c r="BC961" s="53"/>
      <c r="BD961" s="53"/>
      <c r="BE961" s="53"/>
      <c r="BF961" s="53"/>
      <c r="BG961" s="53"/>
      <c r="BH961" s="53"/>
      <c r="BI961" s="53"/>
    </row>
    <row r="962" spans="4:91" x14ac:dyDescent="0.25">
      <c r="D962" s="57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  <c r="AB962" s="53"/>
      <c r="AC962" s="53"/>
      <c r="AD962" s="53"/>
      <c r="AE962" s="53"/>
      <c r="AF962" s="53"/>
      <c r="AG962" s="53"/>
      <c r="AH962" s="53"/>
      <c r="AI962" s="53"/>
      <c r="AJ962" s="53"/>
      <c r="AK962" s="53"/>
      <c r="AL962" s="53"/>
      <c r="AM962" s="53"/>
      <c r="AN962" s="53"/>
      <c r="AO962" s="53"/>
      <c r="AP962" s="53"/>
      <c r="AQ962" s="53"/>
      <c r="AR962" s="53"/>
      <c r="AS962" s="53"/>
      <c r="AT962" s="53"/>
      <c r="AU962" s="53"/>
      <c r="AV962" s="53"/>
      <c r="AW962" s="53"/>
      <c r="AX962" s="53"/>
      <c r="AY962" s="53"/>
      <c r="AZ962" s="53"/>
      <c r="BA962" s="53"/>
      <c r="BB962" s="53"/>
      <c r="BC962" s="53"/>
      <c r="BD962" s="53"/>
      <c r="BE962" s="53"/>
      <c r="BF962" s="53"/>
      <c r="BG962" s="53"/>
      <c r="BH962" s="53"/>
      <c r="BI962" s="53"/>
    </row>
    <row r="963" spans="4:91" x14ac:dyDescent="0.25">
      <c r="D963" s="57" t="s">
        <v>767</v>
      </c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  <c r="AB963" s="53"/>
      <c r="AC963" s="53"/>
      <c r="AD963" s="53"/>
      <c r="AE963" s="53"/>
      <c r="AF963" s="53"/>
      <c r="AG963" s="53"/>
      <c r="AH963" s="53"/>
      <c r="AI963" s="53"/>
      <c r="AJ963" s="53"/>
      <c r="AK963" s="53"/>
      <c r="AL963" s="53"/>
      <c r="AM963" s="53"/>
      <c r="AN963" s="53"/>
      <c r="AO963" s="53"/>
      <c r="AP963" s="53"/>
      <c r="AQ963" s="53"/>
      <c r="AR963" s="53"/>
      <c r="AS963" s="53"/>
      <c r="AT963" s="53"/>
      <c r="AU963" s="53"/>
      <c r="AV963" s="53"/>
      <c r="AW963" s="53"/>
      <c r="AX963" s="53"/>
      <c r="AY963" s="53"/>
      <c r="AZ963" s="53"/>
      <c r="BA963" s="53"/>
      <c r="BB963" s="53"/>
      <c r="BC963" s="53"/>
      <c r="BD963" s="53"/>
      <c r="BE963" s="53"/>
      <c r="BF963" s="53"/>
      <c r="BG963" s="53"/>
      <c r="BH963" s="53"/>
      <c r="BI963" s="53"/>
    </row>
    <row r="965" spans="4:91" x14ac:dyDescent="0.25">
      <c r="D965" s="71" t="s">
        <v>511</v>
      </c>
    </row>
    <row r="967" spans="4:91" x14ac:dyDescent="0.25">
      <c r="D967" s="42" t="s">
        <v>512</v>
      </c>
    </row>
    <row r="969" spans="4:91" x14ac:dyDescent="0.25">
      <c r="D969" s="73" t="s">
        <v>423</v>
      </c>
      <c r="AG969" s="73" t="s">
        <v>385</v>
      </c>
      <c r="BI969" s="73" t="s">
        <v>397</v>
      </c>
    </row>
    <row r="971" spans="4:91" x14ac:dyDescent="0.25">
      <c r="D971" s="58" t="s">
        <v>324</v>
      </c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  <c r="AB971" s="54"/>
      <c r="AC971" s="54"/>
      <c r="AD971" s="54"/>
      <c r="AE971" s="54"/>
      <c r="AG971" s="58" t="s">
        <v>324</v>
      </c>
      <c r="AH971" s="54"/>
      <c r="AI971" s="54"/>
      <c r="AJ971" s="54"/>
      <c r="AK971" s="54"/>
      <c r="AL971" s="54"/>
      <c r="AM971" s="54"/>
      <c r="AN971" s="54"/>
      <c r="AO971" s="54"/>
      <c r="AP971" s="54"/>
      <c r="AQ971" s="54"/>
      <c r="AR971" s="54"/>
      <c r="AS971" s="54"/>
      <c r="AT971" s="54"/>
      <c r="AU971" s="54"/>
      <c r="AV971" s="54"/>
      <c r="AW971" s="54"/>
      <c r="AX971" s="54"/>
      <c r="AY971" s="54"/>
      <c r="AZ971" s="54"/>
      <c r="BA971" s="54"/>
      <c r="BB971" s="54"/>
      <c r="BC971" s="54"/>
      <c r="BD971" s="54"/>
      <c r="BE971" s="54"/>
      <c r="BF971" s="54"/>
      <c r="BG971" s="54"/>
      <c r="BI971" s="58" t="s">
        <v>324</v>
      </c>
      <c r="BJ971" s="54"/>
      <c r="BK971" s="54"/>
      <c r="BL971" s="54"/>
      <c r="BM971" s="54"/>
      <c r="BN971" s="54"/>
      <c r="BO971" s="54"/>
      <c r="BP971" s="54"/>
      <c r="BQ971" s="54"/>
      <c r="BR971" s="54"/>
      <c r="BS971" s="54"/>
      <c r="BT971" s="54"/>
      <c r="BU971" s="54"/>
      <c r="BV971" s="54"/>
      <c r="BW971" s="54"/>
      <c r="BX971" s="54"/>
      <c r="BY971" s="54"/>
      <c r="BZ971" s="54"/>
      <c r="CA971" s="54"/>
      <c r="CB971" s="54"/>
      <c r="CC971" s="54"/>
      <c r="CD971" s="54"/>
      <c r="CE971" s="54"/>
      <c r="CF971" s="54"/>
      <c r="CG971" s="54"/>
      <c r="CH971" s="54"/>
      <c r="CI971" s="54"/>
      <c r="CJ971" s="54"/>
      <c r="CK971" s="54"/>
      <c r="CL971" s="54"/>
      <c r="CM971" s="54"/>
    </row>
    <row r="972" spans="4:91" x14ac:dyDescent="0.25">
      <c r="D972" s="58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  <c r="AB972" s="54"/>
      <c r="AC972" s="54"/>
      <c r="AD972" s="54"/>
      <c r="AE972" s="54"/>
      <c r="AG972" s="58"/>
      <c r="AH972" s="54"/>
      <c r="AI972" s="54"/>
      <c r="AJ972" s="54"/>
      <c r="AK972" s="54"/>
      <c r="AL972" s="54"/>
      <c r="AM972" s="54"/>
      <c r="AN972" s="54"/>
      <c r="AO972" s="54"/>
      <c r="AP972" s="54"/>
      <c r="AQ972" s="54"/>
      <c r="AR972" s="54"/>
      <c r="AS972" s="54"/>
      <c r="AT972" s="54"/>
      <c r="AU972" s="54"/>
      <c r="AV972" s="54"/>
      <c r="AW972" s="54"/>
      <c r="AX972" s="54"/>
      <c r="AY972" s="54"/>
      <c r="AZ972" s="54"/>
      <c r="BA972" s="54"/>
      <c r="BB972" s="54"/>
      <c r="BC972" s="54"/>
      <c r="BD972" s="54"/>
      <c r="BE972" s="54"/>
      <c r="BF972" s="54"/>
      <c r="BG972" s="54"/>
      <c r="BI972" s="58"/>
      <c r="BJ972" s="54"/>
      <c r="BK972" s="54"/>
      <c r="BL972" s="54"/>
      <c r="BM972" s="54"/>
      <c r="BN972" s="54"/>
      <c r="BO972" s="54"/>
      <c r="BP972" s="54"/>
      <c r="BQ972" s="54"/>
      <c r="BR972" s="54"/>
      <c r="BS972" s="54"/>
      <c r="BT972" s="54"/>
      <c r="BU972" s="54"/>
      <c r="BV972" s="54"/>
      <c r="BW972" s="54"/>
      <c r="BX972" s="54"/>
      <c r="BY972" s="54"/>
      <c r="BZ972" s="54"/>
      <c r="CA972" s="54"/>
      <c r="CB972" s="54"/>
      <c r="CC972" s="54"/>
      <c r="CD972" s="54"/>
      <c r="CE972" s="54"/>
      <c r="CF972" s="54"/>
      <c r="CG972" s="54"/>
      <c r="CH972" s="54"/>
      <c r="CI972" s="54"/>
      <c r="CJ972" s="54"/>
      <c r="CK972" s="54"/>
      <c r="CL972" s="54"/>
      <c r="CM972" s="54"/>
    </row>
    <row r="973" spans="4:91" x14ac:dyDescent="0.25">
      <c r="D973" s="58" t="s">
        <v>409</v>
      </c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  <c r="AB973" s="54"/>
      <c r="AC973" s="54"/>
      <c r="AD973" s="54"/>
      <c r="AE973" s="54"/>
      <c r="AG973" s="58" t="s">
        <v>424</v>
      </c>
      <c r="AH973" s="54"/>
      <c r="AI973" s="54"/>
      <c r="AJ973" s="54"/>
      <c r="AK973" s="54"/>
      <c r="AL973" s="54"/>
      <c r="AM973" s="54"/>
      <c r="AN973" s="54"/>
      <c r="AO973" s="54"/>
      <c r="AP973" s="54"/>
      <c r="AQ973" s="54"/>
      <c r="AR973" s="54"/>
      <c r="AS973" s="54"/>
      <c r="AT973" s="54"/>
      <c r="AU973" s="54"/>
      <c r="AV973" s="54"/>
      <c r="AW973" s="54"/>
      <c r="AX973" s="54"/>
      <c r="AY973" s="54"/>
      <c r="AZ973" s="54"/>
      <c r="BA973" s="54"/>
      <c r="BB973" s="54"/>
      <c r="BC973" s="54"/>
      <c r="BD973" s="54"/>
      <c r="BE973" s="54"/>
      <c r="BF973" s="54"/>
      <c r="BG973" s="54"/>
      <c r="BI973" s="58" t="s">
        <v>451</v>
      </c>
      <c r="BJ973" s="54"/>
      <c r="BK973" s="54"/>
      <c r="BL973" s="54"/>
      <c r="BM973" s="54"/>
      <c r="BN973" s="54"/>
      <c r="BO973" s="54"/>
      <c r="BP973" s="54"/>
      <c r="BQ973" s="54"/>
      <c r="BR973" s="54"/>
      <c r="BS973" s="54"/>
      <c r="BT973" s="54"/>
      <c r="BU973" s="54"/>
      <c r="BV973" s="54"/>
      <c r="BW973" s="54"/>
      <c r="BX973" s="54"/>
      <c r="BY973" s="54"/>
      <c r="BZ973" s="54"/>
      <c r="CA973" s="54"/>
      <c r="CB973" s="54"/>
      <c r="CC973" s="54"/>
      <c r="CD973" s="54"/>
      <c r="CE973" s="54"/>
      <c r="CF973" s="54"/>
      <c r="CG973" s="54"/>
      <c r="CH973" s="54"/>
      <c r="CI973" s="54"/>
      <c r="CJ973" s="54"/>
      <c r="CK973" s="54"/>
      <c r="CL973" s="54"/>
      <c r="CM973" s="54"/>
    </row>
    <row r="974" spans="4:91" x14ac:dyDescent="0.25">
      <c r="D974" s="58" t="s">
        <v>410</v>
      </c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  <c r="AB974" s="54"/>
      <c r="AC974" s="54"/>
      <c r="AD974" s="54"/>
      <c r="AE974" s="54"/>
      <c r="AG974" s="58" t="s">
        <v>425</v>
      </c>
      <c r="AH974" s="54"/>
      <c r="AI974" s="54"/>
      <c r="AJ974" s="54"/>
      <c r="AK974" s="54"/>
      <c r="AL974" s="54"/>
      <c r="AM974" s="54"/>
      <c r="AN974" s="54"/>
      <c r="AO974" s="54"/>
      <c r="AP974" s="54"/>
      <c r="AQ974" s="54"/>
      <c r="AR974" s="54"/>
      <c r="AS974" s="54"/>
      <c r="AT974" s="54"/>
      <c r="AU974" s="54"/>
      <c r="AV974" s="54"/>
      <c r="AW974" s="54"/>
      <c r="AX974" s="54"/>
      <c r="AY974" s="54"/>
      <c r="AZ974" s="54"/>
      <c r="BA974" s="54"/>
      <c r="BB974" s="54"/>
      <c r="BC974" s="54"/>
      <c r="BD974" s="54"/>
      <c r="BE974" s="54"/>
      <c r="BF974" s="54"/>
      <c r="BG974" s="54"/>
      <c r="BI974" s="58" t="s">
        <v>452</v>
      </c>
      <c r="BJ974" s="54"/>
      <c r="BK974" s="54"/>
      <c r="BL974" s="54"/>
      <c r="BM974" s="54"/>
      <c r="BN974" s="54"/>
      <c r="BO974" s="54"/>
      <c r="BP974" s="54"/>
      <c r="BQ974" s="54"/>
      <c r="BR974" s="54"/>
      <c r="BS974" s="54"/>
      <c r="BT974" s="54"/>
      <c r="BU974" s="54"/>
      <c r="BV974" s="54"/>
      <c r="BW974" s="54"/>
      <c r="BX974" s="54"/>
      <c r="BY974" s="54"/>
      <c r="BZ974" s="54"/>
      <c r="CA974" s="54"/>
      <c r="CB974" s="54"/>
      <c r="CC974" s="54"/>
      <c r="CD974" s="54"/>
      <c r="CE974" s="54"/>
      <c r="CF974" s="54"/>
      <c r="CG974" s="54"/>
      <c r="CH974" s="54"/>
      <c r="CI974" s="54"/>
      <c r="CJ974" s="54"/>
      <c r="CK974" s="54"/>
      <c r="CL974" s="54"/>
      <c r="CM974" s="54"/>
    </row>
    <row r="975" spans="4:91" x14ac:dyDescent="0.25">
      <c r="D975" s="58" t="s">
        <v>411</v>
      </c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  <c r="AB975" s="54"/>
      <c r="AC975" s="54"/>
      <c r="AD975" s="54"/>
      <c r="AE975" s="54"/>
      <c r="AG975" s="58" t="s">
        <v>426</v>
      </c>
      <c r="AH975" s="54"/>
      <c r="AI975" s="54"/>
      <c r="AJ975" s="54"/>
      <c r="AK975" s="54"/>
      <c r="AL975" s="54"/>
      <c r="AM975" s="54"/>
      <c r="AN975" s="54"/>
      <c r="AO975" s="54"/>
      <c r="AP975" s="54"/>
      <c r="AQ975" s="54"/>
      <c r="AR975" s="54"/>
      <c r="AS975" s="54"/>
      <c r="AT975" s="54"/>
      <c r="AU975" s="54"/>
      <c r="AV975" s="54"/>
      <c r="AW975" s="54"/>
      <c r="AX975" s="54"/>
      <c r="AY975" s="54"/>
      <c r="AZ975" s="54"/>
      <c r="BA975" s="54"/>
      <c r="BB975" s="54"/>
      <c r="BC975" s="54"/>
      <c r="BD975" s="54"/>
      <c r="BE975" s="54"/>
      <c r="BF975" s="54"/>
      <c r="BG975" s="54"/>
      <c r="BI975" s="58" t="s">
        <v>426</v>
      </c>
      <c r="BJ975" s="54"/>
      <c r="BK975" s="54"/>
      <c r="BL975" s="54"/>
      <c r="BM975" s="54"/>
      <c r="BN975" s="54"/>
      <c r="BO975" s="54"/>
      <c r="BP975" s="54"/>
      <c r="BQ975" s="54"/>
      <c r="BR975" s="54"/>
      <c r="BS975" s="54"/>
      <c r="BT975" s="54"/>
      <c r="BU975" s="54"/>
      <c r="BV975" s="54"/>
      <c r="BW975" s="54"/>
      <c r="BX975" s="54"/>
      <c r="BY975" s="54"/>
      <c r="BZ975" s="54"/>
      <c r="CA975" s="54"/>
      <c r="CB975" s="54"/>
      <c r="CC975" s="54"/>
      <c r="CD975" s="54"/>
      <c r="CE975" s="54"/>
      <c r="CF975" s="54"/>
      <c r="CG975" s="54"/>
      <c r="CH975" s="54"/>
      <c r="CI975" s="54"/>
      <c r="CJ975" s="54"/>
      <c r="CK975" s="54"/>
      <c r="CL975" s="54"/>
      <c r="CM975" s="54"/>
    </row>
    <row r="976" spans="4:91" x14ac:dyDescent="0.25">
      <c r="D976" s="58" t="s">
        <v>412</v>
      </c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  <c r="AB976" s="54"/>
      <c r="AC976" s="54"/>
      <c r="AD976" s="54"/>
      <c r="AE976" s="54"/>
      <c r="AG976" s="58" t="s">
        <v>427</v>
      </c>
      <c r="AH976" s="54"/>
      <c r="AI976" s="54"/>
      <c r="AJ976" s="54"/>
      <c r="AK976" s="54"/>
      <c r="AL976" s="54"/>
      <c r="AM976" s="54"/>
      <c r="AN976" s="54"/>
      <c r="AO976" s="54"/>
      <c r="AP976" s="54"/>
      <c r="AQ976" s="54"/>
      <c r="AR976" s="54"/>
      <c r="AS976" s="54"/>
      <c r="AT976" s="54"/>
      <c r="AU976" s="54"/>
      <c r="AV976" s="54"/>
      <c r="AW976" s="54"/>
      <c r="AX976" s="54"/>
      <c r="AY976" s="54"/>
      <c r="AZ976" s="54"/>
      <c r="BA976" s="54"/>
      <c r="BB976" s="54"/>
      <c r="BC976" s="54"/>
      <c r="BD976" s="54"/>
      <c r="BE976" s="54"/>
      <c r="BF976" s="54"/>
      <c r="BG976" s="54"/>
      <c r="BI976" s="58" t="s">
        <v>453</v>
      </c>
      <c r="BJ976" s="54"/>
      <c r="BK976" s="54"/>
      <c r="BL976" s="54"/>
      <c r="BM976" s="54"/>
      <c r="BN976" s="54"/>
      <c r="BO976" s="54"/>
      <c r="BP976" s="54"/>
      <c r="BQ976" s="54"/>
      <c r="BR976" s="54"/>
      <c r="BS976" s="54"/>
      <c r="BT976" s="54"/>
      <c r="BU976" s="54"/>
      <c r="BV976" s="54"/>
      <c r="BW976" s="54"/>
      <c r="BX976" s="54"/>
      <c r="BY976" s="54"/>
      <c r="BZ976" s="54"/>
      <c r="CA976" s="54"/>
      <c r="CB976" s="54"/>
      <c r="CC976" s="54"/>
      <c r="CD976" s="54"/>
      <c r="CE976" s="54"/>
      <c r="CF976" s="54"/>
      <c r="CG976" s="54"/>
      <c r="CH976" s="54"/>
      <c r="CI976" s="54"/>
      <c r="CJ976" s="54"/>
      <c r="CK976" s="54"/>
      <c r="CL976" s="54"/>
      <c r="CM976" s="54"/>
    </row>
    <row r="977" spans="4:91" x14ac:dyDescent="0.25">
      <c r="D977" s="58" t="s">
        <v>279</v>
      </c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  <c r="AB977" s="54"/>
      <c r="AC977" s="54"/>
      <c r="AD977" s="54"/>
      <c r="AE977" s="54"/>
      <c r="AG977" s="58" t="s">
        <v>428</v>
      </c>
      <c r="AH977" s="54"/>
      <c r="AI977" s="54"/>
      <c r="AJ977" s="54"/>
      <c r="AK977" s="54"/>
      <c r="AL977" s="54"/>
      <c r="AM977" s="54"/>
      <c r="AN977" s="54"/>
      <c r="AO977" s="54"/>
      <c r="AP977" s="54"/>
      <c r="AQ977" s="54"/>
      <c r="AR977" s="54"/>
      <c r="AS977" s="54"/>
      <c r="AT977" s="54"/>
      <c r="AU977" s="54"/>
      <c r="AV977" s="54"/>
      <c r="AW977" s="54"/>
      <c r="AX977" s="54"/>
      <c r="AY977" s="54"/>
      <c r="AZ977" s="54"/>
      <c r="BA977" s="54"/>
      <c r="BB977" s="54"/>
      <c r="BC977" s="54"/>
      <c r="BD977" s="54"/>
      <c r="BE977" s="54"/>
      <c r="BF977" s="54"/>
      <c r="BG977" s="54"/>
      <c r="BI977" s="58" t="s">
        <v>454</v>
      </c>
      <c r="BJ977" s="54"/>
      <c r="BK977" s="54"/>
      <c r="BL977" s="54"/>
      <c r="BM977" s="54"/>
      <c r="BN977" s="54"/>
      <c r="BO977" s="54"/>
      <c r="BP977" s="54"/>
      <c r="BQ977" s="54"/>
      <c r="BR977" s="54"/>
      <c r="BS977" s="54"/>
      <c r="BT977" s="54"/>
      <c r="BU977" s="54"/>
      <c r="BV977" s="54"/>
      <c r="BW977" s="54"/>
      <c r="BX977" s="54"/>
      <c r="BY977" s="54"/>
      <c r="BZ977" s="54"/>
      <c r="CA977" s="54"/>
      <c r="CB977" s="54"/>
      <c r="CC977" s="54"/>
      <c r="CD977" s="54"/>
      <c r="CE977" s="54"/>
      <c r="CF977" s="54"/>
      <c r="CG977" s="54"/>
      <c r="CH977" s="54"/>
      <c r="CI977" s="54"/>
      <c r="CJ977" s="54"/>
      <c r="CK977" s="54"/>
      <c r="CL977" s="54"/>
      <c r="CM977" s="54"/>
    </row>
    <row r="978" spans="4:91" x14ac:dyDescent="0.25">
      <c r="D978" s="58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  <c r="AB978" s="54"/>
      <c r="AC978" s="54"/>
      <c r="AD978" s="54"/>
      <c r="AE978" s="54"/>
      <c r="AG978" s="58" t="s">
        <v>429</v>
      </c>
      <c r="AH978" s="54"/>
      <c r="AI978" s="54"/>
      <c r="AJ978" s="54"/>
      <c r="AK978" s="54"/>
      <c r="AL978" s="54"/>
      <c r="AM978" s="54"/>
      <c r="AN978" s="54"/>
      <c r="AO978" s="54"/>
      <c r="AP978" s="54"/>
      <c r="AQ978" s="54"/>
      <c r="AR978" s="54"/>
      <c r="AS978" s="54"/>
      <c r="AT978" s="54"/>
      <c r="AU978" s="54"/>
      <c r="AV978" s="54"/>
      <c r="AW978" s="54"/>
      <c r="AX978" s="54"/>
      <c r="AY978" s="54"/>
      <c r="AZ978" s="54"/>
      <c r="BA978" s="54"/>
      <c r="BB978" s="54"/>
      <c r="BC978" s="54"/>
      <c r="BD978" s="54"/>
      <c r="BE978" s="54"/>
      <c r="BF978" s="54"/>
      <c r="BG978" s="54"/>
      <c r="BI978" s="58" t="s">
        <v>428</v>
      </c>
      <c r="BJ978" s="54"/>
      <c r="BK978" s="54"/>
      <c r="BL978" s="54"/>
      <c r="BM978" s="54"/>
      <c r="BN978" s="54"/>
      <c r="BO978" s="54"/>
      <c r="BP978" s="54"/>
      <c r="BQ978" s="54"/>
      <c r="BR978" s="54"/>
      <c r="BS978" s="54"/>
      <c r="BT978" s="54"/>
      <c r="BU978" s="54"/>
      <c r="BV978" s="54"/>
      <c r="BW978" s="54"/>
      <c r="BX978" s="54"/>
      <c r="BY978" s="54"/>
      <c r="BZ978" s="54"/>
      <c r="CA978" s="54"/>
      <c r="CB978" s="54"/>
      <c r="CC978" s="54"/>
      <c r="CD978" s="54"/>
      <c r="CE978" s="54"/>
      <c r="CF978" s="54"/>
      <c r="CG978" s="54"/>
      <c r="CH978" s="54"/>
      <c r="CI978" s="54"/>
      <c r="CJ978" s="54"/>
      <c r="CK978" s="54"/>
      <c r="CL978" s="54"/>
      <c r="CM978" s="54"/>
    </row>
    <row r="979" spans="4:91" x14ac:dyDescent="0.25">
      <c r="D979" s="58" t="s">
        <v>33</v>
      </c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  <c r="AB979" s="54"/>
      <c r="AC979" s="54"/>
      <c r="AD979" s="54"/>
      <c r="AE979" s="54"/>
      <c r="AG979" s="58" t="s">
        <v>430</v>
      </c>
      <c r="AH979" s="54"/>
      <c r="AI979" s="54"/>
      <c r="AJ979" s="54"/>
      <c r="AK979" s="54"/>
      <c r="AL979" s="54"/>
      <c r="AM979" s="54"/>
      <c r="AN979" s="54"/>
      <c r="AO979" s="54"/>
      <c r="AP979" s="54"/>
      <c r="AQ979" s="54"/>
      <c r="AR979" s="54"/>
      <c r="AS979" s="54"/>
      <c r="AT979" s="54"/>
      <c r="AU979" s="54"/>
      <c r="AV979" s="54"/>
      <c r="AW979" s="54"/>
      <c r="AX979" s="54"/>
      <c r="AY979" s="54"/>
      <c r="AZ979" s="54"/>
      <c r="BA979" s="54"/>
      <c r="BB979" s="54"/>
      <c r="BC979" s="54"/>
      <c r="BD979" s="54"/>
      <c r="BE979" s="54"/>
      <c r="BF979" s="54"/>
      <c r="BG979" s="54"/>
      <c r="BI979" s="58" t="s">
        <v>455</v>
      </c>
      <c r="BJ979" s="54"/>
      <c r="BK979" s="54"/>
      <c r="BL979" s="54"/>
      <c r="BM979" s="54"/>
      <c r="BN979" s="54"/>
      <c r="BO979" s="54"/>
      <c r="BP979" s="54"/>
      <c r="BQ979" s="54"/>
      <c r="BR979" s="54"/>
      <c r="BS979" s="54"/>
      <c r="BT979" s="54"/>
      <c r="BU979" s="54"/>
      <c r="BV979" s="54"/>
      <c r="BW979" s="54"/>
      <c r="BX979" s="54"/>
      <c r="BY979" s="54"/>
      <c r="BZ979" s="54"/>
      <c r="CA979" s="54"/>
      <c r="CB979" s="54"/>
      <c r="CC979" s="54"/>
      <c r="CD979" s="54"/>
      <c r="CE979" s="54"/>
      <c r="CF979" s="54"/>
      <c r="CG979" s="54"/>
      <c r="CH979" s="54"/>
      <c r="CI979" s="54"/>
      <c r="CJ979" s="54"/>
      <c r="CK979" s="54"/>
      <c r="CL979" s="54"/>
      <c r="CM979" s="54"/>
    </row>
    <row r="980" spans="4:91" x14ac:dyDescent="0.25">
      <c r="D980" s="58" t="s">
        <v>413</v>
      </c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  <c r="AB980" s="54"/>
      <c r="AC980" s="54"/>
      <c r="AD980" s="54"/>
      <c r="AE980" s="54"/>
      <c r="AG980" s="58" t="s">
        <v>279</v>
      </c>
      <c r="AH980" s="54"/>
      <c r="AI980" s="54"/>
      <c r="AJ980" s="54"/>
      <c r="AK980" s="54"/>
      <c r="AL980" s="54"/>
      <c r="AM980" s="54"/>
      <c r="AN980" s="54"/>
      <c r="AO980" s="54"/>
      <c r="AP980" s="54"/>
      <c r="AQ980" s="54"/>
      <c r="AR980" s="54"/>
      <c r="AS980" s="54"/>
      <c r="AT980" s="54"/>
      <c r="AU980" s="54"/>
      <c r="AV980" s="54"/>
      <c r="AW980" s="54"/>
      <c r="AX980" s="54"/>
      <c r="AY980" s="54"/>
      <c r="AZ980" s="54"/>
      <c r="BA980" s="54"/>
      <c r="BB980" s="54"/>
      <c r="BC980" s="54"/>
      <c r="BD980" s="54"/>
      <c r="BE980" s="54"/>
      <c r="BF980" s="54"/>
      <c r="BG980" s="54"/>
      <c r="BI980" s="58" t="s">
        <v>456</v>
      </c>
      <c r="BJ980" s="54"/>
      <c r="BK980" s="54"/>
      <c r="BL980" s="54"/>
      <c r="BM980" s="54"/>
      <c r="BN980" s="54"/>
      <c r="BO980" s="54"/>
      <c r="BP980" s="54"/>
      <c r="BQ980" s="54"/>
      <c r="BR980" s="54"/>
      <c r="BS980" s="54"/>
      <c r="BT980" s="54"/>
      <c r="BU980" s="54"/>
      <c r="BV980" s="54"/>
      <c r="BW980" s="54"/>
      <c r="BX980" s="54"/>
      <c r="BY980" s="54"/>
      <c r="BZ980" s="54"/>
      <c r="CA980" s="54"/>
      <c r="CB980" s="54"/>
      <c r="CC980" s="54"/>
      <c r="CD980" s="54"/>
      <c r="CE980" s="54"/>
      <c r="CF980" s="54"/>
      <c r="CG980" s="54"/>
      <c r="CH980" s="54"/>
      <c r="CI980" s="54"/>
      <c r="CJ980" s="54"/>
      <c r="CK980" s="54"/>
      <c r="CL980" s="54"/>
      <c r="CM980" s="54"/>
    </row>
    <row r="981" spans="4:91" x14ac:dyDescent="0.25">
      <c r="D981" s="58" t="s">
        <v>329</v>
      </c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  <c r="AA981" s="54"/>
      <c r="AB981" s="54"/>
      <c r="AC981" s="54"/>
      <c r="AD981" s="54"/>
      <c r="AE981" s="54"/>
      <c r="AG981" s="58"/>
      <c r="AH981" s="54"/>
      <c r="AI981" s="54"/>
      <c r="AJ981" s="54"/>
      <c r="AK981" s="54"/>
      <c r="AL981" s="54"/>
      <c r="AM981" s="54"/>
      <c r="AN981" s="54"/>
      <c r="AO981" s="54"/>
      <c r="AP981" s="54"/>
      <c r="AQ981" s="54"/>
      <c r="AR981" s="54"/>
      <c r="AS981" s="54"/>
      <c r="AT981" s="54"/>
      <c r="AU981" s="54"/>
      <c r="AV981" s="54"/>
      <c r="AW981" s="54"/>
      <c r="AX981" s="54"/>
      <c r="AY981" s="54"/>
      <c r="AZ981" s="54"/>
      <c r="BA981" s="54"/>
      <c r="BB981" s="54"/>
      <c r="BC981" s="54"/>
      <c r="BD981" s="54"/>
      <c r="BE981" s="54"/>
      <c r="BF981" s="54"/>
      <c r="BG981" s="54"/>
      <c r="BI981" s="58" t="s">
        <v>279</v>
      </c>
      <c r="BJ981" s="54"/>
      <c r="BK981" s="54"/>
      <c r="BL981" s="54"/>
      <c r="BM981" s="54"/>
      <c r="BN981" s="54"/>
      <c r="BO981" s="54"/>
      <c r="BP981" s="54"/>
      <c r="BQ981" s="54"/>
      <c r="BR981" s="54"/>
      <c r="BS981" s="54"/>
      <c r="BT981" s="54"/>
      <c r="BU981" s="54"/>
      <c r="BV981" s="54"/>
      <c r="BW981" s="54"/>
      <c r="BX981" s="54"/>
      <c r="BY981" s="54"/>
      <c r="BZ981" s="54"/>
      <c r="CA981" s="54"/>
      <c r="CB981" s="54"/>
      <c r="CC981" s="54"/>
      <c r="CD981" s="54"/>
      <c r="CE981" s="54"/>
      <c r="CF981" s="54"/>
      <c r="CG981" s="54"/>
      <c r="CH981" s="54"/>
      <c r="CI981" s="54"/>
      <c r="CJ981" s="54"/>
      <c r="CK981" s="54"/>
      <c r="CL981" s="54"/>
      <c r="CM981" s="54"/>
    </row>
    <row r="982" spans="4:91" x14ac:dyDescent="0.25">
      <c r="D982" s="58" t="s">
        <v>486</v>
      </c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  <c r="AA982" s="54"/>
      <c r="AB982" s="54"/>
      <c r="AC982" s="54"/>
      <c r="AD982" s="54"/>
      <c r="AE982" s="54"/>
      <c r="AG982" s="58" t="s">
        <v>33</v>
      </c>
      <c r="AH982" s="54"/>
      <c r="AI982" s="54"/>
      <c r="AJ982" s="54"/>
      <c r="AK982" s="54"/>
      <c r="AL982" s="54"/>
      <c r="AM982" s="54"/>
      <c r="AN982" s="54"/>
      <c r="AO982" s="54"/>
      <c r="AP982" s="54"/>
      <c r="AQ982" s="54"/>
      <c r="AR982" s="54"/>
      <c r="AS982" s="54"/>
      <c r="AT982" s="54"/>
      <c r="AU982" s="54"/>
      <c r="AV982" s="54"/>
      <c r="AW982" s="54"/>
      <c r="AX982" s="54"/>
      <c r="AY982" s="54"/>
      <c r="AZ982" s="54"/>
      <c r="BA982" s="54"/>
      <c r="BB982" s="54"/>
      <c r="BC982" s="54"/>
      <c r="BD982" s="54"/>
      <c r="BE982" s="54"/>
      <c r="BF982" s="54"/>
      <c r="BG982" s="54"/>
      <c r="BI982" s="58"/>
      <c r="BJ982" s="54"/>
      <c r="BK982" s="54"/>
      <c r="BL982" s="54"/>
      <c r="BM982" s="54"/>
      <c r="BN982" s="54"/>
      <c r="BO982" s="54"/>
      <c r="BP982" s="54"/>
      <c r="BQ982" s="54"/>
      <c r="BR982" s="54"/>
      <c r="BS982" s="54"/>
      <c r="BT982" s="54"/>
      <c r="BU982" s="54"/>
      <c r="BV982" s="54"/>
      <c r="BW982" s="54"/>
      <c r="BX982" s="54"/>
      <c r="BY982" s="54"/>
      <c r="BZ982" s="54"/>
      <c r="CA982" s="54"/>
      <c r="CB982" s="54"/>
      <c r="CC982" s="54"/>
      <c r="CD982" s="54"/>
      <c r="CE982" s="54"/>
      <c r="CF982" s="54"/>
      <c r="CG982" s="54"/>
      <c r="CH982" s="54"/>
      <c r="CI982" s="54"/>
      <c r="CJ982" s="54"/>
      <c r="CK982" s="54"/>
      <c r="CL982" s="54"/>
      <c r="CM982" s="54"/>
    </row>
    <row r="983" spans="4:91" x14ac:dyDescent="0.25">
      <c r="D983" s="58" t="s">
        <v>487</v>
      </c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  <c r="AA983" s="54"/>
      <c r="AB983" s="54"/>
      <c r="AC983" s="54"/>
      <c r="AD983" s="54"/>
      <c r="AE983" s="54"/>
      <c r="AG983" s="58" t="s">
        <v>431</v>
      </c>
      <c r="AH983" s="54"/>
      <c r="AI983" s="54"/>
      <c r="AJ983" s="54"/>
      <c r="AK983" s="54"/>
      <c r="AL983" s="54"/>
      <c r="AM983" s="54"/>
      <c r="AN983" s="54"/>
      <c r="AO983" s="54"/>
      <c r="AP983" s="54"/>
      <c r="AQ983" s="54"/>
      <c r="AR983" s="54"/>
      <c r="AS983" s="54"/>
      <c r="AT983" s="54"/>
      <c r="AU983" s="54"/>
      <c r="AV983" s="54"/>
      <c r="AW983" s="54"/>
      <c r="AX983" s="54"/>
      <c r="AY983" s="54"/>
      <c r="AZ983" s="54"/>
      <c r="BA983" s="54"/>
      <c r="BB983" s="54"/>
      <c r="BC983" s="54"/>
      <c r="BD983" s="54"/>
      <c r="BE983" s="54"/>
      <c r="BF983" s="54"/>
      <c r="BG983" s="54"/>
      <c r="BI983" s="58" t="s">
        <v>33</v>
      </c>
      <c r="BJ983" s="54"/>
      <c r="BK983" s="54"/>
      <c r="BL983" s="54"/>
      <c r="BM983" s="54"/>
      <c r="BN983" s="54"/>
      <c r="BO983" s="54"/>
      <c r="BP983" s="54"/>
      <c r="BQ983" s="54"/>
      <c r="BR983" s="54"/>
      <c r="BS983" s="54"/>
      <c r="BT983" s="54"/>
      <c r="BU983" s="54"/>
      <c r="BV983" s="54"/>
      <c r="BW983" s="54"/>
      <c r="BX983" s="54"/>
      <c r="BY983" s="54"/>
      <c r="BZ983" s="54"/>
      <c r="CA983" s="54"/>
      <c r="CB983" s="54"/>
      <c r="CC983" s="54"/>
      <c r="CD983" s="54"/>
      <c r="CE983" s="54"/>
      <c r="CF983" s="54"/>
      <c r="CG983" s="54"/>
      <c r="CH983" s="54"/>
      <c r="CI983" s="54"/>
      <c r="CJ983" s="54"/>
      <c r="CK983" s="54"/>
      <c r="CL983" s="54"/>
      <c r="CM983" s="54"/>
    </row>
    <row r="984" spans="4:91" x14ac:dyDescent="0.25">
      <c r="D984" s="57" t="s">
        <v>414</v>
      </c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  <c r="AE984" s="53"/>
      <c r="AG984" s="58" t="s">
        <v>432</v>
      </c>
      <c r="AH984" s="54"/>
      <c r="AI984" s="54"/>
      <c r="AJ984" s="54"/>
      <c r="AK984" s="54"/>
      <c r="AL984" s="54"/>
      <c r="AM984" s="54"/>
      <c r="AN984" s="54"/>
      <c r="AO984" s="54"/>
      <c r="AP984" s="54"/>
      <c r="AQ984" s="54"/>
      <c r="AR984" s="54"/>
      <c r="AS984" s="54"/>
      <c r="AT984" s="54"/>
      <c r="AU984" s="54"/>
      <c r="AV984" s="54"/>
      <c r="AW984" s="54"/>
      <c r="AX984" s="54"/>
      <c r="AY984" s="54"/>
      <c r="AZ984" s="54"/>
      <c r="BA984" s="54"/>
      <c r="BB984" s="54"/>
      <c r="BC984" s="54"/>
      <c r="BD984" s="54"/>
      <c r="BE984" s="54"/>
      <c r="BF984" s="54"/>
      <c r="BG984" s="54"/>
      <c r="BI984" s="58" t="s">
        <v>452</v>
      </c>
      <c r="BJ984" s="54"/>
      <c r="BK984" s="54"/>
      <c r="BL984" s="54"/>
      <c r="BM984" s="54"/>
      <c r="BN984" s="54"/>
      <c r="BO984" s="54"/>
      <c r="BP984" s="54"/>
      <c r="BQ984" s="54"/>
      <c r="BR984" s="54"/>
      <c r="BS984" s="54"/>
      <c r="BT984" s="54"/>
      <c r="BU984" s="54"/>
      <c r="BV984" s="54"/>
      <c r="BW984" s="54"/>
      <c r="BX984" s="54"/>
      <c r="BY984" s="54"/>
      <c r="BZ984" s="54"/>
      <c r="CA984" s="54"/>
      <c r="CB984" s="54"/>
      <c r="CC984" s="54"/>
      <c r="CD984" s="54"/>
      <c r="CE984" s="54"/>
      <c r="CF984" s="54"/>
      <c r="CG984" s="54"/>
      <c r="CH984" s="54"/>
      <c r="CI984" s="54"/>
      <c r="CJ984" s="54"/>
      <c r="CK984" s="54"/>
      <c r="CL984" s="54"/>
      <c r="CM984" s="54"/>
    </row>
    <row r="985" spans="4:91" x14ac:dyDescent="0.25">
      <c r="D985" s="58" t="s">
        <v>415</v>
      </c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  <c r="AA985" s="54"/>
      <c r="AB985" s="54"/>
      <c r="AC985" s="54"/>
      <c r="AD985" s="54"/>
      <c r="AE985" s="54"/>
      <c r="AG985" s="58" t="s">
        <v>329</v>
      </c>
      <c r="AH985" s="54"/>
      <c r="AI985" s="54"/>
      <c r="AJ985" s="54"/>
      <c r="AK985" s="54"/>
      <c r="AL985" s="54"/>
      <c r="AM985" s="54"/>
      <c r="AN985" s="54"/>
      <c r="AO985" s="54"/>
      <c r="AP985" s="54"/>
      <c r="AQ985" s="54"/>
      <c r="AR985" s="54"/>
      <c r="AS985" s="54"/>
      <c r="AT985" s="54"/>
      <c r="AU985" s="54"/>
      <c r="AV985" s="54"/>
      <c r="AW985" s="54"/>
      <c r="AX985" s="54"/>
      <c r="AY985" s="54"/>
      <c r="AZ985" s="54"/>
      <c r="BA985" s="54"/>
      <c r="BB985" s="54"/>
      <c r="BC985" s="54"/>
      <c r="BD985" s="54"/>
      <c r="BE985" s="54"/>
      <c r="BF985" s="54"/>
      <c r="BG985" s="54"/>
      <c r="BI985" s="58" t="s">
        <v>426</v>
      </c>
      <c r="BJ985" s="54"/>
      <c r="BK985" s="54"/>
      <c r="BL985" s="54"/>
      <c r="BM985" s="54"/>
      <c r="BN985" s="54"/>
      <c r="BO985" s="54"/>
      <c r="BP985" s="54"/>
      <c r="BQ985" s="54"/>
      <c r="BR985" s="54"/>
      <c r="BS985" s="54"/>
      <c r="BT985" s="54"/>
      <c r="BU985" s="54"/>
      <c r="BV985" s="54"/>
      <c r="BW985" s="54"/>
      <c r="BX985" s="54"/>
      <c r="BY985" s="54"/>
      <c r="BZ985" s="54"/>
      <c r="CA985" s="54"/>
      <c r="CB985" s="54"/>
      <c r="CC985" s="54"/>
      <c r="CD985" s="54"/>
      <c r="CE985" s="54"/>
      <c r="CF985" s="54"/>
      <c r="CG985" s="54"/>
      <c r="CH985" s="54"/>
      <c r="CI985" s="54"/>
      <c r="CJ985" s="54"/>
      <c r="CK985" s="54"/>
      <c r="CL985" s="54"/>
      <c r="CM985" s="54"/>
    </row>
    <row r="986" spans="4:91" x14ac:dyDescent="0.25">
      <c r="D986" s="38" t="s">
        <v>777</v>
      </c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  <c r="AE986" s="53"/>
      <c r="AG986" s="58" t="s">
        <v>433</v>
      </c>
      <c r="AH986" s="54"/>
      <c r="AI986" s="54"/>
      <c r="AJ986" s="54"/>
      <c r="AK986" s="54"/>
      <c r="AL986" s="54"/>
      <c r="AM986" s="54"/>
      <c r="AN986" s="54"/>
      <c r="AO986" s="54"/>
      <c r="AP986" s="54"/>
      <c r="AQ986" s="54"/>
      <c r="AR986" s="54"/>
      <c r="AS986" s="54"/>
      <c r="AT986" s="54"/>
      <c r="AU986" s="54"/>
      <c r="AV986" s="54"/>
      <c r="AW986" s="54"/>
      <c r="AX986" s="54"/>
      <c r="AY986" s="54"/>
      <c r="AZ986" s="54"/>
      <c r="BA986" s="54"/>
      <c r="BB986" s="54"/>
      <c r="BC986" s="54"/>
      <c r="BD986" s="54"/>
      <c r="BE986" s="54"/>
      <c r="BF986" s="54"/>
      <c r="BG986" s="54"/>
      <c r="BI986" s="58" t="s">
        <v>453</v>
      </c>
      <c r="BJ986" s="54"/>
      <c r="BK986" s="54"/>
      <c r="BL986" s="54"/>
      <c r="BM986" s="54"/>
      <c r="BN986" s="54"/>
      <c r="BO986" s="54"/>
      <c r="BP986" s="54"/>
      <c r="BQ986" s="54"/>
      <c r="BR986" s="54"/>
      <c r="BS986" s="54"/>
      <c r="BT986" s="54"/>
      <c r="BU986" s="54"/>
      <c r="BV986" s="54"/>
      <c r="BW986" s="54"/>
      <c r="BX986" s="54"/>
      <c r="BY986" s="54"/>
      <c r="BZ986" s="54"/>
      <c r="CA986" s="54"/>
      <c r="CB986" s="54"/>
      <c r="CC986" s="54"/>
      <c r="CD986" s="54"/>
      <c r="CE986" s="54"/>
      <c r="CF986" s="54"/>
      <c r="CG986" s="54"/>
      <c r="CH986" s="54"/>
      <c r="CI986" s="54"/>
      <c r="CJ986" s="54"/>
      <c r="CK986" s="54"/>
      <c r="CL986" s="54"/>
      <c r="CM986" s="54"/>
    </row>
    <row r="987" spans="4:91" x14ac:dyDescent="0.25">
      <c r="D987" s="57" t="s">
        <v>416</v>
      </c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  <c r="AE987" s="53"/>
      <c r="AG987" s="58" t="s">
        <v>434</v>
      </c>
      <c r="AH987" s="54"/>
      <c r="AI987" s="54"/>
      <c r="AJ987" s="54"/>
      <c r="AK987" s="54"/>
      <c r="AL987" s="54"/>
      <c r="AM987" s="54"/>
      <c r="AN987" s="54"/>
      <c r="AO987" s="54"/>
      <c r="AP987" s="54"/>
      <c r="AQ987" s="54"/>
      <c r="AR987" s="54"/>
      <c r="AS987" s="54"/>
      <c r="AT987" s="54"/>
      <c r="AU987" s="54"/>
      <c r="AV987" s="54"/>
      <c r="AW987" s="54"/>
      <c r="AX987" s="54"/>
      <c r="AY987" s="54"/>
      <c r="AZ987" s="54"/>
      <c r="BA987" s="54"/>
      <c r="BB987" s="54"/>
      <c r="BC987" s="54"/>
      <c r="BD987" s="54"/>
      <c r="BE987" s="54"/>
      <c r="BF987" s="54"/>
      <c r="BG987" s="54"/>
      <c r="BI987" s="58" t="s">
        <v>454</v>
      </c>
      <c r="BJ987" s="54"/>
      <c r="BK987" s="54"/>
      <c r="BL987" s="54"/>
      <c r="BM987" s="54"/>
      <c r="BN987" s="54"/>
      <c r="BO987" s="54"/>
      <c r="BP987" s="54"/>
      <c r="BQ987" s="54"/>
      <c r="BR987" s="54"/>
      <c r="BS987" s="54"/>
      <c r="BT987" s="54"/>
      <c r="BU987" s="54"/>
      <c r="BV987" s="54"/>
      <c r="BW987" s="54"/>
      <c r="BX987" s="54"/>
      <c r="BY987" s="54"/>
      <c r="BZ987" s="54"/>
      <c r="CA987" s="54"/>
      <c r="CB987" s="54"/>
      <c r="CC987" s="54"/>
      <c r="CD987" s="54"/>
      <c r="CE987" s="54"/>
      <c r="CF987" s="54"/>
      <c r="CG987" s="54"/>
      <c r="CH987" s="54"/>
      <c r="CI987" s="54"/>
      <c r="CJ987" s="54"/>
      <c r="CK987" s="54"/>
      <c r="CL987" s="54"/>
      <c r="CM987" s="54"/>
    </row>
    <row r="988" spans="4:91" x14ac:dyDescent="0.25">
      <c r="D988" s="58" t="s">
        <v>417</v>
      </c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  <c r="AA988" s="54"/>
      <c r="AB988" s="54"/>
      <c r="AC988" s="54"/>
      <c r="AD988" s="54"/>
      <c r="AE988" s="54"/>
      <c r="AG988" s="58" t="s">
        <v>435</v>
      </c>
      <c r="AH988" s="54"/>
      <c r="AI988" s="54"/>
      <c r="AJ988" s="54"/>
      <c r="AK988" s="54"/>
      <c r="AL988" s="54"/>
      <c r="AM988" s="54"/>
      <c r="AN988" s="54"/>
      <c r="AO988" s="54"/>
      <c r="AP988" s="54"/>
      <c r="AQ988" s="54"/>
      <c r="AR988" s="54"/>
      <c r="AS988" s="54"/>
      <c r="AT988" s="54"/>
      <c r="AU988" s="54"/>
      <c r="AV988" s="54"/>
      <c r="AW988" s="54"/>
      <c r="AX988" s="54"/>
      <c r="AY988" s="54"/>
      <c r="AZ988" s="54"/>
      <c r="BA988" s="54"/>
      <c r="BB988" s="54"/>
      <c r="BC988" s="54"/>
      <c r="BD988" s="54"/>
      <c r="BE988" s="54"/>
      <c r="BF988" s="54"/>
      <c r="BG988" s="54"/>
      <c r="BI988" s="58" t="s">
        <v>428</v>
      </c>
      <c r="BJ988" s="54"/>
      <c r="BK988" s="54"/>
      <c r="BL988" s="54"/>
      <c r="BM988" s="54"/>
      <c r="BN988" s="54"/>
      <c r="BO988" s="54"/>
      <c r="BP988" s="54"/>
      <c r="BQ988" s="54"/>
      <c r="BR988" s="54"/>
      <c r="BS988" s="54"/>
      <c r="BT988" s="54"/>
      <c r="BU988" s="54"/>
      <c r="BV988" s="54"/>
      <c r="BW988" s="54"/>
      <c r="BX988" s="54"/>
      <c r="BY988" s="54"/>
      <c r="BZ988" s="54"/>
      <c r="CA988" s="54"/>
      <c r="CB988" s="54"/>
      <c r="CC988" s="54"/>
      <c r="CD988" s="54"/>
      <c r="CE988" s="54"/>
      <c r="CF988" s="54"/>
      <c r="CG988" s="54"/>
      <c r="CH988" s="54"/>
      <c r="CI988" s="54"/>
      <c r="CJ988" s="54"/>
      <c r="CK988" s="54"/>
      <c r="CL988" s="54"/>
      <c r="CM988" s="54"/>
    </row>
    <row r="989" spans="4:91" x14ac:dyDescent="0.25">
      <c r="D989" s="58" t="s">
        <v>418</v>
      </c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  <c r="AA989" s="54"/>
      <c r="AB989" s="54"/>
      <c r="AC989" s="54"/>
      <c r="AD989" s="54"/>
      <c r="AE989" s="54"/>
      <c r="AG989" s="58" t="s">
        <v>436</v>
      </c>
      <c r="AH989" s="54"/>
      <c r="AI989" s="54"/>
      <c r="AJ989" s="54"/>
      <c r="AK989" s="54"/>
      <c r="AL989" s="54"/>
      <c r="AM989" s="54"/>
      <c r="AN989" s="54"/>
      <c r="AO989" s="54"/>
      <c r="AP989" s="54"/>
      <c r="AQ989" s="54"/>
      <c r="AR989" s="54"/>
      <c r="AS989" s="54"/>
      <c r="AT989" s="54"/>
      <c r="AU989" s="54"/>
      <c r="AV989" s="54"/>
      <c r="AW989" s="54"/>
      <c r="AX989" s="54"/>
      <c r="AY989" s="54"/>
      <c r="AZ989" s="54"/>
      <c r="BA989" s="54"/>
      <c r="BB989" s="54"/>
      <c r="BC989" s="54"/>
      <c r="BD989" s="54"/>
      <c r="BE989" s="54"/>
      <c r="BF989" s="54"/>
      <c r="BG989" s="54"/>
      <c r="BI989" s="58" t="s">
        <v>455</v>
      </c>
      <c r="BJ989" s="54"/>
      <c r="BK989" s="54"/>
      <c r="BL989" s="54"/>
      <c r="BM989" s="54"/>
      <c r="BN989" s="54"/>
      <c r="BO989" s="54"/>
      <c r="BP989" s="54"/>
      <c r="BQ989" s="54"/>
      <c r="BR989" s="54"/>
      <c r="BS989" s="54"/>
      <c r="BT989" s="54"/>
      <c r="BU989" s="54"/>
      <c r="BV989" s="54"/>
      <c r="BW989" s="54"/>
      <c r="BX989" s="54"/>
      <c r="BY989" s="54"/>
      <c r="BZ989" s="54"/>
      <c r="CA989" s="54"/>
      <c r="CB989" s="54"/>
      <c r="CC989" s="54"/>
      <c r="CD989" s="54"/>
      <c r="CE989" s="54"/>
      <c r="CF989" s="54"/>
      <c r="CG989" s="54"/>
      <c r="CH989" s="54"/>
      <c r="CI989" s="54"/>
      <c r="CJ989" s="54"/>
      <c r="CK989" s="54"/>
      <c r="CL989" s="54"/>
      <c r="CM989" s="54"/>
    </row>
    <row r="990" spans="4:91" x14ac:dyDescent="0.25">
      <c r="D990" s="58" t="s">
        <v>419</v>
      </c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  <c r="AA990" s="54"/>
      <c r="AB990" s="54"/>
      <c r="AC990" s="54"/>
      <c r="AD990" s="54"/>
      <c r="AE990" s="54"/>
      <c r="AG990" s="58" t="s">
        <v>437</v>
      </c>
      <c r="AH990" s="54"/>
      <c r="AI990" s="54"/>
      <c r="AJ990" s="54"/>
      <c r="AK990" s="54"/>
      <c r="AL990" s="54"/>
      <c r="AM990" s="54"/>
      <c r="AN990" s="54"/>
      <c r="AO990" s="54"/>
      <c r="AP990" s="54"/>
      <c r="AQ990" s="54"/>
      <c r="AR990" s="54"/>
      <c r="AS990" s="54"/>
      <c r="AT990" s="54"/>
      <c r="AU990" s="54"/>
      <c r="AV990" s="54"/>
      <c r="AW990" s="54"/>
      <c r="AX990" s="54"/>
      <c r="AY990" s="54"/>
      <c r="AZ990" s="54"/>
      <c r="BA990" s="54"/>
      <c r="BB990" s="54"/>
      <c r="BC990" s="54"/>
      <c r="BD990" s="54"/>
      <c r="BE990" s="54"/>
      <c r="BF990" s="54"/>
      <c r="BG990" s="54"/>
      <c r="BI990" s="58" t="s">
        <v>456</v>
      </c>
      <c r="BJ990" s="54"/>
      <c r="BK990" s="54"/>
      <c r="BL990" s="54"/>
      <c r="BM990" s="54"/>
      <c r="BN990" s="54"/>
      <c r="BO990" s="54"/>
      <c r="BP990" s="54"/>
      <c r="BQ990" s="54"/>
      <c r="BR990" s="54"/>
      <c r="BS990" s="54"/>
      <c r="BT990" s="54"/>
      <c r="BU990" s="54"/>
      <c r="BV990" s="54"/>
      <c r="BW990" s="54"/>
      <c r="BX990" s="54"/>
      <c r="BY990" s="54"/>
      <c r="BZ990" s="54"/>
      <c r="CA990" s="54"/>
      <c r="CB990" s="54"/>
      <c r="CC990" s="54"/>
      <c r="CD990" s="54"/>
      <c r="CE990" s="54"/>
      <c r="CF990" s="54"/>
      <c r="CG990" s="54"/>
      <c r="CH990" s="54"/>
      <c r="CI990" s="54"/>
      <c r="CJ990" s="54"/>
      <c r="CK990" s="54"/>
      <c r="CL990" s="54"/>
      <c r="CM990" s="54"/>
    </row>
    <row r="991" spans="4:91" x14ac:dyDescent="0.25">
      <c r="D991" s="58" t="s">
        <v>257</v>
      </c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  <c r="AA991" s="54"/>
      <c r="AB991" s="54"/>
      <c r="AC991" s="54"/>
      <c r="AD991" s="54"/>
      <c r="AE991" s="54"/>
      <c r="AG991" s="58" t="s">
        <v>438</v>
      </c>
      <c r="AH991" s="54"/>
      <c r="AI991" s="54"/>
      <c r="AJ991" s="54"/>
      <c r="AK991" s="54"/>
      <c r="AL991" s="54"/>
      <c r="AM991" s="54"/>
      <c r="AN991" s="54"/>
      <c r="AO991" s="54"/>
      <c r="AP991" s="54"/>
      <c r="AQ991" s="54"/>
      <c r="AR991" s="54"/>
      <c r="AS991" s="54"/>
      <c r="AT991" s="54"/>
      <c r="AU991" s="54"/>
      <c r="AV991" s="54"/>
      <c r="AW991" s="54"/>
      <c r="AX991" s="54"/>
      <c r="AY991" s="54"/>
      <c r="AZ991" s="54"/>
      <c r="BA991" s="54"/>
      <c r="BB991" s="54"/>
      <c r="BC991" s="54"/>
      <c r="BD991" s="54"/>
      <c r="BE991" s="54"/>
      <c r="BF991" s="54"/>
      <c r="BG991" s="54"/>
      <c r="BI991" s="58" t="s">
        <v>393</v>
      </c>
      <c r="BJ991" s="54"/>
      <c r="BK991" s="54"/>
      <c r="BL991" s="54"/>
      <c r="BM991" s="54"/>
      <c r="BN991" s="54"/>
      <c r="BO991" s="54"/>
      <c r="BP991" s="54"/>
      <c r="BQ991" s="54"/>
      <c r="BR991" s="54"/>
      <c r="BS991" s="54"/>
      <c r="BT991" s="54"/>
      <c r="BU991" s="54"/>
      <c r="BV991" s="54"/>
      <c r="BW991" s="54"/>
      <c r="BX991" s="54"/>
      <c r="BY991" s="54"/>
      <c r="BZ991" s="54"/>
      <c r="CA991" s="54"/>
      <c r="CB991" s="54"/>
      <c r="CC991" s="54"/>
      <c r="CD991" s="54"/>
      <c r="CE991" s="54"/>
      <c r="CF991" s="54"/>
      <c r="CG991" s="54"/>
      <c r="CH991" s="54"/>
      <c r="CI991" s="54"/>
      <c r="CJ991" s="54"/>
      <c r="CK991" s="54"/>
      <c r="CL991" s="54"/>
      <c r="CM991" s="54"/>
    </row>
    <row r="992" spans="4:91" x14ac:dyDescent="0.25">
      <c r="D992" s="58" t="s">
        <v>332</v>
      </c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  <c r="AA992" s="54"/>
      <c r="AB992" s="54"/>
      <c r="AC992" s="54"/>
      <c r="AD992" s="54"/>
      <c r="AE992" s="54"/>
      <c r="AG992" s="58" t="s">
        <v>439</v>
      </c>
      <c r="AH992" s="54"/>
      <c r="AI992" s="54"/>
      <c r="AJ992" s="54"/>
      <c r="AK992" s="54"/>
      <c r="AL992" s="54"/>
      <c r="AM992" s="54"/>
      <c r="AN992" s="54"/>
      <c r="AO992" s="54"/>
      <c r="AP992" s="54"/>
      <c r="AQ992" s="54"/>
      <c r="AR992" s="54"/>
      <c r="AS992" s="54"/>
      <c r="AT992" s="54"/>
      <c r="AU992" s="54"/>
      <c r="AV992" s="54"/>
      <c r="AW992" s="54"/>
      <c r="AX992" s="54"/>
      <c r="AY992" s="54"/>
      <c r="AZ992" s="54"/>
      <c r="BA992" s="54"/>
      <c r="BB992" s="54"/>
      <c r="BC992" s="54"/>
      <c r="BD992" s="54"/>
      <c r="BE992" s="54"/>
      <c r="BF992" s="54"/>
      <c r="BG992" s="54"/>
      <c r="BI992" s="57" t="s">
        <v>779</v>
      </c>
      <c r="BJ992" s="53"/>
      <c r="BK992" s="53"/>
      <c r="BL992" s="53"/>
      <c r="BM992" s="53"/>
      <c r="BN992" s="53"/>
      <c r="BO992" s="53"/>
      <c r="BP992" s="53"/>
      <c r="BQ992" s="53"/>
      <c r="BR992" s="53"/>
      <c r="BS992" s="53"/>
      <c r="BT992" s="53"/>
      <c r="BU992" s="53"/>
      <c r="BV992" s="53"/>
      <c r="BW992" s="53"/>
      <c r="BX992" s="53"/>
      <c r="BY992" s="53"/>
      <c r="BZ992" s="53"/>
      <c r="CA992" s="53"/>
      <c r="CB992" s="53"/>
      <c r="CC992" s="53"/>
      <c r="CD992" s="53"/>
      <c r="CE992" s="53"/>
      <c r="CF992" s="53"/>
      <c r="CG992" s="53"/>
      <c r="CH992" s="53"/>
      <c r="CI992" s="53"/>
      <c r="CJ992" s="53"/>
      <c r="CK992" s="53"/>
      <c r="CL992" s="53"/>
      <c r="CM992" s="53"/>
    </row>
    <row r="993" spans="4:91" x14ac:dyDescent="0.25">
      <c r="D993" s="58" t="s">
        <v>280</v>
      </c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  <c r="AA993" s="54"/>
      <c r="AB993" s="54"/>
      <c r="AC993" s="54"/>
      <c r="AD993" s="54"/>
      <c r="AE993" s="54"/>
      <c r="AG993" s="58" t="s">
        <v>440</v>
      </c>
      <c r="AH993" s="54"/>
      <c r="AI993" s="54"/>
      <c r="AJ993" s="54"/>
      <c r="AK993" s="54"/>
      <c r="AL993" s="54"/>
      <c r="AM993" s="54"/>
      <c r="AN993" s="54"/>
      <c r="AO993" s="54"/>
      <c r="AP993" s="54"/>
      <c r="AQ993" s="54"/>
      <c r="AR993" s="54"/>
      <c r="AS993" s="54"/>
      <c r="AT993" s="54"/>
      <c r="AU993" s="54"/>
      <c r="AV993" s="54"/>
      <c r="AW993" s="54"/>
      <c r="AX993" s="54"/>
      <c r="AY993" s="54"/>
      <c r="AZ993" s="54"/>
      <c r="BA993" s="54"/>
      <c r="BB993" s="54"/>
      <c r="BC993" s="54"/>
      <c r="BD993" s="54"/>
      <c r="BE993" s="54"/>
      <c r="BF993" s="54"/>
      <c r="BG993" s="54"/>
      <c r="BI993" s="58"/>
      <c r="BJ993" s="54"/>
      <c r="BK993" s="54"/>
      <c r="BL993" s="54"/>
      <c r="BM993" s="54"/>
      <c r="BN993" s="54"/>
      <c r="BO993" s="54"/>
      <c r="BP993" s="54"/>
      <c r="BQ993" s="54"/>
      <c r="BR993" s="54"/>
      <c r="BS993" s="54"/>
      <c r="BT993" s="54"/>
      <c r="BU993" s="54"/>
      <c r="BV993" s="54"/>
      <c r="BW993" s="54"/>
      <c r="BX993" s="54"/>
      <c r="BY993" s="54"/>
      <c r="BZ993" s="54"/>
      <c r="CA993" s="54"/>
      <c r="CB993" s="54"/>
      <c r="CC993" s="54"/>
      <c r="CD993" s="54"/>
      <c r="CE993" s="54"/>
      <c r="CF993" s="54"/>
      <c r="CG993" s="54"/>
      <c r="CH993" s="54"/>
      <c r="CI993" s="54"/>
      <c r="CJ993" s="54"/>
      <c r="CK993" s="54"/>
      <c r="CL993" s="54"/>
      <c r="CM993" s="54"/>
    </row>
    <row r="994" spans="4:91" x14ac:dyDescent="0.25">
      <c r="D994" s="57" t="s">
        <v>780</v>
      </c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  <c r="AB994" s="53"/>
      <c r="AC994" s="53"/>
      <c r="AD994" s="53"/>
      <c r="AE994" s="53"/>
      <c r="AG994" s="58" t="s">
        <v>441</v>
      </c>
      <c r="AH994" s="54"/>
      <c r="AI994" s="54"/>
      <c r="AJ994" s="54"/>
      <c r="AK994" s="54"/>
      <c r="AL994" s="54"/>
      <c r="AM994" s="54"/>
      <c r="AN994" s="54"/>
      <c r="AO994" s="54"/>
      <c r="AP994" s="54"/>
      <c r="AQ994" s="54"/>
      <c r="AR994" s="54"/>
      <c r="AS994" s="54"/>
      <c r="AT994" s="54"/>
      <c r="AU994" s="54"/>
      <c r="AV994" s="54"/>
      <c r="AW994" s="54"/>
      <c r="AX994" s="54"/>
      <c r="AY994" s="54"/>
      <c r="AZ994" s="54"/>
      <c r="BA994" s="54"/>
      <c r="BB994" s="54"/>
      <c r="BC994" s="54"/>
      <c r="BD994" s="54"/>
      <c r="BE994" s="54"/>
      <c r="BF994" s="54"/>
      <c r="BG994" s="54"/>
      <c r="BI994" s="58" t="s">
        <v>263</v>
      </c>
      <c r="BJ994" s="54"/>
      <c r="BK994" s="54"/>
      <c r="BL994" s="54"/>
      <c r="BM994" s="54"/>
      <c r="BN994" s="54"/>
      <c r="BO994" s="54"/>
      <c r="BP994" s="54"/>
      <c r="BQ994" s="54"/>
      <c r="BR994" s="54"/>
      <c r="BS994" s="54"/>
      <c r="BT994" s="54"/>
      <c r="BU994" s="54"/>
      <c r="BV994" s="54"/>
      <c r="BW994" s="54"/>
      <c r="BX994" s="54"/>
      <c r="BY994" s="54"/>
      <c r="BZ994" s="54"/>
      <c r="CA994" s="54"/>
      <c r="CB994" s="54"/>
      <c r="CC994" s="54"/>
      <c r="CD994" s="54"/>
      <c r="CE994" s="54"/>
      <c r="CF994" s="54"/>
      <c r="CG994" s="54"/>
      <c r="CH994" s="54"/>
      <c r="CI994" s="54"/>
      <c r="CJ994" s="54"/>
      <c r="CK994" s="54"/>
      <c r="CL994" s="54"/>
      <c r="CM994" s="54"/>
    </row>
    <row r="995" spans="4:91" x14ac:dyDescent="0.25">
      <c r="D995" s="58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  <c r="AB995" s="54"/>
      <c r="AC995" s="54"/>
      <c r="AD995" s="54"/>
      <c r="AE995" s="54"/>
      <c r="AG995" s="58" t="s">
        <v>442</v>
      </c>
      <c r="AH995" s="54"/>
      <c r="AI995" s="54"/>
      <c r="AJ995" s="54"/>
      <c r="AK995" s="54"/>
      <c r="AL995" s="54"/>
      <c r="AM995" s="54"/>
      <c r="AN995" s="54"/>
      <c r="AO995" s="54"/>
      <c r="AP995" s="54"/>
      <c r="AQ995" s="54"/>
      <c r="AR995" s="54"/>
      <c r="AS995" s="54"/>
      <c r="AT995" s="54"/>
      <c r="AU995" s="54"/>
      <c r="AV995" s="54"/>
      <c r="AW995" s="54"/>
      <c r="AX995" s="54"/>
      <c r="AY995" s="54"/>
      <c r="AZ995" s="54"/>
      <c r="BA995" s="54"/>
      <c r="BB995" s="54"/>
      <c r="BC995" s="54"/>
      <c r="BD995" s="54"/>
      <c r="BE995" s="54"/>
      <c r="BF995" s="54"/>
      <c r="BG995" s="54"/>
      <c r="BI995" s="58" t="s">
        <v>264</v>
      </c>
      <c r="BJ995" s="54"/>
      <c r="BK995" s="54"/>
      <c r="BL995" s="54"/>
      <c r="BM995" s="54"/>
      <c r="BN995" s="54"/>
      <c r="BO995" s="54"/>
      <c r="BP995" s="54"/>
      <c r="BQ995" s="54"/>
      <c r="BR995" s="54"/>
      <c r="BS995" s="54"/>
      <c r="BT995" s="54"/>
      <c r="BU995" s="54"/>
      <c r="BV995" s="54"/>
      <c r="BW995" s="54"/>
      <c r="BX995" s="54"/>
      <c r="BY995" s="54"/>
      <c r="BZ995" s="54"/>
      <c r="CA995" s="54"/>
      <c r="CB995" s="54"/>
      <c r="CC995" s="54"/>
      <c r="CD995" s="54"/>
      <c r="CE995" s="54"/>
      <c r="CF995" s="54"/>
      <c r="CG995" s="54"/>
      <c r="CH995" s="54"/>
      <c r="CI995" s="54"/>
      <c r="CJ995" s="54"/>
      <c r="CK995" s="54"/>
      <c r="CL995" s="54"/>
      <c r="CM995" s="54"/>
    </row>
    <row r="996" spans="4:91" x14ac:dyDescent="0.25">
      <c r="D996" s="58" t="s">
        <v>420</v>
      </c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  <c r="AB996" s="54"/>
      <c r="AC996" s="54"/>
      <c r="AD996" s="54"/>
      <c r="AE996" s="54"/>
      <c r="AG996" s="58" t="s">
        <v>443</v>
      </c>
      <c r="AH996" s="54"/>
      <c r="AI996" s="54"/>
      <c r="AJ996" s="54"/>
      <c r="AK996" s="54"/>
      <c r="AL996" s="54"/>
      <c r="AM996" s="54"/>
      <c r="AN996" s="54"/>
      <c r="AO996" s="54"/>
      <c r="AP996" s="54"/>
      <c r="AQ996" s="54"/>
      <c r="AR996" s="54"/>
      <c r="AS996" s="54"/>
      <c r="AT996" s="54"/>
      <c r="AU996" s="54"/>
      <c r="AV996" s="54"/>
      <c r="AW996" s="54"/>
      <c r="AX996" s="54"/>
      <c r="AY996" s="54"/>
      <c r="AZ996" s="54"/>
      <c r="BA996" s="54"/>
      <c r="BB996" s="54"/>
      <c r="BC996" s="54"/>
      <c r="BD996" s="54"/>
      <c r="BE996" s="54"/>
      <c r="BF996" s="54"/>
      <c r="BG996" s="54"/>
    </row>
    <row r="997" spans="4:91" x14ac:dyDescent="0.25">
      <c r="D997" s="58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  <c r="AB997" s="54"/>
      <c r="AC997" s="54"/>
      <c r="AD997" s="54"/>
      <c r="AE997" s="54"/>
      <c r="AG997" s="58" t="s">
        <v>444</v>
      </c>
      <c r="AH997" s="54"/>
      <c r="AI997" s="54"/>
      <c r="AJ997" s="54"/>
      <c r="AK997" s="54"/>
      <c r="AL997" s="54"/>
      <c r="AM997" s="54"/>
      <c r="AN997" s="54"/>
      <c r="AO997" s="54"/>
      <c r="AP997" s="54"/>
      <c r="AQ997" s="54"/>
      <c r="AR997" s="54"/>
      <c r="AS997" s="54"/>
      <c r="AT997" s="54"/>
      <c r="AU997" s="54"/>
      <c r="AV997" s="54"/>
      <c r="AW997" s="54"/>
      <c r="AX997" s="54"/>
      <c r="AY997" s="54"/>
      <c r="AZ997" s="54"/>
      <c r="BA997" s="54"/>
      <c r="BB997" s="54"/>
      <c r="BC997" s="54"/>
      <c r="BD997" s="54"/>
      <c r="BE997" s="54"/>
      <c r="BF997" s="54"/>
      <c r="BG997" s="54"/>
    </row>
    <row r="998" spans="4:91" x14ac:dyDescent="0.25">
      <c r="D998" s="58" t="s">
        <v>33</v>
      </c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  <c r="AA998" s="54"/>
      <c r="AB998" s="54"/>
      <c r="AC998" s="54"/>
      <c r="AD998" s="54"/>
      <c r="AE998" s="54"/>
      <c r="AG998" s="58" t="s">
        <v>445</v>
      </c>
      <c r="AH998" s="54"/>
      <c r="AI998" s="54"/>
      <c r="AJ998" s="54"/>
      <c r="AK998" s="54"/>
      <c r="AL998" s="54"/>
      <c r="AM998" s="54"/>
      <c r="AN998" s="54"/>
      <c r="AO998" s="54"/>
      <c r="AP998" s="54"/>
      <c r="AQ998" s="54"/>
      <c r="AR998" s="54"/>
      <c r="AS998" s="54"/>
      <c r="AT998" s="54"/>
      <c r="AU998" s="54"/>
      <c r="AV998" s="54"/>
      <c r="AW998" s="54"/>
      <c r="AX998" s="54"/>
      <c r="AY998" s="54"/>
      <c r="AZ998" s="54"/>
      <c r="BA998" s="54"/>
      <c r="BB998" s="54"/>
      <c r="BC998" s="54"/>
      <c r="BD998" s="54"/>
      <c r="BE998" s="54"/>
      <c r="BF998" s="54"/>
      <c r="BG998" s="54"/>
    </row>
    <row r="999" spans="4:91" x14ac:dyDescent="0.25">
      <c r="D999" s="58" t="s">
        <v>413</v>
      </c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  <c r="AB999" s="54"/>
      <c r="AC999" s="54"/>
      <c r="AD999" s="54"/>
      <c r="AE999" s="54"/>
      <c r="AG999" s="58" t="s">
        <v>446</v>
      </c>
      <c r="AH999" s="54"/>
      <c r="AI999" s="54"/>
      <c r="AJ999" s="54"/>
      <c r="AK999" s="54"/>
      <c r="AL999" s="54"/>
      <c r="AM999" s="54"/>
      <c r="AN999" s="54"/>
      <c r="AO999" s="54"/>
      <c r="AP999" s="54"/>
      <c r="AQ999" s="54"/>
      <c r="AR999" s="54"/>
      <c r="AS999" s="54"/>
      <c r="AT999" s="54"/>
      <c r="AU999" s="54"/>
      <c r="AV999" s="54"/>
      <c r="AW999" s="54"/>
      <c r="AX999" s="54"/>
      <c r="AY999" s="54"/>
      <c r="AZ999" s="54"/>
      <c r="BA999" s="54"/>
      <c r="BB999" s="54"/>
      <c r="BC999" s="54"/>
      <c r="BD999" s="54"/>
      <c r="BE999" s="54"/>
      <c r="BF999" s="54"/>
      <c r="BG999" s="54"/>
    </row>
    <row r="1000" spans="4:91" x14ac:dyDescent="0.25">
      <c r="D1000" s="58" t="s">
        <v>329</v>
      </c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  <c r="AA1000" s="54"/>
      <c r="AB1000" s="54"/>
      <c r="AC1000" s="54"/>
      <c r="AD1000" s="54"/>
      <c r="AE1000" s="54"/>
      <c r="AG1000" s="58" t="s">
        <v>447</v>
      </c>
      <c r="AH1000" s="54"/>
      <c r="AI1000" s="54"/>
      <c r="AJ1000" s="54"/>
      <c r="AK1000" s="54"/>
      <c r="AL1000" s="54"/>
      <c r="AM1000" s="54"/>
      <c r="AN1000" s="54"/>
      <c r="AO1000" s="54"/>
      <c r="AP1000" s="54"/>
      <c r="AQ1000" s="54"/>
      <c r="AR1000" s="54"/>
      <c r="AS1000" s="54"/>
      <c r="AT1000" s="54"/>
      <c r="AU1000" s="54"/>
      <c r="AV1000" s="54"/>
      <c r="AW1000" s="54"/>
      <c r="AX1000" s="54"/>
      <c r="AY1000" s="54"/>
      <c r="AZ1000" s="54"/>
      <c r="BA1000" s="54"/>
      <c r="BB1000" s="54"/>
      <c r="BC1000" s="54"/>
      <c r="BD1000" s="54"/>
      <c r="BE1000" s="54"/>
      <c r="BF1000" s="54"/>
      <c r="BG1000" s="54"/>
    </row>
    <row r="1001" spans="4:91" x14ac:dyDescent="0.25">
      <c r="D1001" s="58" t="s">
        <v>486</v>
      </c>
      <c r="E1001" s="54"/>
      <c r="F1001" s="54"/>
      <c r="G1001" s="54"/>
      <c r="H1001" s="54"/>
      <c r="I1001" s="54"/>
      <c r="J1001" s="54"/>
      <c r="K1001" s="54"/>
      <c r="L1001" s="54"/>
      <c r="M1001" s="54"/>
      <c r="N1001" s="54"/>
      <c r="O1001" s="54"/>
      <c r="P1001" s="54"/>
      <c r="Q1001" s="54"/>
      <c r="R1001" s="54"/>
      <c r="S1001" s="54"/>
      <c r="T1001" s="54"/>
      <c r="U1001" s="54"/>
      <c r="V1001" s="54"/>
      <c r="W1001" s="54"/>
      <c r="X1001" s="54"/>
      <c r="Y1001" s="54"/>
      <c r="Z1001" s="54"/>
      <c r="AA1001" s="54"/>
      <c r="AB1001" s="54"/>
      <c r="AC1001" s="54"/>
      <c r="AD1001" s="54"/>
      <c r="AE1001" s="54"/>
      <c r="AG1001" s="58" t="s">
        <v>448</v>
      </c>
      <c r="AH1001" s="54"/>
      <c r="AI1001" s="54"/>
      <c r="AJ1001" s="54"/>
      <c r="AK1001" s="54"/>
      <c r="AL1001" s="54"/>
      <c r="AM1001" s="54"/>
      <c r="AN1001" s="54"/>
      <c r="AO1001" s="54"/>
      <c r="AP1001" s="54"/>
      <c r="AQ1001" s="54"/>
      <c r="AR1001" s="54"/>
      <c r="AS1001" s="54"/>
      <c r="AT1001" s="54"/>
      <c r="AU1001" s="54"/>
      <c r="AV1001" s="54"/>
      <c r="AW1001" s="54"/>
      <c r="AX1001" s="54"/>
      <c r="AY1001" s="54"/>
      <c r="AZ1001" s="54"/>
      <c r="BA1001" s="54"/>
      <c r="BB1001" s="54"/>
      <c r="BC1001" s="54"/>
      <c r="BD1001" s="54"/>
      <c r="BE1001" s="54"/>
      <c r="BF1001" s="54"/>
      <c r="BG1001" s="54"/>
    </row>
    <row r="1002" spans="4:91" x14ac:dyDescent="0.25">
      <c r="D1002" s="58" t="s">
        <v>487</v>
      </c>
      <c r="E1002" s="54"/>
      <c r="F1002" s="54"/>
      <c r="G1002" s="54"/>
      <c r="H1002" s="54"/>
      <c r="I1002" s="54"/>
      <c r="J1002" s="54"/>
      <c r="K1002" s="54"/>
      <c r="L1002" s="54"/>
      <c r="M1002" s="54"/>
      <c r="N1002" s="54"/>
      <c r="O1002" s="54"/>
      <c r="P1002" s="54"/>
      <c r="Q1002" s="54"/>
      <c r="R1002" s="54"/>
      <c r="S1002" s="54"/>
      <c r="T1002" s="54"/>
      <c r="U1002" s="54"/>
      <c r="V1002" s="54"/>
      <c r="W1002" s="54"/>
      <c r="X1002" s="54"/>
      <c r="Y1002" s="54"/>
      <c r="Z1002" s="54"/>
      <c r="AA1002" s="54"/>
      <c r="AB1002" s="54"/>
      <c r="AC1002" s="54"/>
      <c r="AD1002" s="54"/>
      <c r="AE1002" s="54"/>
      <c r="AG1002" s="58" t="s">
        <v>415</v>
      </c>
      <c r="AH1002" s="54"/>
      <c r="AI1002" s="54"/>
      <c r="AJ1002" s="54"/>
      <c r="AK1002" s="54"/>
      <c r="AL1002" s="54"/>
      <c r="AM1002" s="54"/>
      <c r="AN1002" s="54"/>
      <c r="AO1002" s="54"/>
      <c r="AP1002" s="54"/>
      <c r="AQ1002" s="54"/>
      <c r="AR1002" s="54"/>
      <c r="AS1002" s="54"/>
      <c r="AT1002" s="54"/>
      <c r="AU1002" s="54"/>
      <c r="AV1002" s="54"/>
      <c r="AW1002" s="54"/>
      <c r="AX1002" s="54"/>
      <c r="AY1002" s="54"/>
      <c r="AZ1002" s="54"/>
      <c r="BA1002" s="54"/>
      <c r="BB1002" s="54"/>
      <c r="BC1002" s="54"/>
      <c r="BD1002" s="54"/>
      <c r="BE1002" s="54"/>
      <c r="BF1002" s="54"/>
      <c r="BG1002" s="54"/>
    </row>
    <row r="1003" spans="4:91" x14ac:dyDescent="0.25">
      <c r="D1003" s="57" t="s">
        <v>421</v>
      </c>
      <c r="E1003" s="53"/>
      <c r="F1003" s="53"/>
      <c r="G1003" s="53"/>
      <c r="H1003" s="53"/>
      <c r="I1003" s="53"/>
      <c r="J1003" s="53"/>
      <c r="K1003" s="53"/>
      <c r="L1003" s="53"/>
      <c r="M1003" s="53"/>
      <c r="N1003" s="53"/>
      <c r="O1003" s="53"/>
      <c r="P1003" s="53"/>
      <c r="Q1003" s="53"/>
      <c r="R1003" s="53"/>
      <c r="S1003" s="53"/>
      <c r="T1003" s="53"/>
      <c r="U1003" s="53"/>
      <c r="V1003" s="53"/>
      <c r="W1003" s="53"/>
      <c r="X1003" s="53"/>
      <c r="Y1003" s="53"/>
      <c r="Z1003" s="53"/>
      <c r="AA1003" s="53"/>
      <c r="AB1003" s="53"/>
      <c r="AC1003" s="53"/>
      <c r="AD1003" s="53"/>
      <c r="AE1003" s="53"/>
      <c r="AG1003" s="38" t="s">
        <v>777</v>
      </c>
      <c r="AH1003" s="53"/>
      <c r="AI1003" s="53"/>
      <c r="AJ1003" s="53"/>
      <c r="AK1003" s="53"/>
      <c r="AL1003" s="53"/>
      <c r="AM1003" s="53"/>
      <c r="AN1003" s="53"/>
      <c r="AO1003" s="53"/>
      <c r="AP1003" s="53"/>
      <c r="AQ1003" s="53"/>
      <c r="AR1003" s="53"/>
      <c r="AS1003" s="53"/>
      <c r="AT1003" s="53"/>
      <c r="AU1003" s="53"/>
      <c r="AV1003" s="53"/>
      <c r="AW1003" s="53"/>
      <c r="AX1003" s="53"/>
      <c r="AY1003" s="53"/>
      <c r="AZ1003" s="53"/>
      <c r="BA1003" s="53"/>
      <c r="BB1003" s="53"/>
      <c r="BC1003" s="53"/>
      <c r="BD1003" s="53"/>
      <c r="BE1003" s="53"/>
      <c r="BF1003" s="53"/>
      <c r="BG1003" s="53"/>
    </row>
    <row r="1004" spans="4:91" x14ac:dyDescent="0.25">
      <c r="D1004" s="58" t="s">
        <v>415</v>
      </c>
      <c r="E1004" s="54"/>
      <c r="F1004" s="54"/>
      <c r="G1004" s="54"/>
      <c r="H1004" s="54"/>
      <c r="I1004" s="54"/>
      <c r="J1004" s="54"/>
      <c r="K1004" s="54"/>
      <c r="L1004" s="54"/>
      <c r="M1004" s="54"/>
      <c r="N1004" s="54"/>
      <c r="O1004" s="54"/>
      <c r="P1004" s="54"/>
      <c r="Q1004" s="54"/>
      <c r="R1004" s="54"/>
      <c r="S1004" s="54"/>
      <c r="T1004" s="54"/>
      <c r="U1004" s="54"/>
      <c r="V1004" s="54"/>
      <c r="W1004" s="54"/>
      <c r="X1004" s="54"/>
      <c r="Y1004" s="54"/>
      <c r="Z1004" s="54"/>
      <c r="AA1004" s="54"/>
      <c r="AB1004" s="54"/>
      <c r="AC1004" s="54"/>
      <c r="AD1004" s="54"/>
      <c r="AE1004" s="54"/>
      <c r="AG1004" s="57" t="s">
        <v>416</v>
      </c>
      <c r="AH1004" s="53"/>
      <c r="AI1004" s="53"/>
      <c r="AJ1004" s="53"/>
      <c r="AK1004" s="53"/>
      <c r="AL1004" s="53"/>
      <c r="AM1004" s="53"/>
      <c r="AN1004" s="53"/>
      <c r="AO1004" s="53"/>
      <c r="AP1004" s="53"/>
      <c r="AQ1004" s="53"/>
      <c r="AR1004" s="53"/>
      <c r="AS1004" s="53"/>
      <c r="AT1004" s="53"/>
      <c r="AU1004" s="53"/>
      <c r="AV1004" s="53"/>
      <c r="AW1004" s="53"/>
      <c r="AX1004" s="53"/>
      <c r="AY1004" s="53"/>
      <c r="AZ1004" s="53"/>
      <c r="BA1004" s="53"/>
      <c r="BB1004" s="53"/>
      <c r="BC1004" s="53"/>
      <c r="BD1004" s="53"/>
      <c r="BE1004" s="53"/>
      <c r="BF1004" s="53"/>
      <c r="BG1004" s="53"/>
    </row>
    <row r="1005" spans="4:91" x14ac:dyDescent="0.25">
      <c r="D1005" s="38" t="s">
        <v>777</v>
      </c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  <c r="Z1005" s="53"/>
      <c r="AA1005" s="53"/>
      <c r="AB1005" s="53"/>
      <c r="AC1005" s="53"/>
      <c r="AD1005" s="53"/>
      <c r="AE1005" s="53"/>
      <c r="AG1005" s="58" t="s">
        <v>417</v>
      </c>
      <c r="AH1005" s="54"/>
      <c r="AI1005" s="54"/>
      <c r="AJ1005" s="54"/>
      <c r="AK1005" s="54"/>
      <c r="AL1005" s="54"/>
      <c r="AM1005" s="54"/>
      <c r="AN1005" s="54"/>
      <c r="AO1005" s="54"/>
      <c r="AP1005" s="54"/>
      <c r="AQ1005" s="54"/>
      <c r="AR1005" s="54"/>
      <c r="AS1005" s="54"/>
      <c r="AT1005" s="54"/>
      <c r="AU1005" s="54"/>
      <c r="AV1005" s="54"/>
      <c r="AW1005" s="54"/>
      <c r="AX1005" s="54"/>
      <c r="AY1005" s="54"/>
      <c r="AZ1005" s="54"/>
      <c r="BA1005" s="54"/>
      <c r="BB1005" s="54"/>
      <c r="BC1005" s="54"/>
      <c r="BD1005" s="54"/>
      <c r="BE1005" s="54"/>
      <c r="BF1005" s="54"/>
      <c r="BG1005" s="54"/>
    </row>
    <row r="1006" spans="4:91" x14ac:dyDescent="0.25">
      <c r="D1006" s="57" t="s">
        <v>416</v>
      </c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  <c r="Z1006" s="53"/>
      <c r="AA1006" s="53"/>
      <c r="AB1006" s="53"/>
      <c r="AC1006" s="53"/>
      <c r="AD1006" s="53"/>
      <c r="AE1006" s="53"/>
      <c r="AG1006" s="58" t="s">
        <v>449</v>
      </c>
      <c r="AH1006" s="54"/>
      <c r="AI1006" s="54"/>
      <c r="AJ1006" s="54"/>
      <c r="AK1006" s="54"/>
      <c r="AL1006" s="54"/>
      <c r="AM1006" s="54"/>
      <c r="AN1006" s="54"/>
      <c r="AO1006" s="54"/>
      <c r="AP1006" s="54"/>
      <c r="AQ1006" s="54"/>
      <c r="AR1006" s="54"/>
      <c r="AS1006" s="54"/>
      <c r="AT1006" s="54"/>
      <c r="AU1006" s="54"/>
      <c r="AV1006" s="54"/>
      <c r="AW1006" s="54"/>
      <c r="AX1006" s="54"/>
      <c r="AY1006" s="54"/>
      <c r="AZ1006" s="54"/>
      <c r="BA1006" s="54"/>
      <c r="BB1006" s="54"/>
      <c r="BC1006" s="54"/>
      <c r="BD1006" s="54"/>
      <c r="BE1006" s="54"/>
      <c r="BF1006" s="54"/>
      <c r="BG1006" s="54"/>
    </row>
    <row r="1007" spans="4:91" x14ac:dyDescent="0.25">
      <c r="D1007" s="58" t="s">
        <v>417</v>
      </c>
      <c r="E1007" s="54"/>
      <c r="F1007" s="54"/>
      <c r="G1007" s="54"/>
      <c r="H1007" s="54"/>
      <c r="I1007" s="54"/>
      <c r="J1007" s="54"/>
      <c r="K1007" s="54"/>
      <c r="L1007" s="54"/>
      <c r="M1007" s="54"/>
      <c r="N1007" s="54"/>
      <c r="O1007" s="54"/>
      <c r="P1007" s="54"/>
      <c r="Q1007" s="54"/>
      <c r="R1007" s="54"/>
      <c r="S1007" s="54"/>
      <c r="T1007" s="54"/>
      <c r="U1007" s="54"/>
      <c r="V1007" s="54"/>
      <c r="W1007" s="54"/>
      <c r="X1007" s="54"/>
      <c r="Y1007" s="54"/>
      <c r="Z1007" s="54"/>
      <c r="AA1007" s="54"/>
      <c r="AB1007" s="54"/>
      <c r="AC1007" s="54"/>
      <c r="AD1007" s="54"/>
      <c r="AE1007" s="54"/>
      <c r="AG1007" s="58" t="s">
        <v>450</v>
      </c>
      <c r="AH1007" s="54"/>
      <c r="AI1007" s="54"/>
      <c r="AJ1007" s="54"/>
      <c r="AK1007" s="54"/>
      <c r="AL1007" s="54"/>
      <c r="AM1007" s="54"/>
      <c r="AN1007" s="54"/>
      <c r="AO1007" s="54"/>
      <c r="AP1007" s="54"/>
      <c r="AQ1007" s="54"/>
      <c r="AR1007" s="54"/>
      <c r="AS1007" s="54"/>
      <c r="AT1007" s="54"/>
      <c r="AU1007" s="54"/>
      <c r="AV1007" s="54"/>
      <c r="AW1007" s="54"/>
      <c r="AX1007" s="54"/>
      <c r="AY1007" s="54"/>
      <c r="AZ1007" s="54"/>
      <c r="BA1007" s="54"/>
      <c r="BB1007" s="54"/>
      <c r="BC1007" s="54"/>
      <c r="BD1007" s="54"/>
      <c r="BE1007" s="54"/>
      <c r="BF1007" s="54"/>
      <c r="BG1007" s="54"/>
    </row>
    <row r="1008" spans="4:91" x14ac:dyDescent="0.25">
      <c r="D1008" s="58" t="s">
        <v>418</v>
      </c>
      <c r="E1008" s="54"/>
      <c r="F1008" s="54"/>
      <c r="G1008" s="54"/>
      <c r="H1008" s="54"/>
      <c r="I1008" s="54"/>
      <c r="J1008" s="54"/>
      <c r="K1008" s="54"/>
      <c r="L1008" s="54"/>
      <c r="M1008" s="54"/>
      <c r="N1008" s="54"/>
      <c r="O1008" s="54"/>
      <c r="P1008" s="54"/>
      <c r="Q1008" s="54"/>
      <c r="R1008" s="54"/>
      <c r="S1008" s="54"/>
      <c r="T1008" s="54"/>
      <c r="U1008" s="54"/>
      <c r="V1008" s="54"/>
      <c r="W1008" s="54"/>
      <c r="X1008" s="54"/>
      <c r="Y1008" s="54"/>
      <c r="Z1008" s="54"/>
      <c r="AA1008" s="54"/>
      <c r="AB1008" s="54"/>
      <c r="AC1008" s="54"/>
      <c r="AD1008" s="54"/>
      <c r="AE1008" s="54"/>
      <c r="AG1008" s="58" t="s">
        <v>257</v>
      </c>
      <c r="AH1008" s="54"/>
      <c r="AI1008" s="54"/>
      <c r="AJ1008" s="54"/>
      <c r="AK1008" s="54"/>
      <c r="AL1008" s="54"/>
      <c r="AM1008" s="54"/>
      <c r="AN1008" s="54"/>
      <c r="AO1008" s="54"/>
      <c r="AP1008" s="54"/>
      <c r="AQ1008" s="54"/>
      <c r="AR1008" s="54"/>
      <c r="AS1008" s="54"/>
      <c r="AT1008" s="54"/>
      <c r="AU1008" s="54"/>
      <c r="AV1008" s="54"/>
      <c r="AW1008" s="54"/>
      <c r="AX1008" s="54"/>
      <c r="AY1008" s="54"/>
      <c r="AZ1008" s="54"/>
      <c r="BA1008" s="54"/>
      <c r="BB1008" s="54"/>
      <c r="BC1008" s="54"/>
      <c r="BD1008" s="54"/>
      <c r="BE1008" s="54"/>
      <c r="BF1008" s="54"/>
      <c r="BG1008" s="54"/>
    </row>
    <row r="1009" spans="4:59" x14ac:dyDescent="0.25">
      <c r="D1009" s="58" t="s">
        <v>419</v>
      </c>
      <c r="E1009" s="54"/>
      <c r="F1009" s="54"/>
      <c r="G1009" s="54"/>
      <c r="H1009" s="54"/>
      <c r="I1009" s="54"/>
      <c r="J1009" s="54"/>
      <c r="K1009" s="54"/>
      <c r="L1009" s="54"/>
      <c r="M1009" s="54"/>
      <c r="N1009" s="54"/>
      <c r="O1009" s="54"/>
      <c r="P1009" s="54"/>
      <c r="Q1009" s="54"/>
      <c r="R1009" s="54"/>
      <c r="S1009" s="54"/>
      <c r="T1009" s="54"/>
      <c r="U1009" s="54"/>
      <c r="V1009" s="54"/>
      <c r="W1009" s="54"/>
      <c r="X1009" s="54"/>
      <c r="Y1009" s="54"/>
      <c r="Z1009" s="54"/>
      <c r="AA1009" s="54"/>
      <c r="AB1009" s="54"/>
      <c r="AC1009" s="54"/>
      <c r="AD1009" s="54"/>
      <c r="AE1009" s="54"/>
      <c r="AG1009" s="58" t="s">
        <v>332</v>
      </c>
      <c r="AH1009" s="54"/>
      <c r="AI1009" s="54"/>
      <c r="AJ1009" s="54"/>
      <c r="AK1009" s="54"/>
      <c r="AL1009" s="54"/>
      <c r="AM1009" s="54"/>
      <c r="AN1009" s="54"/>
      <c r="AO1009" s="54"/>
      <c r="AP1009" s="54"/>
      <c r="AQ1009" s="54"/>
      <c r="AR1009" s="54"/>
      <c r="AS1009" s="54"/>
      <c r="AT1009" s="54"/>
      <c r="AU1009" s="54"/>
      <c r="AV1009" s="54"/>
      <c r="AW1009" s="54"/>
      <c r="AX1009" s="54"/>
      <c r="AY1009" s="54"/>
      <c r="AZ1009" s="54"/>
      <c r="BA1009" s="54"/>
      <c r="BB1009" s="54"/>
      <c r="BC1009" s="54"/>
      <c r="BD1009" s="54"/>
      <c r="BE1009" s="54"/>
      <c r="BF1009" s="54"/>
      <c r="BG1009" s="54"/>
    </row>
    <row r="1010" spans="4:59" x14ac:dyDescent="0.25">
      <c r="D1010" s="58" t="s">
        <v>257</v>
      </c>
      <c r="E1010" s="54"/>
      <c r="F1010" s="54"/>
      <c r="G1010" s="54"/>
      <c r="H1010" s="54"/>
      <c r="I1010" s="54"/>
      <c r="J1010" s="54"/>
      <c r="K1010" s="54"/>
      <c r="L1010" s="54"/>
      <c r="M1010" s="54"/>
      <c r="N1010" s="54"/>
      <c r="O1010" s="54"/>
      <c r="P1010" s="54"/>
      <c r="Q1010" s="54"/>
      <c r="R1010" s="54"/>
      <c r="S1010" s="54"/>
      <c r="T1010" s="54"/>
      <c r="U1010" s="54"/>
      <c r="V1010" s="54"/>
      <c r="W1010" s="54"/>
      <c r="X1010" s="54"/>
      <c r="Y1010" s="54"/>
      <c r="Z1010" s="54"/>
      <c r="AA1010" s="54"/>
      <c r="AB1010" s="54"/>
      <c r="AC1010" s="54"/>
      <c r="AD1010" s="54"/>
      <c r="AE1010" s="54"/>
      <c r="AG1010" s="58" t="s">
        <v>280</v>
      </c>
      <c r="AH1010" s="54"/>
      <c r="AI1010" s="54"/>
      <c r="AJ1010" s="54"/>
      <c r="AK1010" s="54"/>
      <c r="AL1010" s="54"/>
      <c r="AM1010" s="54"/>
      <c r="AN1010" s="54"/>
      <c r="AO1010" s="54"/>
      <c r="AP1010" s="54"/>
      <c r="AQ1010" s="54"/>
      <c r="AR1010" s="54"/>
      <c r="AS1010" s="54"/>
      <c r="AT1010" s="54"/>
      <c r="AU1010" s="54"/>
      <c r="AV1010" s="54"/>
      <c r="AW1010" s="54"/>
      <c r="AX1010" s="54"/>
      <c r="AY1010" s="54"/>
      <c r="AZ1010" s="54"/>
      <c r="BA1010" s="54"/>
      <c r="BB1010" s="54"/>
      <c r="BC1010" s="54"/>
      <c r="BD1010" s="54"/>
      <c r="BE1010" s="54"/>
      <c r="BF1010" s="54"/>
      <c r="BG1010" s="54"/>
    </row>
    <row r="1011" spans="4:59" x14ac:dyDescent="0.25">
      <c r="D1011" s="58" t="s">
        <v>332</v>
      </c>
      <c r="E1011" s="54"/>
      <c r="F1011" s="54"/>
      <c r="G1011" s="54"/>
      <c r="H1011" s="54"/>
      <c r="I1011" s="54"/>
      <c r="J1011" s="54"/>
      <c r="K1011" s="54"/>
      <c r="L1011" s="54"/>
      <c r="M1011" s="54"/>
      <c r="N1011" s="54"/>
      <c r="O1011" s="54"/>
      <c r="P1011" s="54"/>
      <c r="Q1011" s="54"/>
      <c r="R1011" s="54"/>
      <c r="S1011" s="54"/>
      <c r="T1011" s="54"/>
      <c r="U1011" s="54"/>
      <c r="V1011" s="54"/>
      <c r="W1011" s="54"/>
      <c r="X1011" s="54"/>
      <c r="Y1011" s="54"/>
      <c r="Z1011" s="54"/>
      <c r="AA1011" s="54"/>
      <c r="AB1011" s="54"/>
      <c r="AC1011" s="54"/>
      <c r="AD1011" s="54"/>
      <c r="AE1011" s="54"/>
      <c r="AG1011" s="57" t="s">
        <v>778</v>
      </c>
      <c r="AH1011" s="53"/>
      <c r="AI1011" s="53"/>
      <c r="AJ1011" s="53"/>
      <c r="AK1011" s="53"/>
      <c r="AL1011" s="53"/>
      <c r="AM1011" s="53"/>
      <c r="AN1011" s="53"/>
      <c r="AO1011" s="53"/>
      <c r="AP1011" s="53"/>
      <c r="AQ1011" s="53"/>
      <c r="AR1011" s="53"/>
      <c r="AS1011" s="53"/>
      <c r="AT1011" s="53"/>
      <c r="AU1011" s="53"/>
      <c r="AV1011" s="53"/>
      <c r="AW1011" s="53"/>
      <c r="AX1011" s="53"/>
      <c r="AY1011" s="53"/>
      <c r="AZ1011" s="53"/>
      <c r="BA1011" s="53"/>
      <c r="BB1011" s="53"/>
      <c r="BC1011" s="53"/>
      <c r="BD1011" s="53"/>
      <c r="BE1011" s="53"/>
      <c r="BF1011" s="53"/>
      <c r="BG1011" s="53"/>
    </row>
    <row r="1012" spans="4:59" x14ac:dyDescent="0.25">
      <c r="D1012" s="58" t="s">
        <v>280</v>
      </c>
      <c r="E1012" s="54"/>
      <c r="F1012" s="54"/>
      <c r="G1012" s="54"/>
      <c r="H1012" s="54"/>
      <c r="I1012" s="54"/>
      <c r="J1012" s="54"/>
      <c r="K1012" s="54"/>
      <c r="L1012" s="54"/>
      <c r="M1012" s="54"/>
      <c r="N1012" s="54"/>
      <c r="O1012" s="54"/>
      <c r="P1012" s="54"/>
      <c r="Q1012" s="54"/>
      <c r="R1012" s="54"/>
      <c r="S1012" s="54"/>
      <c r="T1012" s="54"/>
      <c r="U1012" s="54"/>
      <c r="V1012" s="54"/>
      <c r="W1012" s="54"/>
      <c r="X1012" s="54"/>
      <c r="Y1012" s="54"/>
      <c r="Z1012" s="54"/>
      <c r="AA1012" s="54"/>
      <c r="AB1012" s="54"/>
      <c r="AC1012" s="54"/>
      <c r="AD1012" s="54"/>
      <c r="AE1012" s="54"/>
      <c r="AG1012" s="58"/>
      <c r="AH1012" s="54"/>
      <c r="AI1012" s="54"/>
      <c r="AJ1012" s="54"/>
      <c r="AK1012" s="54"/>
      <c r="AL1012" s="54"/>
      <c r="AM1012" s="54"/>
      <c r="AN1012" s="54"/>
      <c r="AO1012" s="54"/>
      <c r="AP1012" s="54"/>
      <c r="AQ1012" s="54"/>
      <c r="AR1012" s="54"/>
      <c r="AS1012" s="54"/>
      <c r="AT1012" s="54"/>
      <c r="AU1012" s="54"/>
      <c r="AV1012" s="54"/>
      <c r="AW1012" s="54"/>
      <c r="AX1012" s="54"/>
      <c r="AY1012" s="54"/>
      <c r="AZ1012" s="54"/>
      <c r="BA1012" s="54"/>
      <c r="BB1012" s="54"/>
      <c r="BC1012" s="54"/>
      <c r="BD1012" s="54"/>
      <c r="BE1012" s="54"/>
      <c r="BF1012" s="54"/>
      <c r="BG1012" s="54"/>
    </row>
    <row r="1013" spans="4:59" x14ac:dyDescent="0.25">
      <c r="D1013" s="57" t="s">
        <v>780</v>
      </c>
      <c r="E1013" s="53"/>
      <c r="F1013" s="53"/>
      <c r="G1013" s="53"/>
      <c r="H1013" s="53"/>
      <c r="I1013" s="53"/>
      <c r="J1013" s="53"/>
      <c r="K1013" s="53"/>
      <c r="L1013" s="53"/>
      <c r="M1013" s="53"/>
      <c r="N1013" s="53"/>
      <c r="O1013" s="53"/>
      <c r="P1013" s="53"/>
      <c r="Q1013" s="53"/>
      <c r="R1013" s="53"/>
      <c r="S1013" s="53"/>
      <c r="T1013" s="53"/>
      <c r="U1013" s="53"/>
      <c r="V1013" s="53"/>
      <c r="W1013" s="53"/>
      <c r="X1013" s="53"/>
      <c r="Y1013" s="53"/>
      <c r="Z1013" s="53"/>
      <c r="AA1013" s="53"/>
      <c r="AB1013" s="53"/>
      <c r="AC1013" s="53"/>
      <c r="AD1013" s="53"/>
      <c r="AE1013" s="53"/>
      <c r="AG1013" s="58" t="s">
        <v>263</v>
      </c>
      <c r="AH1013" s="54"/>
      <c r="AI1013" s="54"/>
      <c r="AJ1013" s="54"/>
      <c r="AK1013" s="54"/>
      <c r="AL1013" s="54"/>
      <c r="AM1013" s="54"/>
      <c r="AN1013" s="54"/>
      <c r="AO1013" s="54"/>
      <c r="AP1013" s="54"/>
      <c r="AQ1013" s="54"/>
      <c r="AR1013" s="54"/>
      <c r="AS1013" s="54"/>
      <c r="AT1013" s="54"/>
      <c r="AU1013" s="54"/>
      <c r="AV1013" s="54"/>
      <c r="AW1013" s="54"/>
      <c r="AX1013" s="54"/>
      <c r="AY1013" s="54"/>
      <c r="AZ1013" s="54"/>
      <c r="BA1013" s="54"/>
      <c r="BB1013" s="54"/>
      <c r="BC1013" s="54"/>
      <c r="BD1013" s="54"/>
      <c r="BE1013" s="54"/>
      <c r="BF1013" s="54"/>
      <c r="BG1013" s="54"/>
    </row>
    <row r="1014" spans="4:59" x14ac:dyDescent="0.25">
      <c r="D1014" s="58"/>
      <c r="E1014" s="54"/>
      <c r="F1014" s="54"/>
      <c r="G1014" s="54"/>
      <c r="H1014" s="54"/>
      <c r="I1014" s="54"/>
      <c r="J1014" s="54"/>
      <c r="K1014" s="54"/>
      <c r="L1014" s="54"/>
      <c r="M1014" s="54"/>
      <c r="N1014" s="54"/>
      <c r="O1014" s="54"/>
      <c r="P1014" s="54"/>
      <c r="Q1014" s="54"/>
      <c r="R1014" s="54"/>
      <c r="S1014" s="54"/>
      <c r="T1014" s="54"/>
      <c r="U1014" s="54"/>
      <c r="V1014" s="54"/>
      <c r="W1014" s="54"/>
      <c r="X1014" s="54"/>
      <c r="Y1014" s="54"/>
      <c r="Z1014" s="54"/>
      <c r="AA1014" s="54"/>
      <c r="AB1014" s="54"/>
      <c r="AC1014" s="54"/>
      <c r="AD1014" s="54"/>
      <c r="AE1014" s="54"/>
      <c r="AG1014" s="58" t="s">
        <v>264</v>
      </c>
      <c r="AH1014" s="54"/>
      <c r="AI1014" s="54"/>
      <c r="AJ1014" s="54"/>
      <c r="AK1014" s="54"/>
      <c r="AL1014" s="54"/>
      <c r="AM1014" s="54"/>
      <c r="AN1014" s="54"/>
      <c r="AO1014" s="54"/>
      <c r="AP1014" s="54"/>
      <c r="AQ1014" s="54"/>
      <c r="AR1014" s="54"/>
      <c r="AS1014" s="54"/>
      <c r="AT1014" s="54"/>
      <c r="AU1014" s="54"/>
      <c r="AV1014" s="54"/>
      <c r="AW1014" s="54"/>
      <c r="AX1014" s="54"/>
      <c r="AY1014" s="54"/>
      <c r="AZ1014" s="54"/>
      <c r="BA1014" s="54"/>
      <c r="BB1014" s="54"/>
      <c r="BC1014" s="54"/>
      <c r="BD1014" s="54"/>
      <c r="BE1014" s="54"/>
      <c r="BF1014" s="54"/>
      <c r="BG1014" s="54"/>
    </row>
    <row r="1015" spans="4:59" x14ac:dyDescent="0.25">
      <c r="D1015" s="58" t="s">
        <v>420</v>
      </c>
      <c r="E1015" s="54"/>
      <c r="F1015" s="54"/>
      <c r="G1015" s="54"/>
      <c r="H1015" s="54"/>
      <c r="I1015" s="54"/>
      <c r="J1015" s="54"/>
      <c r="K1015" s="54"/>
      <c r="L1015" s="54"/>
      <c r="M1015" s="54"/>
      <c r="N1015" s="54"/>
      <c r="O1015" s="54"/>
      <c r="P1015" s="54"/>
      <c r="Q1015" s="54"/>
      <c r="R1015" s="54"/>
      <c r="S1015" s="54"/>
      <c r="T1015" s="54"/>
      <c r="U1015" s="54"/>
      <c r="V1015" s="54"/>
      <c r="W1015" s="54"/>
      <c r="X1015" s="54"/>
      <c r="Y1015" s="54"/>
      <c r="Z1015" s="54"/>
      <c r="AA1015" s="54"/>
      <c r="AB1015" s="54"/>
      <c r="AC1015" s="54"/>
      <c r="AD1015" s="54"/>
      <c r="AE1015" s="54"/>
    </row>
    <row r="1016" spans="4:59" x14ac:dyDescent="0.25">
      <c r="D1016" s="58"/>
      <c r="E1016" s="54"/>
      <c r="F1016" s="54"/>
      <c r="G1016" s="54"/>
      <c r="H1016" s="54"/>
      <c r="I1016" s="54"/>
      <c r="J1016" s="54"/>
      <c r="K1016" s="54"/>
      <c r="L1016" s="54"/>
      <c r="M1016" s="54"/>
      <c r="N1016" s="54"/>
      <c r="O1016" s="54"/>
      <c r="P1016" s="54"/>
      <c r="Q1016" s="54"/>
      <c r="R1016" s="54"/>
      <c r="S1016" s="54"/>
      <c r="T1016" s="54"/>
      <c r="U1016" s="54"/>
      <c r="V1016" s="54"/>
      <c r="W1016" s="54"/>
      <c r="X1016" s="54"/>
      <c r="Y1016" s="54"/>
      <c r="Z1016" s="54"/>
      <c r="AA1016" s="54"/>
      <c r="AB1016" s="54"/>
      <c r="AC1016" s="54"/>
      <c r="AD1016" s="54"/>
      <c r="AE1016" s="54"/>
    </row>
    <row r="1017" spans="4:59" x14ac:dyDescent="0.25">
      <c r="D1017" s="58" t="s">
        <v>33</v>
      </c>
      <c r="E1017" s="54"/>
      <c r="F1017" s="54"/>
      <c r="G1017" s="54"/>
      <c r="H1017" s="54"/>
      <c r="I1017" s="54"/>
      <c r="J1017" s="54"/>
      <c r="K1017" s="54"/>
      <c r="L1017" s="54"/>
      <c r="M1017" s="54"/>
      <c r="N1017" s="54"/>
      <c r="O1017" s="54"/>
      <c r="P1017" s="54"/>
      <c r="Q1017" s="54"/>
      <c r="R1017" s="54"/>
      <c r="S1017" s="54"/>
      <c r="T1017" s="54"/>
      <c r="U1017" s="54"/>
      <c r="V1017" s="54"/>
      <c r="W1017" s="54"/>
      <c r="X1017" s="54"/>
      <c r="Y1017" s="54"/>
      <c r="Z1017" s="54"/>
      <c r="AA1017" s="54"/>
      <c r="AB1017" s="54"/>
      <c r="AC1017" s="54"/>
      <c r="AD1017" s="54"/>
      <c r="AE1017" s="54"/>
    </row>
    <row r="1018" spans="4:59" x14ac:dyDescent="0.25">
      <c r="D1018" s="58" t="s">
        <v>413</v>
      </c>
      <c r="E1018" s="54"/>
      <c r="F1018" s="54"/>
      <c r="G1018" s="54"/>
      <c r="H1018" s="54"/>
      <c r="I1018" s="54"/>
      <c r="J1018" s="54"/>
      <c r="K1018" s="54"/>
      <c r="L1018" s="54"/>
      <c r="M1018" s="54"/>
      <c r="N1018" s="54"/>
      <c r="O1018" s="54"/>
      <c r="P1018" s="54"/>
      <c r="Q1018" s="54"/>
      <c r="R1018" s="54"/>
      <c r="S1018" s="54"/>
      <c r="T1018" s="54"/>
      <c r="U1018" s="54"/>
      <c r="V1018" s="54"/>
      <c r="W1018" s="54"/>
      <c r="X1018" s="54"/>
      <c r="Y1018" s="54"/>
      <c r="Z1018" s="54"/>
      <c r="AA1018" s="54"/>
      <c r="AB1018" s="54"/>
      <c r="AC1018" s="54"/>
      <c r="AD1018" s="54"/>
      <c r="AE1018" s="54"/>
    </row>
    <row r="1019" spans="4:59" x14ac:dyDescent="0.25">
      <c r="D1019" s="58" t="s">
        <v>329</v>
      </c>
      <c r="E1019" s="54"/>
      <c r="F1019" s="54"/>
      <c r="G1019" s="54"/>
      <c r="H1019" s="54"/>
      <c r="I1019" s="54"/>
      <c r="J1019" s="54"/>
      <c r="K1019" s="54"/>
      <c r="L1019" s="54"/>
      <c r="M1019" s="54"/>
      <c r="N1019" s="54"/>
      <c r="O1019" s="54"/>
      <c r="P1019" s="54"/>
      <c r="Q1019" s="54"/>
      <c r="R1019" s="54"/>
      <c r="S1019" s="54"/>
      <c r="T1019" s="54"/>
      <c r="U1019" s="54"/>
      <c r="V1019" s="54"/>
      <c r="W1019" s="54"/>
      <c r="X1019" s="54"/>
      <c r="Y1019" s="54"/>
      <c r="Z1019" s="54"/>
      <c r="AA1019" s="54"/>
      <c r="AB1019" s="54"/>
      <c r="AC1019" s="54"/>
      <c r="AD1019" s="54"/>
      <c r="AE1019" s="54"/>
    </row>
    <row r="1020" spans="4:59" x14ac:dyDescent="0.25">
      <c r="D1020" s="58" t="s">
        <v>486</v>
      </c>
      <c r="E1020" s="54"/>
      <c r="F1020" s="54"/>
      <c r="G1020" s="54"/>
      <c r="H1020" s="54"/>
      <c r="I1020" s="54"/>
      <c r="J1020" s="54"/>
      <c r="K1020" s="54"/>
      <c r="L1020" s="54"/>
      <c r="M1020" s="54"/>
      <c r="N1020" s="54"/>
      <c r="O1020" s="54"/>
      <c r="P1020" s="54"/>
      <c r="Q1020" s="54"/>
      <c r="R1020" s="54"/>
      <c r="S1020" s="54"/>
      <c r="T1020" s="54"/>
      <c r="U1020" s="54"/>
      <c r="V1020" s="54"/>
      <c r="W1020" s="54"/>
      <c r="X1020" s="54"/>
      <c r="Y1020" s="54"/>
      <c r="Z1020" s="54"/>
      <c r="AA1020" s="54"/>
      <c r="AB1020" s="54"/>
      <c r="AC1020" s="54"/>
      <c r="AD1020" s="54"/>
      <c r="AE1020" s="54"/>
    </row>
    <row r="1021" spans="4:59" x14ac:dyDescent="0.25">
      <c r="D1021" s="58" t="s">
        <v>487</v>
      </c>
      <c r="E1021" s="54"/>
      <c r="F1021" s="54"/>
      <c r="G1021" s="54"/>
      <c r="H1021" s="54"/>
      <c r="I1021" s="54"/>
      <c r="J1021" s="54"/>
      <c r="K1021" s="54"/>
      <c r="L1021" s="54"/>
      <c r="M1021" s="54"/>
      <c r="N1021" s="54"/>
      <c r="O1021" s="54"/>
      <c r="P1021" s="54"/>
      <c r="Q1021" s="54"/>
      <c r="R1021" s="54"/>
      <c r="S1021" s="54"/>
      <c r="T1021" s="54"/>
      <c r="U1021" s="54"/>
      <c r="V1021" s="54"/>
      <c r="W1021" s="54"/>
      <c r="X1021" s="54"/>
      <c r="Y1021" s="54"/>
      <c r="Z1021" s="54"/>
      <c r="AA1021" s="54"/>
      <c r="AB1021" s="54"/>
      <c r="AC1021" s="54"/>
      <c r="AD1021" s="54"/>
      <c r="AE1021" s="54"/>
    </row>
    <row r="1022" spans="4:59" x14ac:dyDescent="0.25">
      <c r="D1022" s="57" t="s">
        <v>422</v>
      </c>
      <c r="E1022" s="53"/>
      <c r="F1022" s="53"/>
      <c r="G1022" s="53"/>
      <c r="H1022" s="53"/>
      <c r="I1022" s="53"/>
      <c r="J1022" s="53"/>
      <c r="K1022" s="53"/>
      <c r="L1022" s="53"/>
      <c r="M1022" s="53"/>
      <c r="N1022" s="53"/>
      <c r="O1022" s="53"/>
      <c r="P1022" s="53"/>
      <c r="Q1022" s="53"/>
      <c r="R1022" s="53"/>
      <c r="S1022" s="53"/>
      <c r="T1022" s="53"/>
      <c r="U1022" s="53"/>
      <c r="V1022" s="53"/>
      <c r="W1022" s="53"/>
      <c r="X1022" s="53"/>
      <c r="Y1022" s="53"/>
      <c r="Z1022" s="53"/>
      <c r="AA1022" s="53"/>
      <c r="AB1022" s="53"/>
      <c r="AC1022" s="53"/>
      <c r="AD1022" s="53"/>
      <c r="AE1022" s="53"/>
    </row>
    <row r="1023" spans="4:59" x14ac:dyDescent="0.25">
      <c r="D1023" s="58" t="s">
        <v>415</v>
      </c>
      <c r="E1023" s="54"/>
      <c r="F1023" s="54"/>
      <c r="G1023" s="54"/>
      <c r="H1023" s="54"/>
      <c r="I1023" s="54"/>
      <c r="J1023" s="54"/>
      <c r="K1023" s="54"/>
      <c r="L1023" s="54"/>
      <c r="M1023" s="54"/>
      <c r="N1023" s="54"/>
      <c r="O1023" s="54"/>
      <c r="P1023" s="54"/>
      <c r="Q1023" s="54"/>
      <c r="R1023" s="54"/>
      <c r="S1023" s="54"/>
      <c r="T1023" s="54"/>
      <c r="U1023" s="54"/>
      <c r="V1023" s="54"/>
      <c r="W1023" s="54"/>
      <c r="X1023" s="54"/>
      <c r="Y1023" s="54"/>
      <c r="Z1023" s="54"/>
      <c r="AA1023" s="54"/>
      <c r="AB1023" s="54"/>
      <c r="AC1023" s="54"/>
      <c r="AD1023" s="54"/>
      <c r="AE1023" s="54"/>
    </row>
    <row r="1024" spans="4:59" x14ac:dyDescent="0.25">
      <c r="D1024" s="38" t="s">
        <v>777</v>
      </c>
      <c r="E1024" s="53"/>
      <c r="F1024" s="53"/>
      <c r="G1024" s="53"/>
      <c r="H1024" s="53"/>
      <c r="I1024" s="53"/>
      <c r="J1024" s="53"/>
      <c r="K1024" s="53"/>
      <c r="L1024" s="53"/>
      <c r="M1024" s="53"/>
      <c r="N1024" s="53"/>
      <c r="O1024" s="53"/>
      <c r="P1024" s="53"/>
      <c r="Q1024" s="53"/>
      <c r="R1024" s="53"/>
      <c r="S1024" s="53"/>
      <c r="T1024" s="53"/>
      <c r="U1024" s="53"/>
      <c r="V1024" s="53"/>
      <c r="W1024" s="53"/>
      <c r="X1024" s="53"/>
      <c r="Y1024" s="53"/>
      <c r="Z1024" s="53"/>
      <c r="AA1024" s="53"/>
      <c r="AB1024" s="53"/>
      <c r="AC1024" s="53"/>
      <c r="AD1024" s="53"/>
      <c r="AE1024" s="53"/>
    </row>
    <row r="1025" spans="4:31" x14ac:dyDescent="0.25">
      <c r="D1025" s="57" t="s">
        <v>416</v>
      </c>
      <c r="E1025" s="53"/>
      <c r="F1025" s="53"/>
      <c r="G1025" s="53"/>
      <c r="H1025" s="53"/>
      <c r="I1025" s="53"/>
      <c r="J1025" s="53"/>
      <c r="K1025" s="53"/>
      <c r="L1025" s="53"/>
      <c r="M1025" s="53"/>
      <c r="N1025" s="53"/>
      <c r="O1025" s="53"/>
      <c r="P1025" s="53"/>
      <c r="Q1025" s="53"/>
      <c r="R1025" s="53"/>
      <c r="S1025" s="53"/>
      <c r="T1025" s="53"/>
      <c r="U1025" s="53"/>
      <c r="V1025" s="53"/>
      <c r="W1025" s="53"/>
      <c r="X1025" s="53"/>
      <c r="Y1025" s="53"/>
      <c r="Z1025" s="53"/>
      <c r="AA1025" s="53"/>
      <c r="AB1025" s="53"/>
      <c r="AC1025" s="53"/>
      <c r="AD1025" s="53"/>
      <c r="AE1025" s="53"/>
    </row>
    <row r="1026" spans="4:31" x14ac:dyDescent="0.25">
      <c r="D1026" s="58" t="s">
        <v>417</v>
      </c>
      <c r="E1026" s="54"/>
      <c r="F1026" s="54"/>
      <c r="G1026" s="54"/>
      <c r="H1026" s="54"/>
      <c r="I1026" s="54"/>
      <c r="J1026" s="54"/>
      <c r="K1026" s="54"/>
      <c r="L1026" s="54"/>
      <c r="M1026" s="54"/>
      <c r="N1026" s="54"/>
      <c r="O1026" s="54"/>
      <c r="P1026" s="54"/>
      <c r="Q1026" s="54"/>
      <c r="R1026" s="54"/>
      <c r="S1026" s="54"/>
      <c r="T1026" s="54"/>
      <c r="U1026" s="54"/>
      <c r="V1026" s="54"/>
      <c r="W1026" s="54"/>
      <c r="X1026" s="54"/>
      <c r="Y1026" s="54"/>
      <c r="Z1026" s="54"/>
      <c r="AA1026" s="54"/>
      <c r="AB1026" s="54"/>
      <c r="AC1026" s="54"/>
      <c r="AD1026" s="54"/>
      <c r="AE1026" s="54"/>
    </row>
    <row r="1027" spans="4:31" x14ac:dyDescent="0.25">
      <c r="D1027" s="58" t="s">
        <v>418</v>
      </c>
      <c r="E1027" s="54"/>
      <c r="F1027" s="54"/>
      <c r="G1027" s="54"/>
      <c r="H1027" s="54"/>
      <c r="I1027" s="54"/>
      <c r="J1027" s="54"/>
      <c r="K1027" s="54"/>
      <c r="L1027" s="54"/>
      <c r="M1027" s="54"/>
      <c r="N1027" s="54"/>
      <c r="O1027" s="54"/>
      <c r="P1027" s="54"/>
      <c r="Q1027" s="54"/>
      <c r="R1027" s="54"/>
      <c r="S1027" s="54"/>
      <c r="T1027" s="54"/>
      <c r="U1027" s="54"/>
      <c r="V1027" s="54"/>
      <c r="W1027" s="54"/>
      <c r="X1027" s="54"/>
      <c r="Y1027" s="54"/>
      <c r="Z1027" s="54"/>
      <c r="AA1027" s="54"/>
      <c r="AB1027" s="54"/>
      <c r="AC1027" s="54"/>
      <c r="AD1027" s="54"/>
      <c r="AE1027" s="54"/>
    </row>
    <row r="1028" spans="4:31" x14ac:dyDescent="0.25">
      <c r="D1028" s="58" t="s">
        <v>419</v>
      </c>
      <c r="E1028" s="54"/>
      <c r="F1028" s="54"/>
      <c r="G1028" s="54"/>
      <c r="H1028" s="54"/>
      <c r="I1028" s="54"/>
      <c r="J1028" s="54"/>
      <c r="K1028" s="54"/>
      <c r="L1028" s="54"/>
      <c r="M1028" s="54"/>
      <c r="N1028" s="54"/>
      <c r="O1028" s="54"/>
      <c r="P1028" s="54"/>
      <c r="Q1028" s="54"/>
      <c r="R1028" s="54"/>
      <c r="S1028" s="54"/>
      <c r="T1028" s="54"/>
      <c r="U1028" s="54"/>
      <c r="V1028" s="54"/>
      <c r="W1028" s="54"/>
      <c r="X1028" s="54"/>
      <c r="Y1028" s="54"/>
      <c r="Z1028" s="54"/>
      <c r="AA1028" s="54"/>
      <c r="AB1028" s="54"/>
      <c r="AC1028" s="54"/>
      <c r="AD1028" s="54"/>
      <c r="AE1028" s="54"/>
    </row>
    <row r="1029" spans="4:31" x14ac:dyDescent="0.25">
      <c r="D1029" s="58" t="s">
        <v>257</v>
      </c>
      <c r="E1029" s="54"/>
      <c r="F1029" s="54"/>
      <c r="G1029" s="54"/>
      <c r="H1029" s="54"/>
      <c r="I1029" s="54"/>
      <c r="J1029" s="54"/>
      <c r="K1029" s="54"/>
      <c r="L1029" s="54"/>
      <c r="M1029" s="54"/>
      <c r="N1029" s="54"/>
      <c r="O1029" s="54"/>
      <c r="P1029" s="54"/>
      <c r="Q1029" s="54"/>
      <c r="R1029" s="54"/>
      <c r="S1029" s="54"/>
      <c r="T1029" s="54"/>
      <c r="U1029" s="54"/>
      <c r="V1029" s="54"/>
      <c r="W1029" s="54"/>
      <c r="X1029" s="54"/>
      <c r="Y1029" s="54"/>
      <c r="Z1029" s="54"/>
      <c r="AA1029" s="54"/>
      <c r="AB1029" s="54"/>
      <c r="AC1029" s="54"/>
      <c r="AD1029" s="54"/>
      <c r="AE1029" s="54"/>
    </row>
    <row r="1030" spans="4:31" x14ac:dyDescent="0.25">
      <c r="D1030" s="58" t="s">
        <v>332</v>
      </c>
      <c r="E1030" s="54"/>
      <c r="F1030" s="54"/>
      <c r="G1030" s="54"/>
      <c r="H1030" s="54"/>
      <c r="I1030" s="54"/>
      <c r="J1030" s="54"/>
      <c r="K1030" s="54"/>
      <c r="L1030" s="54"/>
      <c r="M1030" s="54"/>
      <c r="N1030" s="54"/>
      <c r="O1030" s="54"/>
      <c r="P1030" s="54"/>
      <c r="Q1030" s="54"/>
      <c r="R1030" s="54"/>
      <c r="S1030" s="54"/>
      <c r="T1030" s="54"/>
      <c r="U1030" s="54"/>
      <c r="V1030" s="54"/>
      <c r="W1030" s="54"/>
      <c r="X1030" s="54"/>
      <c r="Y1030" s="54"/>
      <c r="Z1030" s="54"/>
      <c r="AA1030" s="54"/>
      <c r="AB1030" s="54"/>
      <c r="AC1030" s="54"/>
      <c r="AD1030" s="54"/>
      <c r="AE1030" s="54"/>
    </row>
    <row r="1031" spans="4:31" x14ac:dyDescent="0.25">
      <c r="D1031" s="58" t="s">
        <v>280</v>
      </c>
      <c r="E1031" s="54"/>
      <c r="F1031" s="54"/>
      <c r="G1031" s="54"/>
      <c r="H1031" s="54"/>
      <c r="I1031" s="54"/>
      <c r="J1031" s="54"/>
      <c r="K1031" s="54"/>
      <c r="L1031" s="54"/>
      <c r="M1031" s="54"/>
      <c r="N1031" s="54"/>
      <c r="O1031" s="54"/>
      <c r="P1031" s="54"/>
      <c r="Q1031" s="54"/>
      <c r="R1031" s="54"/>
      <c r="S1031" s="54"/>
      <c r="T1031" s="54"/>
      <c r="U1031" s="54"/>
      <c r="V1031" s="54"/>
      <c r="W1031" s="54"/>
      <c r="X1031" s="54"/>
      <c r="Y1031" s="54"/>
      <c r="Z1031" s="54"/>
      <c r="AA1031" s="54"/>
      <c r="AB1031" s="54"/>
      <c r="AC1031" s="54"/>
      <c r="AD1031" s="54"/>
      <c r="AE1031" s="54"/>
    </row>
    <row r="1032" spans="4:31" x14ac:dyDescent="0.25">
      <c r="D1032" s="57" t="s">
        <v>780</v>
      </c>
      <c r="E1032" s="53"/>
      <c r="F1032" s="53"/>
      <c r="G1032" s="53"/>
      <c r="H1032" s="53"/>
      <c r="I1032" s="53"/>
      <c r="J1032" s="53"/>
      <c r="K1032" s="53"/>
      <c r="L1032" s="53"/>
      <c r="M1032" s="53"/>
      <c r="N1032" s="53"/>
      <c r="O1032" s="53"/>
      <c r="P1032" s="53"/>
      <c r="Q1032" s="53"/>
      <c r="R1032" s="53"/>
      <c r="S1032" s="53"/>
      <c r="T1032" s="53"/>
      <c r="U1032" s="53"/>
      <c r="V1032" s="53"/>
      <c r="W1032" s="53"/>
      <c r="X1032" s="53"/>
      <c r="Y1032" s="53"/>
      <c r="Z1032" s="53"/>
      <c r="AA1032" s="53"/>
      <c r="AB1032" s="53"/>
      <c r="AC1032" s="53"/>
      <c r="AD1032" s="53"/>
      <c r="AE1032" s="53"/>
    </row>
    <row r="1033" spans="4:31" x14ac:dyDescent="0.25">
      <c r="D1033" s="58"/>
      <c r="E1033" s="54"/>
      <c r="F1033" s="54"/>
      <c r="G1033" s="54"/>
      <c r="H1033" s="54"/>
      <c r="I1033" s="54"/>
      <c r="J1033" s="54"/>
      <c r="K1033" s="54"/>
      <c r="L1033" s="54"/>
      <c r="M1033" s="54"/>
      <c r="N1033" s="54"/>
      <c r="O1033" s="54"/>
      <c r="P1033" s="54"/>
      <c r="Q1033" s="54"/>
      <c r="R1033" s="54"/>
      <c r="S1033" s="54"/>
      <c r="T1033" s="54"/>
      <c r="U1033" s="54"/>
      <c r="V1033" s="54"/>
      <c r="W1033" s="54"/>
      <c r="X1033" s="54"/>
      <c r="Y1033" s="54"/>
      <c r="Z1033" s="54"/>
      <c r="AA1033" s="54"/>
      <c r="AB1033" s="54"/>
      <c r="AC1033" s="54"/>
      <c r="AD1033" s="54"/>
      <c r="AE1033" s="54"/>
    </row>
    <row r="1034" spans="4:31" x14ac:dyDescent="0.25">
      <c r="D1034" s="58" t="s">
        <v>263</v>
      </c>
      <c r="E1034" s="54"/>
      <c r="F1034" s="54"/>
      <c r="G1034" s="54"/>
      <c r="H1034" s="54"/>
      <c r="I1034" s="54"/>
      <c r="J1034" s="54"/>
      <c r="K1034" s="54"/>
      <c r="L1034" s="54"/>
      <c r="M1034" s="54"/>
      <c r="N1034" s="54"/>
      <c r="O1034" s="54"/>
      <c r="P1034" s="54"/>
      <c r="Q1034" s="54"/>
      <c r="R1034" s="54"/>
      <c r="S1034" s="54"/>
      <c r="T1034" s="54"/>
      <c r="U1034" s="54"/>
      <c r="V1034" s="54"/>
      <c r="W1034" s="54"/>
      <c r="X1034" s="54"/>
      <c r="Y1034" s="54"/>
      <c r="Z1034" s="54"/>
      <c r="AA1034" s="54"/>
      <c r="AB1034" s="54"/>
      <c r="AC1034" s="54"/>
      <c r="AD1034" s="54"/>
      <c r="AE1034" s="54"/>
    </row>
    <row r="1035" spans="4:31" x14ac:dyDescent="0.25">
      <c r="D1035" s="58" t="s">
        <v>264</v>
      </c>
      <c r="E1035" s="54"/>
      <c r="F1035" s="54"/>
      <c r="G1035" s="54"/>
      <c r="H1035" s="54"/>
      <c r="I1035" s="54"/>
      <c r="J1035" s="54"/>
      <c r="K1035" s="54"/>
      <c r="L1035" s="54"/>
      <c r="M1035" s="54"/>
      <c r="N1035" s="54"/>
      <c r="O1035" s="54"/>
      <c r="P1035" s="54"/>
      <c r="Q1035" s="54"/>
      <c r="R1035" s="54"/>
      <c r="S1035" s="54"/>
      <c r="T1035" s="54"/>
      <c r="U1035" s="54"/>
      <c r="V1035" s="54"/>
      <c r="W1035" s="54"/>
      <c r="X1035" s="54"/>
      <c r="Y1035" s="54"/>
      <c r="Z1035" s="54"/>
      <c r="AA1035" s="54"/>
      <c r="AB1035" s="54"/>
      <c r="AC1035" s="54"/>
      <c r="AD1035" s="54"/>
      <c r="AE1035" s="54"/>
    </row>
    <row r="1037" spans="4:31" x14ac:dyDescent="0.25">
      <c r="D1037" s="52" t="s">
        <v>737</v>
      </c>
    </row>
    <row r="1039" spans="4:31" x14ac:dyDescent="0.25">
      <c r="D1039" s="58" t="s">
        <v>376</v>
      </c>
      <c r="E1039" s="54"/>
      <c r="F1039" s="54"/>
      <c r="G1039" s="54"/>
      <c r="H1039" s="54"/>
      <c r="I1039" s="54"/>
      <c r="J1039" s="54"/>
      <c r="K1039" s="54"/>
      <c r="L1039" s="54"/>
      <c r="M1039" s="54"/>
      <c r="N1039" s="54"/>
      <c r="O1039" s="54"/>
      <c r="P1039" s="54"/>
      <c r="Q1039" s="54"/>
      <c r="R1039" s="54"/>
      <c r="S1039" s="54"/>
      <c r="T1039" s="54"/>
      <c r="U1039" s="54"/>
      <c r="V1039" s="54"/>
      <c r="W1039" s="54"/>
      <c r="X1039" s="54"/>
    </row>
    <row r="1040" spans="4:31" x14ac:dyDescent="0.25">
      <c r="D1040" s="58" t="s">
        <v>324</v>
      </c>
      <c r="E1040" s="54"/>
      <c r="F1040" s="54"/>
      <c r="G1040" s="54"/>
      <c r="H1040" s="54"/>
      <c r="I1040" s="54"/>
      <c r="J1040" s="54"/>
      <c r="K1040" s="54"/>
      <c r="L1040" s="54"/>
      <c r="M1040" s="54"/>
      <c r="N1040" s="54"/>
      <c r="O1040" s="54"/>
      <c r="P1040" s="54"/>
      <c r="Q1040" s="54"/>
      <c r="R1040" s="54"/>
      <c r="S1040" s="54"/>
      <c r="T1040" s="54"/>
      <c r="U1040" s="54"/>
      <c r="V1040" s="54"/>
      <c r="W1040" s="54"/>
      <c r="X1040" s="54"/>
    </row>
    <row r="1041" spans="4:24" x14ac:dyDescent="0.25">
      <c r="D1041" s="58"/>
      <c r="E1041" s="54"/>
      <c r="F1041" s="54"/>
      <c r="G1041" s="54"/>
      <c r="H1041" s="54"/>
      <c r="I1041" s="54"/>
      <c r="J1041" s="54"/>
      <c r="K1041" s="54"/>
      <c r="L1041" s="54"/>
      <c r="M1041" s="54"/>
      <c r="N1041" s="54"/>
      <c r="O1041" s="54"/>
      <c r="P1041" s="54"/>
      <c r="Q1041" s="54"/>
      <c r="R1041" s="54"/>
      <c r="S1041" s="54"/>
      <c r="T1041" s="54"/>
      <c r="U1041" s="54"/>
      <c r="V1041" s="54"/>
      <c r="W1041" s="54"/>
      <c r="X1041" s="54"/>
    </row>
    <row r="1042" spans="4:24" x14ac:dyDescent="0.25">
      <c r="D1042" s="58" t="s">
        <v>268</v>
      </c>
      <c r="E1042" s="54"/>
      <c r="F1042" s="54"/>
      <c r="G1042" s="54"/>
      <c r="H1042" s="54"/>
      <c r="I1042" s="54"/>
      <c r="J1042" s="54"/>
      <c r="K1042" s="54"/>
      <c r="L1042" s="54"/>
      <c r="M1042" s="54"/>
      <c r="N1042" s="54"/>
      <c r="O1042" s="54"/>
      <c r="P1042" s="54"/>
      <c r="Q1042" s="54"/>
      <c r="R1042" s="54"/>
      <c r="S1042" s="54"/>
      <c r="T1042" s="54"/>
      <c r="U1042" s="54"/>
      <c r="V1042" s="54"/>
      <c r="W1042" s="54"/>
      <c r="X1042" s="54"/>
    </row>
    <row r="1043" spans="4:24" x14ac:dyDescent="0.25">
      <c r="D1043" s="58" t="s">
        <v>283</v>
      </c>
      <c r="E1043" s="54"/>
      <c r="F1043" s="54"/>
      <c r="G1043" s="54"/>
      <c r="H1043" s="54"/>
      <c r="I1043" s="54"/>
      <c r="J1043" s="54"/>
      <c r="K1043" s="54"/>
      <c r="L1043" s="54"/>
      <c r="M1043" s="54"/>
      <c r="N1043" s="54"/>
      <c r="O1043" s="54"/>
      <c r="P1043" s="54"/>
      <c r="Q1043" s="54"/>
      <c r="R1043" s="54"/>
      <c r="S1043" s="54"/>
      <c r="T1043" s="54"/>
      <c r="U1043" s="54"/>
      <c r="V1043" s="54"/>
      <c r="W1043" s="54"/>
      <c r="X1043" s="54"/>
    </row>
    <row r="1044" spans="4:24" x14ac:dyDescent="0.25">
      <c r="D1044" s="58" t="s">
        <v>823</v>
      </c>
      <c r="E1044" s="54"/>
      <c r="F1044" s="54"/>
      <c r="G1044" s="54"/>
      <c r="H1044" s="54"/>
      <c r="I1044" s="54"/>
      <c r="J1044" s="54"/>
      <c r="K1044" s="54"/>
      <c r="L1044" s="54"/>
      <c r="M1044" s="54"/>
      <c r="N1044" s="54"/>
      <c r="O1044" s="54"/>
      <c r="P1044" s="54"/>
      <c r="Q1044" s="54"/>
      <c r="R1044" s="54"/>
      <c r="S1044" s="54"/>
      <c r="T1044" s="54"/>
      <c r="U1044" s="54"/>
      <c r="V1044" s="54"/>
      <c r="W1044" s="54"/>
      <c r="X1044" s="54"/>
    </row>
    <row r="1045" spans="4:24" x14ac:dyDescent="0.25">
      <c r="D1045" s="58" t="s">
        <v>824</v>
      </c>
      <c r="E1045" s="54"/>
      <c r="F1045" s="54"/>
      <c r="G1045" s="54"/>
      <c r="H1045" s="54"/>
      <c r="I1045" s="54"/>
      <c r="J1045" s="54"/>
      <c r="K1045" s="54"/>
      <c r="L1045" s="54"/>
      <c r="M1045" s="54"/>
      <c r="N1045" s="54"/>
      <c r="O1045" s="54"/>
      <c r="P1045" s="54"/>
      <c r="Q1045" s="54"/>
      <c r="R1045" s="54"/>
      <c r="S1045" s="54"/>
      <c r="T1045" s="54"/>
      <c r="U1045" s="54"/>
      <c r="V1045" s="54"/>
      <c r="W1045" s="54"/>
      <c r="X1045" s="54"/>
    </row>
    <row r="1046" spans="4:24" x14ac:dyDescent="0.25">
      <c r="D1046" s="58"/>
      <c r="E1046" s="54"/>
      <c r="F1046" s="54"/>
      <c r="G1046" s="54"/>
      <c r="H1046" s="54"/>
      <c r="I1046" s="54"/>
      <c r="J1046" s="54"/>
      <c r="K1046" s="54"/>
      <c r="L1046" s="54"/>
      <c r="M1046" s="54"/>
      <c r="N1046" s="54"/>
      <c r="O1046" s="54"/>
      <c r="P1046" s="54"/>
      <c r="Q1046" s="54"/>
      <c r="R1046" s="54"/>
      <c r="S1046" s="54"/>
      <c r="T1046" s="54"/>
      <c r="U1046" s="54"/>
      <c r="V1046" s="54"/>
      <c r="W1046" s="54"/>
      <c r="X1046" s="54"/>
    </row>
    <row r="1047" spans="4:24" x14ac:dyDescent="0.25">
      <c r="D1047" s="58" t="s">
        <v>263</v>
      </c>
      <c r="E1047" s="54"/>
      <c r="F1047" s="54"/>
      <c r="G1047" s="54"/>
      <c r="H1047" s="54"/>
      <c r="I1047" s="54"/>
      <c r="J1047" s="54"/>
      <c r="K1047" s="54"/>
      <c r="L1047" s="54"/>
      <c r="M1047" s="54"/>
      <c r="N1047" s="54"/>
      <c r="O1047" s="54"/>
      <c r="P1047" s="54"/>
      <c r="Q1047" s="54"/>
      <c r="R1047" s="54"/>
      <c r="S1047" s="54"/>
      <c r="T1047" s="54"/>
      <c r="U1047" s="54"/>
      <c r="V1047" s="54"/>
      <c r="W1047" s="54"/>
      <c r="X1047" s="54"/>
    </row>
    <row r="1048" spans="4:24" x14ac:dyDescent="0.25">
      <c r="D1048" s="58" t="s">
        <v>264</v>
      </c>
      <c r="E1048" s="54"/>
      <c r="F1048" s="54"/>
      <c r="G1048" s="54"/>
      <c r="H1048" s="54"/>
      <c r="I1048" s="54"/>
      <c r="J1048" s="54"/>
      <c r="K1048" s="54"/>
      <c r="L1048" s="54"/>
      <c r="M1048" s="54"/>
      <c r="N1048" s="54"/>
      <c r="O1048" s="54"/>
      <c r="P1048" s="54"/>
      <c r="Q1048" s="54"/>
      <c r="R1048" s="54"/>
      <c r="S1048" s="54"/>
      <c r="T1048" s="54"/>
      <c r="U1048" s="54"/>
      <c r="V1048" s="54"/>
      <c r="W1048" s="54"/>
      <c r="X1048" s="54"/>
    </row>
    <row r="1049" spans="4:24" x14ac:dyDescent="0.25">
      <c r="D1049" s="58" t="s">
        <v>377</v>
      </c>
      <c r="E1049" s="54"/>
      <c r="F1049" s="54"/>
      <c r="G1049" s="54"/>
      <c r="H1049" s="54"/>
      <c r="I1049" s="54"/>
      <c r="J1049" s="54"/>
      <c r="K1049" s="54"/>
      <c r="L1049" s="54"/>
      <c r="M1049" s="54"/>
      <c r="N1049" s="54"/>
      <c r="O1049" s="54"/>
      <c r="P1049" s="54"/>
      <c r="Q1049" s="54"/>
      <c r="R1049" s="54"/>
      <c r="S1049" s="54"/>
      <c r="T1049" s="54"/>
      <c r="U1049" s="54"/>
      <c r="V1049" s="54"/>
      <c r="W1049" s="54"/>
      <c r="X1049" s="54"/>
    </row>
    <row r="1051" spans="4:24" x14ac:dyDescent="0.25">
      <c r="D1051" s="52" t="s">
        <v>738</v>
      </c>
    </row>
    <row r="1053" spans="4:24" x14ac:dyDescent="0.25">
      <c r="D1053" s="48" t="s">
        <v>830</v>
      </c>
    </row>
    <row r="1142" spans="4:33" x14ac:dyDescent="0.25">
      <c r="D1142" s="48" t="s">
        <v>845</v>
      </c>
    </row>
    <row r="1144" spans="4:33" x14ac:dyDescent="0.25">
      <c r="D1144" s="57" t="s">
        <v>556</v>
      </c>
      <c r="E1144" s="53"/>
      <c r="F1144" s="53"/>
      <c r="G1144" s="53"/>
      <c r="H1144" s="53"/>
      <c r="I1144" s="53"/>
      <c r="J1144" s="53"/>
      <c r="K1144" s="53"/>
      <c r="L1144" s="53"/>
      <c r="M1144" s="53"/>
      <c r="N1144" s="53"/>
      <c r="O1144" s="53"/>
      <c r="P1144" s="53"/>
      <c r="Q1144" s="53"/>
      <c r="R1144" s="53"/>
      <c r="S1144" s="53"/>
      <c r="T1144" s="53"/>
      <c r="U1144" s="53"/>
      <c r="V1144" s="53"/>
      <c r="W1144" s="53"/>
      <c r="X1144" s="53"/>
      <c r="Y1144" s="53"/>
      <c r="AA1144" s="52" t="s">
        <v>864</v>
      </c>
      <c r="AB1144" s="52" t="s">
        <v>865</v>
      </c>
    </row>
    <row r="1145" spans="4:33" x14ac:dyDescent="0.25">
      <c r="D1145" s="57" t="s">
        <v>846</v>
      </c>
      <c r="E1145" s="53"/>
      <c r="F1145" s="53"/>
      <c r="G1145" s="53"/>
      <c r="H1145" s="53"/>
      <c r="I1145" s="53"/>
      <c r="J1145" s="53"/>
      <c r="K1145" s="53"/>
      <c r="L1145" s="53"/>
      <c r="M1145" s="53"/>
      <c r="N1145" s="53"/>
      <c r="O1145" s="53"/>
      <c r="P1145" s="53"/>
      <c r="Q1145" s="53"/>
      <c r="R1145" s="53"/>
      <c r="S1145" s="53"/>
      <c r="T1145" s="53"/>
      <c r="U1145" s="53"/>
      <c r="V1145" s="53"/>
      <c r="W1145" s="53"/>
      <c r="X1145" s="53"/>
      <c r="Y1145" s="53"/>
      <c r="AA1145" s="48" t="s">
        <v>866</v>
      </c>
      <c r="AB1145" s="48" t="s">
        <v>867</v>
      </c>
      <c r="AG1145" s="48" t="str">
        <f t="shared" ref="AG1145:AG1155" si="0">"select '" &amp; TRIM(AA1145) &amp; "' BrandCode, '" &amp; TRIM(AB1145) &amp; "' ModelCode union all"</f>
        <v>select 'V-001' BrandCode, 'C71L' ModelCode union all</v>
      </c>
    </row>
    <row r="1146" spans="4:33" x14ac:dyDescent="0.25">
      <c r="D1146" s="57" t="s">
        <v>847</v>
      </c>
      <c r="E1146" s="53"/>
      <c r="F1146" s="53"/>
      <c r="G1146" s="53"/>
      <c r="H1146" s="53"/>
      <c r="I1146" s="53"/>
      <c r="J1146" s="53"/>
      <c r="K1146" s="53"/>
      <c r="L1146" s="53"/>
      <c r="M1146" s="53"/>
      <c r="N1146" s="53"/>
      <c r="O1146" s="53"/>
      <c r="P1146" s="53"/>
      <c r="Q1146" s="53"/>
      <c r="R1146" s="53"/>
      <c r="S1146" s="53"/>
      <c r="T1146" s="53"/>
      <c r="U1146" s="53"/>
      <c r="V1146" s="53"/>
      <c r="W1146" s="53"/>
      <c r="X1146" s="53"/>
      <c r="Y1146" s="53"/>
      <c r="AA1146" s="48" t="s">
        <v>866</v>
      </c>
      <c r="AB1146" s="48" t="s">
        <v>868</v>
      </c>
      <c r="AG1146" s="48" t="str">
        <f t="shared" si="0"/>
        <v>select 'V-001' BrandCode, 'C73' ModelCode union all</v>
      </c>
    </row>
    <row r="1147" spans="4:33" x14ac:dyDescent="0.25">
      <c r="D1147" s="57" t="s">
        <v>848</v>
      </c>
      <c r="E1147" s="53"/>
      <c r="F1147" s="53"/>
      <c r="G1147" s="53"/>
      <c r="H1147" s="53"/>
      <c r="I1147" s="53"/>
      <c r="J1147" s="53"/>
      <c r="K1147" s="53"/>
      <c r="L1147" s="53"/>
      <c r="M1147" s="53"/>
      <c r="N1147" s="53"/>
      <c r="O1147" s="53"/>
      <c r="P1147" s="53"/>
      <c r="Q1147" s="53"/>
      <c r="R1147" s="53"/>
      <c r="S1147" s="53"/>
      <c r="T1147" s="53"/>
      <c r="U1147" s="53"/>
      <c r="V1147" s="53"/>
      <c r="W1147" s="53"/>
      <c r="X1147" s="53"/>
      <c r="Y1147" s="53"/>
      <c r="AA1147" s="48" t="s">
        <v>866</v>
      </c>
      <c r="AB1147" s="48" t="s">
        <v>869</v>
      </c>
      <c r="AG1147" s="48" t="str">
        <f t="shared" si="0"/>
        <v>select 'V-001' BrandCode, 'C74' ModelCode union all</v>
      </c>
    </row>
    <row r="1148" spans="4:33" x14ac:dyDescent="0.25">
      <c r="D1148" s="57" t="s">
        <v>849</v>
      </c>
      <c r="E1148" s="53"/>
      <c r="F1148" s="53"/>
      <c r="G1148" s="53"/>
      <c r="H1148" s="53"/>
      <c r="I1148" s="53"/>
      <c r="J1148" s="53"/>
      <c r="K1148" s="53"/>
      <c r="L1148" s="53"/>
      <c r="M1148" s="53"/>
      <c r="N1148" s="53"/>
      <c r="O1148" s="53"/>
      <c r="P1148" s="53"/>
      <c r="Q1148" s="53"/>
      <c r="R1148" s="53"/>
      <c r="S1148" s="53"/>
      <c r="T1148" s="53"/>
      <c r="U1148" s="53"/>
      <c r="V1148" s="53"/>
      <c r="W1148" s="53"/>
      <c r="X1148" s="53"/>
      <c r="Y1148" s="53"/>
      <c r="AA1148" s="48" t="s">
        <v>866</v>
      </c>
      <c r="AB1148" s="48" t="s">
        <v>870</v>
      </c>
      <c r="AG1148" s="48" t="str">
        <f t="shared" si="0"/>
        <v>select 'V-001' BrandCode, 'C74HD' ModelCode union all</v>
      </c>
    </row>
    <row r="1149" spans="4:33" x14ac:dyDescent="0.25">
      <c r="D1149" s="57" t="s">
        <v>850</v>
      </c>
      <c r="E1149" s="53"/>
      <c r="F1149" s="53"/>
      <c r="G1149" s="53"/>
      <c r="H1149" s="53"/>
      <c r="I1149" s="53"/>
      <c r="J1149" s="53"/>
      <c r="K1149" s="53"/>
      <c r="L1149" s="53"/>
      <c r="M1149" s="53"/>
      <c r="N1149" s="53"/>
      <c r="O1149" s="53"/>
      <c r="P1149" s="53"/>
      <c r="Q1149" s="53"/>
      <c r="R1149" s="53"/>
      <c r="S1149" s="53"/>
      <c r="T1149" s="53"/>
      <c r="U1149" s="53"/>
      <c r="V1149" s="53"/>
      <c r="W1149" s="53"/>
      <c r="X1149" s="53"/>
      <c r="Y1149" s="53"/>
      <c r="AA1149" s="48" t="s">
        <v>866</v>
      </c>
      <c r="AB1149" s="48" t="s">
        <v>871</v>
      </c>
      <c r="AG1149" s="48" t="str">
        <f t="shared" si="0"/>
        <v>select 'V-001' BrandCode, 'C74HDS' ModelCode union all</v>
      </c>
    </row>
    <row r="1150" spans="4:33" x14ac:dyDescent="0.25">
      <c r="D1150" s="57" t="s">
        <v>37</v>
      </c>
      <c r="E1150" s="53"/>
      <c r="F1150" s="53"/>
      <c r="G1150" s="53"/>
      <c r="H1150" s="53"/>
      <c r="I1150" s="53"/>
      <c r="J1150" s="53"/>
      <c r="K1150" s="53"/>
      <c r="L1150" s="53"/>
      <c r="M1150" s="53"/>
      <c r="N1150" s="53"/>
      <c r="O1150" s="53"/>
      <c r="P1150" s="53"/>
      <c r="Q1150" s="53"/>
      <c r="R1150" s="53"/>
      <c r="S1150" s="53"/>
      <c r="T1150" s="53"/>
      <c r="U1150" s="53"/>
      <c r="V1150" s="53"/>
      <c r="W1150" s="53"/>
      <c r="X1150" s="53"/>
      <c r="Y1150" s="53"/>
      <c r="AA1150" s="48" t="s">
        <v>866</v>
      </c>
      <c r="AB1150" s="48" t="s">
        <v>872</v>
      </c>
      <c r="AG1150" s="48" t="str">
        <f t="shared" si="0"/>
        <v>select 'V-001' BrandCode, 'C74L' ModelCode union all</v>
      </c>
    </row>
    <row r="1151" spans="4:33" x14ac:dyDescent="0.25">
      <c r="D1151" s="57" t="s">
        <v>851</v>
      </c>
      <c r="E1151" s="53"/>
      <c r="F1151" s="53"/>
      <c r="G1151" s="53"/>
      <c r="H1151" s="53"/>
      <c r="I1151" s="53"/>
      <c r="J1151" s="53"/>
      <c r="K1151" s="53"/>
      <c r="L1151" s="53"/>
      <c r="M1151" s="53"/>
      <c r="N1151" s="53"/>
      <c r="O1151" s="53"/>
      <c r="P1151" s="53"/>
      <c r="Q1151" s="53"/>
      <c r="R1151" s="53"/>
      <c r="S1151" s="53"/>
      <c r="T1151" s="53"/>
      <c r="U1151" s="53"/>
      <c r="V1151" s="53"/>
      <c r="W1151" s="53"/>
      <c r="X1151" s="53"/>
      <c r="Y1151" s="53"/>
      <c r="AA1151" s="48" t="s">
        <v>866</v>
      </c>
      <c r="AB1151" s="48" t="s">
        <v>873</v>
      </c>
      <c r="AG1151" s="48" t="str">
        <f t="shared" si="0"/>
        <v>select 'V-001' BrandCode, 'C84G' ModelCode union all</v>
      </c>
    </row>
    <row r="1152" spans="4:33" x14ac:dyDescent="0.25">
      <c r="D1152" s="57" t="s">
        <v>852</v>
      </c>
      <c r="E1152" s="53"/>
      <c r="F1152" s="53"/>
      <c r="G1152" s="53"/>
      <c r="H1152" s="53"/>
      <c r="I1152" s="53"/>
      <c r="J1152" s="53"/>
      <c r="K1152" s="53"/>
      <c r="L1152" s="53"/>
      <c r="M1152" s="53"/>
      <c r="N1152" s="53"/>
      <c r="O1152" s="53"/>
      <c r="P1152" s="53"/>
      <c r="Q1152" s="53"/>
      <c r="R1152" s="53"/>
      <c r="S1152" s="53"/>
      <c r="T1152" s="53"/>
      <c r="U1152" s="53"/>
      <c r="V1152" s="53"/>
      <c r="W1152" s="53"/>
      <c r="X1152" s="53"/>
      <c r="Y1152" s="53"/>
      <c r="AA1152" s="48" t="s">
        <v>866</v>
      </c>
      <c r="AB1152" s="48" t="s">
        <v>874</v>
      </c>
      <c r="AG1152" s="48" t="str">
        <f t="shared" si="0"/>
        <v>select 'V-001' BrandCode, 'C84GS' ModelCode union all</v>
      </c>
    </row>
    <row r="1153" spans="4:33" x14ac:dyDescent="0.25">
      <c r="D1153" s="57" t="s">
        <v>853</v>
      </c>
      <c r="E1153" s="53"/>
      <c r="F1153" s="53"/>
      <c r="G1153" s="53"/>
      <c r="H1153" s="53"/>
      <c r="I1153" s="53"/>
      <c r="J1153" s="53"/>
      <c r="K1153" s="53"/>
      <c r="L1153" s="53"/>
      <c r="M1153" s="53"/>
      <c r="N1153" s="53"/>
      <c r="O1153" s="53"/>
      <c r="P1153" s="53"/>
      <c r="Q1153" s="53"/>
      <c r="R1153" s="53"/>
      <c r="S1153" s="53"/>
      <c r="T1153" s="53"/>
      <c r="U1153" s="53"/>
      <c r="V1153" s="53"/>
      <c r="W1153" s="53"/>
      <c r="X1153" s="53"/>
      <c r="Y1153" s="53"/>
      <c r="AA1153" s="48" t="s">
        <v>866</v>
      </c>
      <c r="AB1153" s="48" t="s">
        <v>875</v>
      </c>
      <c r="AG1153" s="48" t="str">
        <f t="shared" si="0"/>
        <v>select 'V-001' BrandCode, 'C84SHDX' ModelCode union all</v>
      </c>
    </row>
    <row r="1154" spans="4:33" x14ac:dyDescent="0.25">
      <c r="D1154" s="57" t="s">
        <v>854</v>
      </c>
      <c r="E1154" s="53"/>
      <c r="F1154" s="53"/>
      <c r="G1154" s="53"/>
      <c r="H1154" s="53"/>
      <c r="I1154" s="53"/>
      <c r="J1154" s="53"/>
      <c r="K1154" s="53"/>
      <c r="L1154" s="53"/>
      <c r="M1154" s="53"/>
      <c r="N1154" s="53"/>
      <c r="O1154" s="53"/>
      <c r="P1154" s="53"/>
      <c r="Q1154" s="53"/>
      <c r="R1154" s="53"/>
      <c r="S1154" s="53"/>
      <c r="T1154" s="53"/>
      <c r="U1154" s="53"/>
      <c r="V1154" s="53"/>
      <c r="W1154" s="53"/>
      <c r="X1154" s="53"/>
      <c r="Y1154" s="53"/>
      <c r="AA1154" s="48" t="s">
        <v>866</v>
      </c>
      <c r="AB1154" s="48" t="s">
        <v>876</v>
      </c>
      <c r="AG1154" s="48" t="str">
        <f t="shared" si="0"/>
        <v>select 'V-001' BrandCode, 'C75SHDX' ModelCode union all</v>
      </c>
    </row>
    <row r="1155" spans="4:33" x14ac:dyDescent="0.25">
      <c r="D1155" s="57" t="s">
        <v>855</v>
      </c>
      <c r="E1155" s="53"/>
      <c r="F1155" s="53"/>
      <c r="G1155" s="53"/>
      <c r="H1155" s="53"/>
      <c r="I1155" s="53"/>
      <c r="J1155" s="53"/>
      <c r="K1155" s="53"/>
      <c r="L1155" s="53"/>
      <c r="M1155" s="53"/>
      <c r="N1155" s="53"/>
      <c r="O1155" s="53"/>
      <c r="P1155" s="53"/>
      <c r="Q1155" s="53"/>
      <c r="R1155" s="53"/>
      <c r="S1155" s="53"/>
      <c r="T1155" s="53"/>
      <c r="U1155" s="53"/>
      <c r="V1155" s="53"/>
      <c r="W1155" s="53"/>
      <c r="X1155" s="53"/>
      <c r="Y1155" s="53"/>
      <c r="AA1155" s="48" t="s">
        <v>866</v>
      </c>
      <c r="AB1155" s="48" t="s">
        <v>875</v>
      </c>
      <c r="AG1155" s="48" t="str">
        <f t="shared" si="0"/>
        <v>select 'V-001' BrandCode, 'C84SHDX' ModelCode union all</v>
      </c>
    </row>
    <row r="1156" spans="4:33" x14ac:dyDescent="0.25">
      <c r="D1156" s="57" t="s">
        <v>856</v>
      </c>
      <c r="E1156" s="53"/>
      <c r="F1156" s="53"/>
      <c r="G1156" s="53"/>
      <c r="H1156" s="53"/>
      <c r="I1156" s="53"/>
      <c r="J1156" s="53"/>
      <c r="K1156" s="53"/>
      <c r="L1156" s="53"/>
      <c r="M1156" s="53"/>
      <c r="N1156" s="53"/>
      <c r="O1156" s="53"/>
      <c r="P1156" s="53"/>
      <c r="Q1156" s="53"/>
      <c r="R1156" s="53"/>
      <c r="S1156" s="53"/>
      <c r="T1156" s="53"/>
      <c r="U1156" s="53"/>
      <c r="V1156" s="53"/>
      <c r="W1156" s="53"/>
      <c r="X1156" s="53"/>
      <c r="Y1156" s="53"/>
    </row>
    <row r="1157" spans="4:33" x14ac:dyDescent="0.25">
      <c r="D1157" s="57" t="s">
        <v>857</v>
      </c>
      <c r="E1157" s="53"/>
      <c r="F1157" s="53"/>
      <c r="G1157" s="53"/>
      <c r="H1157" s="53"/>
      <c r="I1157" s="53"/>
      <c r="J1157" s="53"/>
      <c r="K1157" s="53"/>
      <c r="L1157" s="53"/>
      <c r="M1157" s="53"/>
      <c r="N1157" s="53"/>
      <c r="O1157" s="53"/>
      <c r="P1157" s="53"/>
      <c r="Q1157" s="53"/>
      <c r="R1157" s="53"/>
      <c r="S1157" s="53"/>
      <c r="T1157" s="53"/>
      <c r="U1157" s="53"/>
      <c r="V1157" s="53"/>
      <c r="W1157" s="53"/>
      <c r="X1157" s="53"/>
      <c r="Y1157" s="53"/>
    </row>
    <row r="1158" spans="4:33" x14ac:dyDescent="0.25">
      <c r="D1158" s="57" t="s">
        <v>858</v>
      </c>
      <c r="E1158" s="53"/>
      <c r="F1158" s="53"/>
      <c r="G1158" s="53"/>
      <c r="H1158" s="53"/>
      <c r="I1158" s="53"/>
      <c r="J1158" s="53"/>
      <c r="K1158" s="53"/>
      <c r="L1158" s="53"/>
      <c r="M1158" s="53"/>
      <c r="N1158" s="53"/>
      <c r="O1158" s="53"/>
      <c r="P1158" s="53"/>
      <c r="Q1158" s="53"/>
      <c r="R1158" s="53"/>
      <c r="S1158" s="53"/>
      <c r="T1158" s="53"/>
      <c r="U1158" s="53"/>
      <c r="V1158" s="53"/>
      <c r="W1158" s="53"/>
      <c r="X1158" s="53"/>
      <c r="Y1158" s="53"/>
    </row>
    <row r="1159" spans="4:33" x14ac:dyDescent="0.25">
      <c r="D1159" s="57" t="s">
        <v>859</v>
      </c>
      <c r="E1159" s="53"/>
      <c r="F1159" s="53"/>
      <c r="G1159" s="53"/>
      <c r="H1159" s="53"/>
      <c r="I1159" s="53"/>
      <c r="J1159" s="53"/>
      <c r="K1159" s="53"/>
      <c r="L1159" s="53"/>
      <c r="M1159" s="53"/>
      <c r="N1159" s="53"/>
      <c r="O1159" s="53"/>
      <c r="P1159" s="53"/>
      <c r="Q1159" s="53"/>
      <c r="R1159" s="53"/>
      <c r="S1159" s="53"/>
      <c r="T1159" s="53"/>
      <c r="U1159" s="53"/>
      <c r="V1159" s="53"/>
      <c r="W1159" s="53"/>
      <c r="X1159" s="53"/>
      <c r="Y1159" s="53"/>
    </row>
    <row r="1160" spans="4:33" x14ac:dyDescent="0.25">
      <c r="D1160" s="57" t="s">
        <v>860</v>
      </c>
      <c r="E1160" s="53"/>
      <c r="F1160" s="53"/>
      <c r="G1160" s="53"/>
      <c r="H1160" s="53"/>
      <c r="I1160" s="53"/>
      <c r="J1160" s="53"/>
      <c r="K1160" s="53"/>
      <c r="L1160" s="53"/>
      <c r="M1160" s="53"/>
      <c r="N1160" s="53"/>
      <c r="O1160" s="53"/>
      <c r="P1160" s="53"/>
      <c r="Q1160" s="53"/>
      <c r="R1160" s="53"/>
      <c r="S1160" s="53"/>
      <c r="T1160" s="53"/>
      <c r="U1160" s="53"/>
      <c r="V1160" s="53"/>
      <c r="W1160" s="53"/>
      <c r="X1160" s="53"/>
      <c r="Y1160" s="53"/>
    </row>
    <row r="1161" spans="4:33" x14ac:dyDescent="0.25">
      <c r="D1161" s="57" t="s">
        <v>265</v>
      </c>
      <c r="E1161" s="53"/>
      <c r="F1161" s="53"/>
      <c r="G1161" s="53"/>
      <c r="H1161" s="53"/>
      <c r="I1161" s="53"/>
      <c r="J1161" s="53"/>
      <c r="K1161" s="53"/>
      <c r="L1161" s="53"/>
      <c r="M1161" s="53"/>
      <c r="N1161" s="53"/>
      <c r="O1161" s="53"/>
      <c r="P1161" s="53"/>
      <c r="Q1161" s="53"/>
      <c r="R1161" s="53"/>
      <c r="S1161" s="53"/>
      <c r="T1161" s="53"/>
      <c r="U1161" s="53"/>
      <c r="V1161" s="53"/>
      <c r="W1161" s="53"/>
      <c r="X1161" s="53"/>
      <c r="Y1161" s="53"/>
    </row>
    <row r="1162" spans="4:33" x14ac:dyDescent="0.25">
      <c r="D1162" s="57" t="s">
        <v>861</v>
      </c>
      <c r="E1162" s="53"/>
      <c r="F1162" s="53"/>
      <c r="G1162" s="53"/>
      <c r="H1162" s="53"/>
      <c r="I1162" s="53"/>
      <c r="J1162" s="53"/>
      <c r="K1162" s="53"/>
      <c r="L1162" s="53"/>
      <c r="M1162" s="53"/>
      <c r="N1162" s="53"/>
      <c r="O1162" s="53"/>
      <c r="P1162" s="53"/>
      <c r="Q1162" s="53"/>
      <c r="R1162" s="53"/>
      <c r="S1162" s="53"/>
      <c r="T1162" s="53"/>
      <c r="U1162" s="53"/>
      <c r="V1162" s="53"/>
      <c r="W1162" s="53"/>
      <c r="X1162" s="53"/>
      <c r="Y1162" s="53"/>
    </row>
    <row r="1163" spans="4:33" x14ac:dyDescent="0.25">
      <c r="D1163" s="57" t="s">
        <v>842</v>
      </c>
      <c r="E1163" s="53"/>
      <c r="F1163" s="53"/>
      <c r="G1163" s="53"/>
      <c r="H1163" s="53"/>
      <c r="I1163" s="53"/>
      <c r="J1163" s="53"/>
      <c r="K1163" s="53"/>
      <c r="L1163" s="53"/>
      <c r="M1163" s="53"/>
      <c r="N1163" s="53"/>
      <c r="O1163" s="53"/>
      <c r="P1163" s="53"/>
      <c r="Q1163" s="53"/>
      <c r="R1163" s="53"/>
      <c r="S1163" s="53"/>
      <c r="T1163" s="53"/>
      <c r="U1163" s="53"/>
      <c r="V1163" s="53"/>
      <c r="W1163" s="53"/>
      <c r="X1163" s="53"/>
      <c r="Y1163" s="53"/>
    </row>
    <row r="1164" spans="4:33" x14ac:dyDescent="0.25">
      <c r="D1164" s="57" t="s">
        <v>843</v>
      </c>
      <c r="E1164" s="53"/>
      <c r="F1164" s="53"/>
      <c r="G1164" s="53"/>
      <c r="H1164" s="53"/>
      <c r="I1164" s="53"/>
      <c r="J1164" s="53"/>
      <c r="K1164" s="53"/>
      <c r="L1164" s="53"/>
      <c r="M1164" s="53"/>
      <c r="N1164" s="53"/>
      <c r="O1164" s="53"/>
      <c r="P1164" s="53"/>
      <c r="Q1164" s="53"/>
      <c r="R1164" s="53"/>
      <c r="S1164" s="53"/>
      <c r="T1164" s="53"/>
      <c r="U1164" s="53"/>
      <c r="V1164" s="53"/>
      <c r="W1164" s="53"/>
      <c r="X1164" s="53"/>
      <c r="Y1164" s="53"/>
    </row>
    <row r="1165" spans="4:33" x14ac:dyDescent="0.25">
      <c r="D1165" s="57" t="s">
        <v>279</v>
      </c>
      <c r="E1165" s="53"/>
      <c r="F1165" s="53"/>
      <c r="G1165" s="53"/>
      <c r="H1165" s="53"/>
      <c r="I1165" s="53"/>
      <c r="J1165" s="53"/>
      <c r="K1165" s="53"/>
      <c r="L1165" s="53"/>
      <c r="M1165" s="53"/>
      <c r="N1165" s="53"/>
      <c r="O1165" s="53"/>
      <c r="P1165" s="53"/>
      <c r="Q1165" s="53"/>
      <c r="R1165" s="53"/>
      <c r="S1165" s="53"/>
      <c r="T1165" s="53"/>
      <c r="U1165" s="53"/>
      <c r="V1165" s="53"/>
      <c r="W1165" s="53"/>
      <c r="X1165" s="53"/>
      <c r="Y1165" s="53"/>
    </row>
    <row r="1166" spans="4:33" x14ac:dyDescent="0.25">
      <c r="D1166" s="57" t="s">
        <v>862</v>
      </c>
      <c r="E1166" s="53"/>
      <c r="F1166" s="53"/>
      <c r="G1166" s="53"/>
      <c r="H1166" s="53"/>
      <c r="I1166" s="53"/>
      <c r="J1166" s="53"/>
      <c r="K1166" s="53"/>
      <c r="L1166" s="53"/>
      <c r="M1166" s="53"/>
      <c r="N1166" s="53"/>
      <c r="O1166" s="53"/>
      <c r="P1166" s="53"/>
      <c r="Q1166" s="53"/>
      <c r="R1166" s="53"/>
      <c r="S1166" s="53"/>
      <c r="T1166" s="53"/>
      <c r="U1166" s="53"/>
      <c r="V1166" s="53"/>
      <c r="W1166" s="53"/>
      <c r="X1166" s="53"/>
      <c r="Y1166" s="53"/>
    </row>
    <row r="1167" spans="4:33" x14ac:dyDescent="0.25">
      <c r="D1167" s="57" t="s">
        <v>863</v>
      </c>
      <c r="E1167" s="53"/>
      <c r="F1167" s="53"/>
      <c r="G1167" s="53"/>
      <c r="H1167" s="53"/>
      <c r="I1167" s="53"/>
      <c r="J1167" s="53"/>
      <c r="K1167" s="53"/>
      <c r="L1167" s="53"/>
      <c r="M1167" s="53"/>
      <c r="N1167" s="53"/>
      <c r="O1167" s="53"/>
      <c r="P1167" s="53"/>
      <c r="Q1167" s="53"/>
      <c r="R1167" s="53"/>
      <c r="S1167" s="53"/>
      <c r="T1167" s="53"/>
      <c r="U1167" s="53"/>
      <c r="V1167" s="53"/>
      <c r="W1167" s="53"/>
      <c r="X1167" s="53"/>
      <c r="Y1167" s="53"/>
    </row>
    <row r="1169" spans="4:4" x14ac:dyDescent="0.25">
      <c r="D1169" s="52" t="s">
        <v>812</v>
      </c>
    </row>
    <row r="1171" spans="4:4" x14ac:dyDescent="0.25">
      <c r="D1171" s="48" t="s">
        <v>830</v>
      </c>
    </row>
    <row r="1200" spans="4:4" x14ac:dyDescent="0.25">
      <c r="D1200" s="52" t="s">
        <v>813</v>
      </c>
    </row>
    <row r="1202" spans="4:4" x14ac:dyDescent="0.25">
      <c r="D1202" s="48" t="s">
        <v>830</v>
      </c>
    </row>
    <row r="1285" spans="4:4" x14ac:dyDescent="0.25">
      <c r="D1285" s="52" t="s">
        <v>896</v>
      </c>
    </row>
    <row r="1287" spans="4:4" x14ac:dyDescent="0.25">
      <c r="D1287" s="48" t="s">
        <v>830</v>
      </c>
    </row>
    <row r="1300" spans="4:35" x14ac:dyDescent="0.25">
      <c r="D1300" s="48" t="s">
        <v>944</v>
      </c>
    </row>
    <row r="1302" spans="4:35" x14ac:dyDescent="0.25">
      <c r="D1302" s="57" t="s">
        <v>945</v>
      </c>
      <c r="E1302" s="53"/>
      <c r="F1302" s="53"/>
      <c r="G1302" s="53"/>
      <c r="H1302" s="53"/>
      <c r="I1302" s="53"/>
      <c r="J1302" s="53"/>
      <c r="K1302" s="53"/>
      <c r="L1302" s="53"/>
      <c r="M1302" s="53"/>
      <c r="N1302" s="53"/>
      <c r="O1302" s="53"/>
      <c r="P1302" s="53"/>
      <c r="Q1302" s="53"/>
      <c r="R1302" s="53"/>
      <c r="S1302" s="53"/>
      <c r="T1302" s="53"/>
      <c r="U1302" s="53"/>
      <c r="V1302" s="53"/>
      <c r="W1302" s="53"/>
      <c r="X1302" s="53"/>
      <c r="Y1302" s="53"/>
      <c r="Z1302" s="53"/>
      <c r="AA1302" s="53"/>
      <c r="AB1302" s="53"/>
      <c r="AC1302" s="53"/>
      <c r="AD1302" s="53"/>
      <c r="AE1302" s="53"/>
      <c r="AF1302" s="53"/>
      <c r="AG1302" s="53"/>
      <c r="AH1302" s="53"/>
      <c r="AI1302" s="53"/>
    </row>
    <row r="1304" spans="4:35" x14ac:dyDescent="0.25">
      <c r="D1304" s="52" t="s">
        <v>898</v>
      </c>
    </row>
    <row r="1306" spans="4:35" x14ac:dyDescent="0.25">
      <c r="D1306" s="57" t="s">
        <v>1019</v>
      </c>
      <c r="E1306" s="57"/>
      <c r="F1306" s="57"/>
      <c r="G1306" s="57"/>
      <c r="H1306" s="57"/>
      <c r="I1306" s="57"/>
      <c r="J1306" s="57"/>
      <c r="K1306" s="57"/>
      <c r="L1306" s="57"/>
      <c r="M1306" s="57"/>
      <c r="N1306" s="57"/>
      <c r="O1306" s="57"/>
      <c r="P1306" s="57"/>
      <c r="Q1306" s="57"/>
      <c r="R1306" s="57"/>
    </row>
    <row r="1307" spans="4:35" x14ac:dyDescent="0.25">
      <c r="D1307" s="57" t="s">
        <v>37</v>
      </c>
      <c r="E1307" s="57"/>
      <c r="F1307" s="57"/>
      <c r="G1307" s="57"/>
      <c r="H1307" s="57"/>
      <c r="I1307" s="57"/>
      <c r="J1307" s="57"/>
      <c r="K1307" s="57"/>
      <c r="L1307" s="57"/>
      <c r="M1307" s="57"/>
      <c r="N1307" s="57"/>
      <c r="O1307" s="57"/>
      <c r="P1307" s="57"/>
      <c r="Q1307" s="57"/>
      <c r="R1307" s="57"/>
    </row>
    <row r="1308" spans="4:35" x14ac:dyDescent="0.25">
      <c r="D1308" s="57" t="s">
        <v>383</v>
      </c>
      <c r="E1308" s="57"/>
      <c r="F1308" s="57"/>
      <c r="G1308" s="57"/>
      <c r="H1308" s="57"/>
      <c r="I1308" s="57"/>
      <c r="J1308" s="57"/>
      <c r="K1308" s="57"/>
      <c r="L1308" s="57"/>
      <c r="M1308" s="57"/>
      <c r="N1308" s="57"/>
      <c r="O1308" s="57"/>
      <c r="P1308" s="57"/>
      <c r="Q1308" s="57"/>
      <c r="R1308" s="57"/>
    </row>
    <row r="1309" spans="4:35" x14ac:dyDescent="0.25">
      <c r="D1309" s="57" t="s">
        <v>1020</v>
      </c>
      <c r="E1309" s="57"/>
      <c r="F1309" s="57"/>
      <c r="G1309" s="57"/>
      <c r="H1309" s="57"/>
      <c r="I1309" s="57"/>
      <c r="J1309" s="57"/>
      <c r="K1309" s="57"/>
      <c r="L1309" s="57"/>
      <c r="M1309" s="57"/>
      <c r="N1309" s="57"/>
      <c r="O1309" s="57"/>
      <c r="P1309" s="57"/>
      <c r="Q1309" s="57"/>
      <c r="R1309" s="57"/>
    </row>
    <row r="1310" spans="4:35" x14ac:dyDescent="0.25">
      <c r="D1310" s="57" t="s">
        <v>1020</v>
      </c>
      <c r="E1310" s="57"/>
      <c r="F1310" s="57"/>
      <c r="G1310" s="57"/>
      <c r="H1310" s="57"/>
      <c r="I1310" s="57"/>
      <c r="J1310" s="57"/>
      <c r="K1310" s="57"/>
      <c r="L1310" s="57"/>
      <c r="M1310" s="57"/>
      <c r="N1310" s="57"/>
      <c r="O1310" s="57"/>
      <c r="P1310" s="57"/>
      <c r="Q1310" s="57"/>
      <c r="R1310" s="57"/>
    </row>
    <row r="1311" spans="4:35" x14ac:dyDescent="0.25">
      <c r="D1311" s="57" t="s">
        <v>1021</v>
      </c>
      <c r="E1311" s="57"/>
      <c r="F1311" s="57"/>
      <c r="G1311" s="57"/>
      <c r="H1311" s="57"/>
      <c r="I1311" s="57"/>
      <c r="J1311" s="57"/>
      <c r="K1311" s="57"/>
      <c r="L1311" s="57"/>
      <c r="M1311" s="57"/>
      <c r="N1311" s="57"/>
      <c r="O1311" s="57"/>
      <c r="P1311" s="57"/>
      <c r="Q1311" s="57"/>
      <c r="R1311" s="57"/>
    </row>
    <row r="1312" spans="4:35" x14ac:dyDescent="0.25">
      <c r="D1312" s="57" t="s">
        <v>1022</v>
      </c>
      <c r="E1312" s="57"/>
      <c r="F1312" s="57"/>
      <c r="G1312" s="57"/>
      <c r="H1312" s="57"/>
      <c r="I1312" s="57"/>
      <c r="J1312" s="57"/>
      <c r="K1312" s="57"/>
      <c r="L1312" s="57"/>
      <c r="M1312" s="57"/>
      <c r="N1312" s="57"/>
      <c r="O1312" s="57"/>
      <c r="P1312" s="57"/>
      <c r="Q1312" s="57"/>
      <c r="R1312" s="57"/>
    </row>
    <row r="1313" spans="4:34" x14ac:dyDescent="0.25">
      <c r="D1313" s="57" t="s">
        <v>1022</v>
      </c>
      <c r="E1313" s="57"/>
      <c r="F1313" s="57"/>
      <c r="G1313" s="57"/>
      <c r="H1313" s="57"/>
      <c r="I1313" s="57"/>
      <c r="J1313" s="57"/>
      <c r="K1313" s="57"/>
      <c r="L1313" s="57"/>
      <c r="M1313" s="57"/>
      <c r="N1313" s="57"/>
      <c r="O1313" s="57"/>
      <c r="P1313" s="57"/>
      <c r="Q1313" s="57"/>
      <c r="R1313" s="57"/>
    </row>
    <row r="1314" spans="4:34" x14ac:dyDescent="0.25">
      <c r="D1314" s="57" t="s">
        <v>1022</v>
      </c>
      <c r="E1314" s="57"/>
      <c r="F1314" s="57"/>
      <c r="G1314" s="57"/>
      <c r="H1314" s="57"/>
      <c r="I1314" s="57"/>
      <c r="J1314" s="57"/>
      <c r="K1314" s="57"/>
      <c r="L1314" s="57"/>
      <c r="M1314" s="57"/>
      <c r="N1314" s="57"/>
      <c r="O1314" s="57"/>
      <c r="P1314" s="57"/>
      <c r="Q1314" s="57"/>
      <c r="R1314" s="57"/>
    </row>
    <row r="1315" spans="4:34" x14ac:dyDescent="0.25">
      <c r="D1315" s="57" t="s">
        <v>1023</v>
      </c>
      <c r="E1315" s="57"/>
      <c r="F1315" s="57"/>
      <c r="G1315" s="57"/>
      <c r="H1315" s="57"/>
      <c r="I1315" s="57"/>
      <c r="J1315" s="57"/>
      <c r="K1315" s="57"/>
      <c r="L1315" s="57"/>
      <c r="M1315" s="57"/>
      <c r="N1315" s="57"/>
      <c r="O1315" s="57"/>
      <c r="P1315" s="57"/>
      <c r="Q1315" s="57"/>
      <c r="R1315" s="57"/>
    </row>
    <row r="1316" spans="4:34" x14ac:dyDescent="0.25">
      <c r="D1316" s="57" t="s">
        <v>1023</v>
      </c>
      <c r="E1316" s="57"/>
      <c r="F1316" s="57"/>
      <c r="G1316" s="57"/>
      <c r="H1316" s="57"/>
      <c r="I1316" s="57"/>
      <c r="J1316" s="57"/>
      <c r="K1316" s="57"/>
      <c r="L1316" s="57"/>
      <c r="M1316" s="57"/>
      <c r="N1316" s="57"/>
      <c r="O1316" s="57"/>
      <c r="P1316" s="57"/>
      <c r="Q1316" s="57"/>
      <c r="R1316" s="57"/>
    </row>
    <row r="1317" spans="4:34" x14ac:dyDescent="0.25">
      <c r="D1317" s="57" t="s">
        <v>1023</v>
      </c>
      <c r="E1317" s="57"/>
      <c r="F1317" s="57"/>
      <c r="G1317" s="57"/>
      <c r="H1317" s="57"/>
      <c r="I1317" s="57"/>
      <c r="J1317" s="57"/>
      <c r="K1317" s="57"/>
      <c r="L1317" s="57"/>
      <c r="M1317" s="57"/>
      <c r="N1317" s="57"/>
      <c r="O1317" s="57"/>
      <c r="P1317" s="57"/>
      <c r="Q1317" s="57"/>
      <c r="R1317" s="57"/>
    </row>
    <row r="1318" spans="4:34" x14ac:dyDescent="0.25">
      <c r="D1318" s="57" t="s">
        <v>1024</v>
      </c>
      <c r="E1318" s="57"/>
      <c r="F1318" s="57"/>
      <c r="G1318" s="57"/>
      <c r="H1318" s="57"/>
      <c r="I1318" s="57"/>
      <c r="J1318" s="57"/>
      <c r="K1318" s="57"/>
      <c r="L1318" s="57"/>
      <c r="M1318" s="57"/>
      <c r="N1318" s="57"/>
      <c r="O1318" s="57"/>
      <c r="P1318" s="57"/>
      <c r="Q1318" s="57"/>
      <c r="R1318" s="57"/>
    </row>
    <row r="1319" spans="4:34" x14ac:dyDescent="0.25">
      <c r="D1319" s="57" t="s">
        <v>1023</v>
      </c>
      <c r="E1319" s="57"/>
      <c r="F1319" s="57"/>
      <c r="G1319" s="57"/>
      <c r="H1319" s="57"/>
      <c r="I1319" s="57"/>
      <c r="J1319" s="57"/>
      <c r="K1319" s="57"/>
      <c r="L1319" s="57"/>
      <c r="M1319" s="57"/>
      <c r="N1319" s="57"/>
      <c r="O1319" s="57"/>
      <c r="P1319" s="57"/>
      <c r="Q1319" s="57"/>
      <c r="R1319" s="57"/>
    </row>
    <row r="1320" spans="4:34" x14ac:dyDescent="0.25">
      <c r="D1320" s="57" t="s">
        <v>1025</v>
      </c>
      <c r="E1320" s="57"/>
      <c r="F1320" s="57"/>
      <c r="G1320" s="57"/>
      <c r="H1320" s="57"/>
      <c r="I1320" s="57"/>
      <c r="J1320" s="57"/>
      <c r="K1320" s="57"/>
      <c r="L1320" s="57"/>
      <c r="M1320" s="57"/>
      <c r="N1320" s="57"/>
      <c r="O1320" s="57"/>
      <c r="P1320" s="57"/>
      <c r="Q1320" s="57"/>
      <c r="R1320" s="57"/>
    </row>
    <row r="1321" spans="4:34" x14ac:dyDescent="0.25">
      <c r="D1321" s="57" t="s">
        <v>1026</v>
      </c>
      <c r="E1321" s="57"/>
      <c r="F1321" s="57"/>
      <c r="G1321" s="57"/>
      <c r="H1321" s="57"/>
      <c r="I1321" s="57"/>
      <c r="J1321" s="57"/>
      <c r="K1321" s="57"/>
      <c r="L1321" s="57"/>
      <c r="M1321" s="57"/>
      <c r="N1321" s="57"/>
      <c r="O1321" s="57"/>
      <c r="P1321" s="57"/>
      <c r="Q1321" s="57"/>
      <c r="R1321" s="57"/>
    </row>
    <row r="1322" spans="4:34" x14ac:dyDescent="0.25">
      <c r="D1322" s="57" t="s">
        <v>1024</v>
      </c>
      <c r="E1322" s="57"/>
      <c r="F1322" s="57"/>
      <c r="G1322" s="57"/>
      <c r="H1322" s="57"/>
      <c r="I1322" s="57"/>
      <c r="J1322" s="57"/>
      <c r="K1322" s="57"/>
      <c r="L1322" s="57"/>
      <c r="M1322" s="57"/>
      <c r="N1322" s="57"/>
      <c r="O1322" s="57"/>
      <c r="P1322" s="57"/>
      <c r="Q1322" s="57"/>
      <c r="R1322" s="57"/>
      <c r="T1322" s="48" t="s">
        <v>1034</v>
      </c>
      <c r="Z1322" s="48" t="s">
        <v>1035</v>
      </c>
    </row>
    <row r="1323" spans="4:34" x14ac:dyDescent="0.25">
      <c r="D1323" s="57" t="s">
        <v>1023</v>
      </c>
      <c r="E1323" s="57"/>
      <c r="F1323" s="57"/>
      <c r="G1323" s="57"/>
      <c r="H1323" s="57"/>
      <c r="I1323" s="57"/>
      <c r="J1323" s="57"/>
      <c r="K1323" s="57"/>
      <c r="L1323" s="57"/>
      <c r="M1323" s="57"/>
      <c r="N1323" s="57"/>
      <c r="O1323" s="57"/>
      <c r="P1323" s="57"/>
      <c r="Q1323" s="57"/>
      <c r="R1323" s="57"/>
      <c r="T1323" s="52" t="s">
        <v>867</v>
      </c>
    </row>
    <row r="1324" spans="4:34" x14ac:dyDescent="0.25">
      <c r="D1324" s="57" t="s">
        <v>1023</v>
      </c>
      <c r="E1324" s="57"/>
      <c r="F1324" s="57"/>
      <c r="G1324" s="57"/>
      <c r="H1324" s="57"/>
      <c r="I1324" s="57"/>
      <c r="J1324" s="57"/>
      <c r="K1324" s="57"/>
      <c r="L1324" s="57"/>
      <c r="M1324" s="57"/>
      <c r="N1324" s="57"/>
      <c r="O1324" s="57"/>
      <c r="P1324" s="57"/>
      <c r="Q1324" s="57"/>
      <c r="R1324" s="57"/>
    </row>
    <row r="1325" spans="4:34" x14ac:dyDescent="0.25">
      <c r="D1325" s="57" t="s">
        <v>1027</v>
      </c>
      <c r="E1325" s="57"/>
      <c r="F1325" s="57"/>
      <c r="G1325" s="57"/>
      <c r="H1325" s="57"/>
      <c r="I1325" s="57"/>
      <c r="J1325" s="57"/>
      <c r="K1325" s="57"/>
      <c r="L1325" s="57"/>
      <c r="M1325" s="57"/>
      <c r="N1325" s="57"/>
      <c r="O1325" s="57"/>
      <c r="P1325" s="57"/>
      <c r="Q1325" s="57"/>
      <c r="R1325" s="57"/>
      <c r="T1325" s="48" t="s">
        <v>1036</v>
      </c>
      <c r="Z1325" s="52" t="s">
        <v>866</v>
      </c>
      <c r="AH1325" s="52" t="s">
        <v>866</v>
      </c>
    </row>
    <row r="1326" spans="4:34" x14ac:dyDescent="0.25">
      <c r="D1326" s="57" t="s">
        <v>1022</v>
      </c>
      <c r="E1326" s="57"/>
      <c r="F1326" s="57"/>
      <c r="G1326" s="57"/>
      <c r="H1326" s="57"/>
      <c r="I1326" s="57"/>
      <c r="J1326" s="57"/>
      <c r="K1326" s="57"/>
      <c r="L1326" s="57"/>
      <c r="M1326" s="57"/>
      <c r="N1326" s="57"/>
      <c r="O1326" s="57"/>
      <c r="P1326" s="57"/>
      <c r="Q1326" s="57"/>
      <c r="R1326" s="57"/>
      <c r="T1326" s="48" t="s">
        <v>1037</v>
      </c>
      <c r="Z1326" s="52" t="s">
        <v>1042</v>
      </c>
      <c r="AH1326" s="52" t="s">
        <v>1042</v>
      </c>
    </row>
    <row r="1327" spans="4:34" x14ac:dyDescent="0.25">
      <c r="D1327" s="57" t="s">
        <v>1022</v>
      </c>
      <c r="E1327" s="57"/>
      <c r="F1327" s="57"/>
      <c r="G1327" s="57"/>
      <c r="H1327" s="57"/>
      <c r="I1327" s="57"/>
      <c r="J1327" s="57"/>
      <c r="K1327" s="57"/>
      <c r="L1327" s="57"/>
      <c r="M1327" s="57"/>
      <c r="N1327" s="57"/>
      <c r="O1327" s="57"/>
      <c r="P1327" s="57"/>
      <c r="Q1327" s="57"/>
      <c r="R1327" s="57"/>
      <c r="T1327" s="48" t="s">
        <v>1038</v>
      </c>
      <c r="Z1327" s="52" t="s">
        <v>867</v>
      </c>
      <c r="AH1327" s="52" t="s">
        <v>867</v>
      </c>
    </row>
    <row r="1328" spans="4:34" x14ac:dyDescent="0.25">
      <c r="D1328" s="57" t="s">
        <v>1022</v>
      </c>
      <c r="E1328" s="57"/>
      <c r="F1328" s="57"/>
      <c r="G1328" s="57"/>
      <c r="H1328" s="57"/>
      <c r="I1328" s="57"/>
      <c r="J1328" s="57"/>
      <c r="K1328" s="57"/>
      <c r="L1328" s="57"/>
      <c r="M1328" s="57"/>
      <c r="N1328" s="57"/>
      <c r="O1328" s="57"/>
      <c r="P1328" s="57"/>
      <c r="Q1328" s="57"/>
      <c r="R1328" s="57"/>
      <c r="T1328" s="48" t="s">
        <v>783</v>
      </c>
      <c r="Z1328" s="52" t="s">
        <v>1039</v>
      </c>
      <c r="AH1328" s="52" t="s">
        <v>1039</v>
      </c>
    </row>
    <row r="1329" spans="4:34" x14ac:dyDescent="0.25">
      <c r="D1329" s="57" t="s">
        <v>1028</v>
      </c>
      <c r="E1329" s="57"/>
      <c r="F1329" s="57"/>
      <c r="G1329" s="57"/>
      <c r="H1329" s="57"/>
      <c r="I1329" s="57"/>
      <c r="J1329" s="57"/>
      <c r="K1329" s="57"/>
      <c r="L1329" s="57"/>
      <c r="M1329" s="57"/>
      <c r="N1329" s="57"/>
      <c r="O1329" s="57"/>
      <c r="P1329" s="57"/>
      <c r="Q1329" s="57"/>
      <c r="R1329" s="57"/>
      <c r="T1329" s="48" t="s">
        <v>1040</v>
      </c>
      <c r="Z1329" s="28" t="s">
        <v>1041</v>
      </c>
      <c r="AH1329" s="28" t="s">
        <v>1041</v>
      </c>
    </row>
    <row r="1330" spans="4:34" x14ac:dyDescent="0.25">
      <c r="D1330" s="57" t="s">
        <v>1025</v>
      </c>
      <c r="E1330" s="57"/>
      <c r="F1330" s="57"/>
      <c r="G1330" s="57"/>
      <c r="H1330" s="57"/>
      <c r="I1330" s="57"/>
      <c r="J1330" s="57"/>
      <c r="K1330" s="57"/>
      <c r="L1330" s="57"/>
      <c r="M1330" s="57"/>
      <c r="N1330" s="57"/>
      <c r="O1330" s="57"/>
      <c r="P1330" s="57"/>
      <c r="Q1330" s="57"/>
      <c r="R1330" s="57"/>
      <c r="T1330" s="48" t="s">
        <v>1043</v>
      </c>
      <c r="Z1330" s="52" t="s">
        <v>1044</v>
      </c>
      <c r="AH1330" s="52" t="s">
        <v>1047</v>
      </c>
    </row>
    <row r="1331" spans="4:34" x14ac:dyDescent="0.25">
      <c r="D1331" s="57" t="s">
        <v>1024</v>
      </c>
      <c r="E1331" s="57"/>
      <c r="F1331" s="57"/>
      <c r="G1331" s="57"/>
      <c r="H1331" s="57"/>
      <c r="I1331" s="57"/>
      <c r="J1331" s="57"/>
      <c r="K1331" s="57"/>
      <c r="L1331" s="57"/>
      <c r="M1331" s="57"/>
      <c r="N1331" s="57"/>
      <c r="O1331" s="57"/>
      <c r="P1331" s="57"/>
      <c r="Q1331" s="57"/>
      <c r="R1331" s="57"/>
      <c r="T1331" s="48" t="s">
        <v>1045</v>
      </c>
      <c r="Z1331" s="52" t="s">
        <v>1046</v>
      </c>
      <c r="AH1331" s="52" t="s">
        <v>1048</v>
      </c>
    </row>
    <row r="1332" spans="4:34" x14ac:dyDescent="0.25">
      <c r="D1332" s="57" t="s">
        <v>1024</v>
      </c>
      <c r="E1332" s="57"/>
      <c r="F1332" s="57"/>
      <c r="G1332" s="57"/>
      <c r="H1332" s="57"/>
      <c r="I1332" s="57"/>
      <c r="J1332" s="57"/>
      <c r="K1332" s="57"/>
      <c r="L1332" s="57"/>
      <c r="M1332" s="57"/>
      <c r="N1332" s="57"/>
      <c r="O1332" s="57"/>
      <c r="P1332" s="57"/>
      <c r="Q1332" s="57"/>
      <c r="R1332" s="57"/>
    </row>
    <row r="1333" spans="4:34" x14ac:dyDescent="0.25">
      <c r="D1333" s="57" t="s">
        <v>1029</v>
      </c>
      <c r="E1333" s="57"/>
      <c r="F1333" s="57"/>
      <c r="G1333" s="57"/>
      <c r="H1333" s="57"/>
      <c r="I1333" s="57"/>
      <c r="J1333" s="57"/>
      <c r="K1333" s="57"/>
      <c r="L1333" s="57"/>
      <c r="M1333" s="57"/>
      <c r="N1333" s="57"/>
      <c r="O1333" s="57"/>
      <c r="P1333" s="57"/>
      <c r="Q1333" s="57"/>
      <c r="R1333" s="57"/>
    </row>
    <row r="1334" spans="4:34" x14ac:dyDescent="0.25">
      <c r="D1334" s="57" t="s">
        <v>1023</v>
      </c>
      <c r="E1334" s="57"/>
      <c r="F1334" s="57"/>
      <c r="G1334" s="57"/>
      <c r="H1334" s="57"/>
      <c r="I1334" s="57"/>
      <c r="J1334" s="57"/>
      <c r="K1334" s="57"/>
      <c r="L1334" s="57"/>
      <c r="M1334" s="57"/>
      <c r="N1334" s="57"/>
      <c r="O1334" s="57"/>
      <c r="P1334" s="57"/>
      <c r="Q1334" s="57"/>
      <c r="R1334" s="57"/>
    </row>
    <row r="1335" spans="4:34" x14ac:dyDescent="0.25">
      <c r="D1335" s="57" t="s">
        <v>1023</v>
      </c>
      <c r="E1335" s="57"/>
      <c r="F1335" s="57"/>
      <c r="G1335" s="57"/>
      <c r="H1335" s="57"/>
      <c r="I1335" s="57"/>
      <c r="J1335" s="57"/>
      <c r="K1335" s="57"/>
      <c r="L1335" s="57"/>
      <c r="M1335" s="57"/>
      <c r="N1335" s="57"/>
      <c r="O1335" s="57"/>
      <c r="P1335" s="57"/>
      <c r="Q1335" s="57"/>
      <c r="R1335" s="57"/>
    </row>
    <row r="1336" spans="4:34" x14ac:dyDescent="0.25">
      <c r="D1336" s="57" t="s">
        <v>1025</v>
      </c>
      <c r="E1336" s="57"/>
      <c r="F1336" s="57"/>
      <c r="G1336" s="57"/>
      <c r="H1336" s="57"/>
      <c r="I1336" s="57"/>
      <c r="J1336" s="57"/>
      <c r="K1336" s="57"/>
      <c r="L1336" s="57"/>
      <c r="M1336" s="57"/>
      <c r="N1336" s="57"/>
      <c r="O1336" s="57"/>
      <c r="P1336" s="57"/>
      <c r="Q1336" s="57"/>
      <c r="R1336" s="57"/>
    </row>
    <row r="1337" spans="4:34" x14ac:dyDescent="0.25">
      <c r="D1337" s="57" t="s">
        <v>1022</v>
      </c>
      <c r="E1337" s="57"/>
      <c r="F1337" s="57"/>
      <c r="G1337" s="57"/>
      <c r="H1337" s="57"/>
      <c r="I1337" s="57"/>
      <c r="J1337" s="57"/>
      <c r="K1337" s="57"/>
      <c r="L1337" s="57"/>
      <c r="M1337" s="57"/>
      <c r="N1337" s="57"/>
      <c r="O1337" s="57"/>
      <c r="P1337" s="57"/>
      <c r="Q1337" s="57"/>
      <c r="R1337" s="57"/>
    </row>
    <row r="1338" spans="4:34" x14ac:dyDescent="0.25">
      <c r="D1338" s="57" t="s">
        <v>1022</v>
      </c>
      <c r="E1338" s="57"/>
      <c r="F1338" s="57"/>
      <c r="G1338" s="57"/>
      <c r="H1338" s="57"/>
      <c r="I1338" s="57"/>
      <c r="J1338" s="57"/>
      <c r="K1338" s="57"/>
      <c r="L1338" s="57"/>
      <c r="M1338" s="57"/>
      <c r="N1338" s="57"/>
      <c r="O1338" s="57"/>
      <c r="P1338" s="57"/>
      <c r="Q1338" s="57"/>
      <c r="R1338" s="57"/>
    </row>
    <row r="1339" spans="4:34" x14ac:dyDescent="0.25">
      <c r="D1339" s="57" t="s">
        <v>1020</v>
      </c>
      <c r="E1339" s="57"/>
      <c r="F1339" s="57"/>
      <c r="G1339" s="57"/>
      <c r="H1339" s="57"/>
      <c r="I1339" s="57"/>
      <c r="J1339" s="57"/>
      <c r="K1339" s="57"/>
      <c r="L1339" s="57"/>
      <c r="M1339" s="57"/>
      <c r="N1339" s="57"/>
      <c r="O1339" s="57"/>
      <c r="P1339" s="57"/>
      <c r="Q1339" s="57"/>
      <c r="R1339" s="57"/>
    </row>
    <row r="1340" spans="4:34" x14ac:dyDescent="0.25">
      <c r="D1340" s="57" t="s">
        <v>1027</v>
      </c>
      <c r="E1340" s="57"/>
      <c r="F1340" s="57"/>
      <c r="G1340" s="57"/>
      <c r="H1340" s="57"/>
      <c r="I1340" s="57"/>
      <c r="J1340" s="57"/>
      <c r="K1340" s="57"/>
      <c r="L1340" s="57"/>
      <c r="M1340" s="57"/>
      <c r="N1340" s="57"/>
      <c r="O1340" s="57"/>
      <c r="P1340" s="57"/>
      <c r="Q1340" s="57"/>
      <c r="R1340" s="57"/>
    </row>
    <row r="1341" spans="4:34" x14ac:dyDescent="0.25">
      <c r="D1341" s="57" t="s">
        <v>1021</v>
      </c>
      <c r="E1341" s="57"/>
      <c r="F1341" s="57"/>
      <c r="G1341" s="57"/>
      <c r="H1341" s="57"/>
      <c r="I1341" s="57"/>
      <c r="J1341" s="57"/>
      <c r="K1341" s="57"/>
      <c r="L1341" s="57"/>
      <c r="M1341" s="57"/>
      <c r="N1341" s="57"/>
      <c r="O1341" s="57"/>
      <c r="P1341" s="57"/>
      <c r="Q1341" s="57"/>
      <c r="R1341" s="57"/>
    </row>
    <row r="1342" spans="4:34" x14ac:dyDescent="0.25">
      <c r="D1342" s="57" t="s">
        <v>1030</v>
      </c>
      <c r="E1342" s="57"/>
      <c r="F1342" s="57"/>
      <c r="G1342" s="57"/>
      <c r="H1342" s="57"/>
      <c r="I1342" s="57"/>
      <c r="J1342" s="57"/>
      <c r="K1342" s="57"/>
      <c r="L1342" s="57"/>
      <c r="M1342" s="57"/>
      <c r="N1342" s="57"/>
      <c r="O1342" s="57"/>
      <c r="P1342" s="57"/>
      <c r="Q1342" s="57"/>
      <c r="R1342" s="57"/>
    </row>
    <row r="1343" spans="4:34" x14ac:dyDescent="0.25">
      <c r="D1343" s="57" t="s">
        <v>1022</v>
      </c>
      <c r="E1343" s="57"/>
      <c r="F1343" s="57"/>
      <c r="G1343" s="57"/>
      <c r="H1343" s="57"/>
      <c r="I1343" s="57"/>
      <c r="J1343" s="57"/>
      <c r="K1343" s="57"/>
      <c r="L1343" s="57"/>
      <c r="M1343" s="57"/>
      <c r="N1343" s="57"/>
      <c r="O1343" s="57"/>
      <c r="P1343" s="57"/>
      <c r="Q1343" s="57"/>
      <c r="R1343" s="57"/>
    </row>
    <row r="1344" spans="4:34" x14ac:dyDescent="0.25">
      <c r="D1344" s="57" t="s">
        <v>1030</v>
      </c>
      <c r="E1344" s="57"/>
      <c r="F1344" s="57"/>
      <c r="G1344" s="57"/>
      <c r="H1344" s="57"/>
      <c r="I1344" s="57"/>
      <c r="J1344" s="57"/>
      <c r="K1344" s="57"/>
      <c r="L1344" s="57"/>
      <c r="M1344" s="57"/>
      <c r="N1344" s="57"/>
      <c r="O1344" s="57"/>
      <c r="P1344" s="57"/>
      <c r="Q1344" s="57"/>
      <c r="R1344" s="57"/>
    </row>
    <row r="1345" spans="4:18" x14ac:dyDescent="0.25">
      <c r="D1345" s="57" t="s">
        <v>1025</v>
      </c>
      <c r="E1345" s="57"/>
      <c r="F1345" s="57"/>
      <c r="G1345" s="57"/>
      <c r="H1345" s="57"/>
      <c r="I1345" s="57"/>
      <c r="J1345" s="57"/>
      <c r="K1345" s="57"/>
      <c r="L1345" s="57"/>
      <c r="M1345" s="57"/>
      <c r="N1345" s="57"/>
      <c r="O1345" s="57"/>
      <c r="P1345" s="57"/>
      <c r="Q1345" s="57"/>
      <c r="R1345" s="57"/>
    </row>
    <row r="1346" spans="4:18" x14ac:dyDescent="0.25">
      <c r="D1346" s="57" t="s">
        <v>1026</v>
      </c>
      <c r="E1346" s="57"/>
      <c r="F1346" s="57"/>
      <c r="G1346" s="57"/>
      <c r="H1346" s="57"/>
      <c r="I1346" s="57"/>
      <c r="J1346" s="57"/>
      <c r="K1346" s="57"/>
      <c r="L1346" s="57"/>
      <c r="M1346" s="57"/>
      <c r="N1346" s="57"/>
      <c r="O1346" s="57"/>
      <c r="P1346" s="57"/>
      <c r="Q1346" s="57"/>
      <c r="R1346" s="57"/>
    </row>
    <row r="1347" spans="4:18" x14ac:dyDescent="0.25">
      <c r="D1347" s="57" t="s">
        <v>1024</v>
      </c>
      <c r="E1347" s="57"/>
      <c r="F1347" s="57"/>
      <c r="G1347" s="57"/>
      <c r="H1347" s="57"/>
      <c r="I1347" s="57"/>
      <c r="J1347" s="57"/>
      <c r="K1347" s="57"/>
      <c r="L1347" s="57"/>
      <c r="M1347" s="57"/>
      <c r="N1347" s="57"/>
      <c r="O1347" s="57"/>
      <c r="P1347" s="57"/>
      <c r="Q1347" s="57"/>
      <c r="R1347" s="57"/>
    </row>
    <row r="1348" spans="4:18" x14ac:dyDescent="0.25">
      <c r="D1348" s="57" t="s">
        <v>1024</v>
      </c>
      <c r="E1348" s="57"/>
      <c r="F1348" s="57"/>
      <c r="G1348" s="57"/>
      <c r="H1348" s="57"/>
      <c r="I1348" s="57"/>
      <c r="J1348" s="57"/>
      <c r="K1348" s="57"/>
      <c r="L1348" s="57"/>
      <c r="M1348" s="57"/>
      <c r="N1348" s="57"/>
      <c r="O1348" s="57"/>
      <c r="P1348" s="57"/>
      <c r="Q1348" s="57"/>
      <c r="R1348" s="57"/>
    </row>
    <row r="1349" spans="4:18" x14ac:dyDescent="0.25">
      <c r="D1349" s="57" t="s">
        <v>1022</v>
      </c>
      <c r="E1349" s="57"/>
      <c r="F1349" s="57"/>
      <c r="G1349" s="57"/>
      <c r="H1349" s="57"/>
      <c r="I1349" s="57"/>
      <c r="J1349" s="57"/>
      <c r="K1349" s="57"/>
      <c r="L1349" s="57"/>
      <c r="M1349" s="57"/>
      <c r="N1349" s="57"/>
      <c r="O1349" s="57"/>
      <c r="P1349" s="57"/>
      <c r="Q1349" s="57"/>
      <c r="R1349" s="57"/>
    </row>
    <row r="1350" spans="4:18" x14ac:dyDescent="0.25">
      <c r="D1350" s="57" t="s">
        <v>1022</v>
      </c>
      <c r="E1350" s="57"/>
      <c r="F1350" s="57"/>
      <c r="G1350" s="57"/>
      <c r="H1350" s="57"/>
      <c r="I1350" s="57"/>
      <c r="J1350" s="57"/>
      <c r="K1350" s="57"/>
      <c r="L1350" s="57"/>
      <c r="M1350" s="57"/>
      <c r="N1350" s="57"/>
      <c r="O1350" s="57"/>
      <c r="P1350" s="57"/>
      <c r="Q1350" s="57"/>
      <c r="R1350" s="57"/>
    </row>
    <row r="1351" spans="4:18" x14ac:dyDescent="0.25">
      <c r="D1351" s="57" t="s">
        <v>1022</v>
      </c>
      <c r="E1351" s="57"/>
      <c r="F1351" s="57"/>
      <c r="G1351" s="57"/>
      <c r="H1351" s="57"/>
      <c r="I1351" s="57"/>
      <c r="J1351" s="57"/>
      <c r="K1351" s="57"/>
      <c r="L1351" s="57"/>
      <c r="M1351" s="57"/>
      <c r="N1351" s="57"/>
      <c r="O1351" s="57"/>
      <c r="P1351" s="57"/>
      <c r="Q1351" s="57"/>
      <c r="R1351" s="57"/>
    </row>
    <row r="1352" spans="4:18" x14ac:dyDescent="0.25">
      <c r="D1352" s="57" t="s">
        <v>1031</v>
      </c>
      <c r="E1352" s="57"/>
      <c r="F1352" s="57"/>
      <c r="G1352" s="57"/>
      <c r="H1352" s="57"/>
      <c r="I1352" s="57"/>
      <c r="J1352" s="57"/>
      <c r="K1352" s="57"/>
      <c r="L1352" s="57"/>
      <c r="M1352" s="57"/>
      <c r="N1352" s="57"/>
      <c r="O1352" s="57"/>
      <c r="P1352" s="57"/>
      <c r="Q1352" s="57"/>
      <c r="R1352" s="57"/>
    </row>
    <row r="1353" spans="4:18" x14ac:dyDescent="0.25">
      <c r="D1353" s="57" t="s">
        <v>933</v>
      </c>
      <c r="E1353" s="57"/>
      <c r="F1353" s="57"/>
      <c r="G1353" s="57"/>
      <c r="H1353" s="57"/>
      <c r="I1353" s="57"/>
      <c r="J1353" s="57"/>
      <c r="K1353" s="57"/>
      <c r="L1353" s="57"/>
      <c r="M1353" s="57"/>
      <c r="N1353" s="57"/>
      <c r="O1353" s="57"/>
      <c r="P1353" s="57"/>
      <c r="Q1353" s="57"/>
      <c r="R1353" s="57"/>
    </row>
    <row r="1354" spans="4:18" x14ac:dyDescent="0.25">
      <c r="D1354" s="57" t="s">
        <v>1032</v>
      </c>
      <c r="E1354" s="57"/>
      <c r="F1354" s="57"/>
      <c r="G1354" s="57"/>
      <c r="H1354" s="57"/>
      <c r="I1354" s="57"/>
      <c r="J1354" s="57"/>
      <c r="K1354" s="57"/>
      <c r="L1354" s="57"/>
      <c r="M1354" s="57"/>
      <c r="N1354" s="57"/>
      <c r="O1354" s="57"/>
      <c r="P1354" s="57"/>
      <c r="Q1354" s="57"/>
      <c r="R1354" s="57"/>
    </row>
    <row r="1355" spans="4:18" x14ac:dyDescent="0.25">
      <c r="D1355" s="57" t="s">
        <v>1033</v>
      </c>
      <c r="E1355" s="57"/>
      <c r="F1355" s="57"/>
      <c r="G1355" s="57"/>
      <c r="H1355" s="57"/>
      <c r="I1355" s="57"/>
      <c r="J1355" s="57"/>
      <c r="K1355" s="57"/>
      <c r="L1355" s="57"/>
      <c r="M1355" s="57"/>
      <c r="N1355" s="57"/>
      <c r="O1355" s="57"/>
      <c r="P1355" s="57"/>
      <c r="Q1355" s="57"/>
      <c r="R1355" s="57"/>
    </row>
    <row r="1357" spans="4:18" x14ac:dyDescent="0.25">
      <c r="D1357" s="52" t="s">
        <v>898</v>
      </c>
    </row>
    <row r="1359" spans="4:18" x14ac:dyDescent="0.25">
      <c r="D1359" s="48" t="s">
        <v>830</v>
      </c>
    </row>
    <row r="1394" spans="4:4" x14ac:dyDescent="0.25">
      <c r="D1394" s="52" t="s">
        <v>1300</v>
      </c>
    </row>
    <row r="1396" spans="4:4" x14ac:dyDescent="0.25">
      <c r="D1396" s="48" t="s">
        <v>1768</v>
      </c>
    </row>
    <row r="1429" spans="4:26" x14ac:dyDescent="0.25">
      <c r="D1429" s="48" t="s">
        <v>310</v>
      </c>
      <c r="M1429" s="48" t="s">
        <v>825</v>
      </c>
      <c r="T1429" s="48" t="s">
        <v>826</v>
      </c>
    </row>
    <row r="1430" spans="4:26" x14ac:dyDescent="0.25">
      <c r="D1430" s="52" t="s">
        <v>705</v>
      </c>
      <c r="M1430" s="28" t="s">
        <v>1771</v>
      </c>
      <c r="T1430" s="28" t="s">
        <v>1774</v>
      </c>
    </row>
    <row r="1432" spans="4:26" x14ac:dyDescent="0.25">
      <c r="D1432" s="57" t="s">
        <v>352</v>
      </c>
      <c r="E1432" s="53"/>
      <c r="F1432" s="53"/>
      <c r="G1432" s="53"/>
      <c r="H1432" s="53"/>
      <c r="I1432" s="53"/>
      <c r="J1432" s="53"/>
      <c r="K1432" s="53"/>
      <c r="L1432" s="53"/>
      <c r="M1432" s="53"/>
      <c r="N1432" s="53"/>
      <c r="O1432" s="53"/>
      <c r="P1432" s="53"/>
      <c r="Q1432" s="53"/>
      <c r="R1432" s="53"/>
      <c r="S1432" s="53"/>
      <c r="T1432" s="53"/>
      <c r="U1432" s="53"/>
      <c r="V1432" s="53"/>
      <c r="W1432" s="53"/>
      <c r="X1432" s="53"/>
      <c r="Y1432" s="53"/>
      <c r="Z1432" s="53"/>
    </row>
    <row r="1433" spans="4:26" x14ac:dyDescent="0.25">
      <c r="D1433" s="57" t="s">
        <v>1770</v>
      </c>
      <c r="E1433" s="53"/>
      <c r="F1433" s="53"/>
      <c r="G1433" s="53"/>
      <c r="H1433" s="53"/>
      <c r="I1433" s="53"/>
      <c r="J1433" s="53"/>
      <c r="K1433" s="53"/>
      <c r="L1433" s="53"/>
      <c r="M1433" s="53"/>
      <c r="N1433" s="53"/>
      <c r="O1433" s="53"/>
      <c r="P1433" s="53"/>
      <c r="Q1433" s="53"/>
      <c r="R1433" s="53"/>
      <c r="S1433" s="53"/>
      <c r="T1433" s="53"/>
      <c r="U1433" s="53"/>
      <c r="V1433" s="53"/>
      <c r="W1433" s="53"/>
      <c r="X1433" s="53"/>
      <c r="Y1433" s="53"/>
      <c r="Z1433" s="53"/>
    </row>
    <row r="1434" spans="4:26" x14ac:dyDescent="0.25">
      <c r="D1434" s="57" t="s">
        <v>1755</v>
      </c>
      <c r="E1434" s="53"/>
      <c r="F1434" s="53"/>
      <c r="G1434" s="53"/>
      <c r="H1434" s="53"/>
      <c r="I1434" s="53"/>
      <c r="J1434" s="53"/>
      <c r="K1434" s="53"/>
      <c r="L1434" s="53"/>
      <c r="M1434" s="53"/>
      <c r="N1434" s="53"/>
      <c r="O1434" s="53"/>
      <c r="P1434" s="53"/>
      <c r="Q1434" s="53"/>
      <c r="R1434" s="53"/>
      <c r="S1434" s="53"/>
      <c r="T1434" s="53"/>
      <c r="U1434" s="53"/>
      <c r="V1434" s="53"/>
      <c r="W1434" s="53"/>
      <c r="X1434" s="53"/>
      <c r="Y1434" s="53"/>
      <c r="Z1434" s="53"/>
    </row>
    <row r="1435" spans="4:26" x14ac:dyDescent="0.25">
      <c r="D1435" s="57" t="s">
        <v>1595</v>
      </c>
      <c r="E1435" s="53"/>
      <c r="F1435" s="53"/>
      <c r="G1435" s="53"/>
      <c r="H1435" s="53"/>
      <c r="I1435" s="53"/>
      <c r="J1435" s="53"/>
      <c r="K1435" s="53"/>
      <c r="L1435" s="53"/>
      <c r="M1435" s="53"/>
      <c r="N1435" s="53"/>
      <c r="O1435" s="53"/>
      <c r="P1435" s="53"/>
      <c r="Q1435" s="53"/>
      <c r="R1435" s="53"/>
      <c r="S1435" s="53"/>
      <c r="T1435" s="53"/>
      <c r="U1435" s="53"/>
      <c r="V1435" s="53"/>
      <c r="W1435" s="53"/>
      <c r="X1435" s="53"/>
      <c r="Y1435" s="53"/>
      <c r="Z1435" s="53"/>
    </row>
    <row r="1436" spans="4:26" x14ac:dyDescent="0.25">
      <c r="D1436" s="57" t="s">
        <v>1769</v>
      </c>
      <c r="E1436" s="53"/>
      <c r="F1436" s="53"/>
      <c r="G1436" s="53"/>
      <c r="H1436" s="53"/>
      <c r="I1436" s="53"/>
      <c r="J1436" s="53"/>
      <c r="K1436" s="53"/>
      <c r="L1436" s="53"/>
      <c r="M1436" s="53"/>
      <c r="N1436" s="53"/>
      <c r="O1436" s="53"/>
      <c r="P1436" s="53"/>
      <c r="Q1436" s="53"/>
      <c r="R1436" s="53"/>
      <c r="S1436" s="53"/>
      <c r="T1436" s="53"/>
      <c r="U1436" s="53"/>
      <c r="V1436" s="53"/>
      <c r="W1436" s="53"/>
      <c r="X1436" s="53"/>
      <c r="Y1436" s="53"/>
      <c r="Z1436" s="53"/>
    </row>
    <row r="1438" spans="4:26" x14ac:dyDescent="0.25">
      <c r="D1438" s="58" t="s">
        <v>376</v>
      </c>
      <c r="E1438" s="54"/>
      <c r="F1438" s="54"/>
      <c r="G1438" s="54"/>
      <c r="H1438" s="54"/>
      <c r="I1438" s="54"/>
      <c r="J1438" s="54"/>
      <c r="K1438" s="54"/>
      <c r="L1438" s="54"/>
      <c r="M1438" s="54"/>
      <c r="N1438" s="54"/>
      <c r="O1438" s="54"/>
    </row>
    <row r="1439" spans="4:26" x14ac:dyDescent="0.25">
      <c r="D1439" s="58" t="s">
        <v>324</v>
      </c>
      <c r="E1439" s="54"/>
      <c r="F1439" s="54"/>
      <c r="G1439" s="54"/>
      <c r="H1439" s="54"/>
      <c r="I1439" s="54"/>
      <c r="J1439" s="54"/>
      <c r="K1439" s="54"/>
      <c r="L1439" s="54"/>
      <c r="M1439" s="54"/>
      <c r="N1439" s="54"/>
      <c r="O1439" s="54"/>
    </row>
    <row r="1440" spans="4:26" x14ac:dyDescent="0.25">
      <c r="D1440" s="58"/>
      <c r="E1440" s="54"/>
      <c r="F1440" s="54"/>
      <c r="G1440" s="54"/>
      <c r="H1440" s="54"/>
      <c r="I1440" s="54"/>
      <c r="J1440" s="54"/>
      <c r="K1440" s="54"/>
      <c r="L1440" s="54"/>
      <c r="M1440" s="54"/>
      <c r="N1440" s="54"/>
      <c r="O1440" s="54"/>
    </row>
    <row r="1441" spans="4:15" x14ac:dyDescent="0.25">
      <c r="D1441" s="58" t="s">
        <v>1596</v>
      </c>
      <c r="E1441" s="54"/>
      <c r="F1441" s="54"/>
      <c r="G1441" s="54"/>
      <c r="H1441" s="54"/>
      <c r="I1441" s="54"/>
      <c r="J1441" s="54"/>
      <c r="K1441" s="54"/>
      <c r="L1441" s="54"/>
      <c r="M1441" s="54"/>
      <c r="N1441" s="54"/>
      <c r="O1441" s="54"/>
    </row>
    <row r="1442" spans="4:15" x14ac:dyDescent="0.25">
      <c r="D1442" s="58" t="s">
        <v>283</v>
      </c>
      <c r="E1442" s="54"/>
      <c r="F1442" s="54"/>
      <c r="G1442" s="54"/>
      <c r="H1442" s="54"/>
      <c r="I1442" s="54"/>
      <c r="J1442" s="54"/>
      <c r="K1442" s="54"/>
      <c r="L1442" s="54"/>
      <c r="M1442" s="54"/>
      <c r="N1442" s="54"/>
      <c r="O1442" s="54"/>
    </row>
    <row r="1443" spans="4:15" x14ac:dyDescent="0.25">
      <c r="D1443" s="58" t="s">
        <v>1772</v>
      </c>
      <c r="E1443" s="54"/>
      <c r="F1443" s="54"/>
      <c r="G1443" s="54"/>
      <c r="H1443" s="54"/>
      <c r="I1443" s="54"/>
      <c r="J1443" s="54"/>
      <c r="K1443" s="54"/>
      <c r="L1443" s="54"/>
      <c r="M1443" s="54"/>
      <c r="N1443" s="54"/>
      <c r="O1443" s="54"/>
    </row>
    <row r="1444" spans="4:15" x14ac:dyDescent="0.25">
      <c r="D1444" s="58" t="s">
        <v>1775</v>
      </c>
      <c r="E1444" s="54"/>
      <c r="F1444" s="54"/>
      <c r="G1444" s="54"/>
      <c r="H1444" s="54"/>
      <c r="I1444" s="54"/>
      <c r="J1444" s="54"/>
      <c r="K1444" s="54"/>
      <c r="L1444" s="54"/>
      <c r="M1444" s="54"/>
      <c r="N1444" s="54"/>
      <c r="O1444" s="54"/>
    </row>
    <row r="1445" spans="4:15" x14ac:dyDescent="0.25">
      <c r="D1445" s="58" t="s">
        <v>1773</v>
      </c>
      <c r="E1445" s="54"/>
      <c r="F1445" s="54"/>
      <c r="G1445" s="54"/>
      <c r="H1445" s="54"/>
      <c r="I1445" s="54"/>
      <c r="J1445" s="54"/>
      <c r="K1445" s="54"/>
      <c r="L1445" s="54"/>
      <c r="M1445" s="54"/>
      <c r="N1445" s="54"/>
      <c r="O1445" s="54"/>
    </row>
    <row r="1446" spans="4:15" x14ac:dyDescent="0.25">
      <c r="D1446" s="58"/>
      <c r="E1446" s="54"/>
      <c r="F1446" s="54"/>
      <c r="G1446" s="54"/>
      <c r="H1446" s="54"/>
      <c r="I1446" s="54"/>
      <c r="J1446" s="54"/>
      <c r="K1446" s="54"/>
      <c r="L1446" s="54"/>
      <c r="M1446" s="54"/>
      <c r="N1446" s="54"/>
      <c r="O1446" s="54"/>
    </row>
    <row r="1447" spans="4:15" x14ac:dyDescent="0.25">
      <c r="D1447" s="58" t="s">
        <v>263</v>
      </c>
      <c r="E1447" s="54"/>
      <c r="F1447" s="54"/>
      <c r="G1447" s="54"/>
      <c r="H1447" s="54"/>
      <c r="I1447" s="54"/>
      <c r="J1447" s="54"/>
      <c r="K1447" s="54"/>
      <c r="L1447" s="54"/>
      <c r="M1447" s="54"/>
      <c r="N1447" s="54"/>
      <c r="O1447" s="54"/>
    </row>
    <row r="1448" spans="4:15" x14ac:dyDescent="0.25">
      <c r="D1448" s="58" t="s">
        <v>264</v>
      </c>
      <c r="E1448" s="54"/>
      <c r="F1448" s="54"/>
      <c r="G1448" s="54"/>
      <c r="H1448" s="54"/>
      <c r="I1448" s="54"/>
      <c r="J1448" s="54"/>
      <c r="K1448" s="54"/>
      <c r="L1448" s="54"/>
      <c r="M1448" s="54"/>
      <c r="N1448" s="54"/>
      <c r="O1448" s="54"/>
    </row>
    <row r="1449" spans="4:15" x14ac:dyDescent="0.25">
      <c r="D1449" s="58" t="s">
        <v>377</v>
      </c>
      <c r="E1449" s="54"/>
      <c r="F1449" s="54"/>
      <c r="G1449" s="54"/>
      <c r="H1449" s="54"/>
      <c r="I1449" s="54"/>
      <c r="J1449" s="54"/>
      <c r="K1449" s="54"/>
      <c r="L1449" s="54"/>
      <c r="M1449" s="54"/>
      <c r="N1449" s="54"/>
      <c r="O1449" s="54"/>
    </row>
    <row r="1451" spans="4:15" x14ac:dyDescent="0.25">
      <c r="D1451" s="48" t="s">
        <v>751</v>
      </c>
    </row>
    <row r="1480" spans="2:4" x14ac:dyDescent="0.25">
      <c r="B1480" s="49">
        <v>0</v>
      </c>
      <c r="D1480" s="52" t="s">
        <v>603</v>
      </c>
    </row>
    <row r="1481" spans="2:4" x14ac:dyDescent="0.25">
      <c r="D1481" s="60" t="s">
        <v>306</v>
      </c>
    </row>
    <row r="1483" spans="2:4" x14ac:dyDescent="0.25">
      <c r="D1483" s="48" t="s">
        <v>36</v>
      </c>
    </row>
    <row r="1484" spans="2:4" x14ac:dyDescent="0.25">
      <c r="D1484" s="55" t="s">
        <v>605</v>
      </c>
    </row>
    <row r="1486" spans="2:4" x14ac:dyDescent="0.25">
      <c r="D1486" s="48" t="s">
        <v>601</v>
      </c>
    </row>
    <row r="1517" spans="4:13" x14ac:dyDescent="0.25">
      <c r="D1517" s="48" t="s">
        <v>269</v>
      </c>
      <c r="M1517" s="48" t="s">
        <v>310</v>
      </c>
    </row>
    <row r="1518" spans="4:13" x14ac:dyDescent="0.25">
      <c r="D1518" s="52" t="s">
        <v>606</v>
      </c>
      <c r="M1518" s="52" t="s">
        <v>607</v>
      </c>
    </row>
    <row r="1520" spans="4:13" x14ac:dyDescent="0.25">
      <c r="D1520" s="48" t="s">
        <v>608</v>
      </c>
    </row>
    <row r="1539" spans="4:4" x14ac:dyDescent="0.25">
      <c r="D1539" s="52" t="s">
        <v>659</v>
      </c>
    </row>
    <row r="1541" spans="4:4" x14ac:dyDescent="0.25">
      <c r="D1541" s="48" t="s">
        <v>608</v>
      </c>
    </row>
    <row r="1590" spans="4:4" x14ac:dyDescent="0.25">
      <c r="D1590" s="48" t="s">
        <v>608</v>
      </c>
    </row>
    <row r="1609" spans="4:4" x14ac:dyDescent="0.25">
      <c r="D1609" s="52" t="s">
        <v>896</v>
      </c>
    </row>
    <row r="1611" spans="4:4" x14ac:dyDescent="0.25">
      <c r="D1611" s="48" t="s">
        <v>608</v>
      </c>
    </row>
    <row r="1653" spans="4:13" x14ac:dyDescent="0.25">
      <c r="D1653" s="48" t="s">
        <v>269</v>
      </c>
      <c r="M1653" s="48" t="s">
        <v>310</v>
      </c>
    </row>
    <row r="1654" spans="4:13" x14ac:dyDescent="0.25">
      <c r="D1654" s="52" t="s">
        <v>606</v>
      </c>
      <c r="M1654" s="52" t="s">
        <v>607</v>
      </c>
    </row>
    <row r="1661" spans="4:13" x14ac:dyDescent="0.25">
      <c r="D1661" s="48" t="s">
        <v>942</v>
      </c>
      <c r="H1661" s="42" t="s">
        <v>946</v>
      </c>
    </row>
    <row r="1662" spans="4:13" x14ac:dyDescent="0.25">
      <c r="D1662" s="48" t="s">
        <v>943</v>
      </c>
      <c r="H1662" s="42" t="s">
        <v>947</v>
      </c>
    </row>
    <row r="1668" spans="4:8" x14ac:dyDescent="0.25">
      <c r="D1668" s="48" t="s">
        <v>942</v>
      </c>
      <c r="H1668" s="42" t="s">
        <v>948</v>
      </c>
    </row>
    <row r="1669" spans="4:8" x14ac:dyDescent="0.25">
      <c r="D1669" s="48" t="s">
        <v>943</v>
      </c>
      <c r="H1669" s="42" t="s">
        <v>949</v>
      </c>
    </row>
    <row r="1675" spans="4:8" x14ac:dyDescent="0.25">
      <c r="D1675" s="48" t="s">
        <v>942</v>
      </c>
      <c r="H1675" s="42" t="s">
        <v>950</v>
      </c>
    </row>
    <row r="1676" spans="4:8" x14ac:dyDescent="0.25">
      <c r="D1676" s="48" t="s">
        <v>943</v>
      </c>
      <c r="H1676" s="42" t="s">
        <v>951</v>
      </c>
    </row>
    <row r="1682" spans="4:8" x14ac:dyDescent="0.25">
      <c r="D1682" s="48" t="s">
        <v>942</v>
      </c>
      <c r="H1682" s="42" t="s">
        <v>952</v>
      </c>
    </row>
    <row r="1683" spans="4:8" x14ac:dyDescent="0.25">
      <c r="D1683" s="48" t="s">
        <v>943</v>
      </c>
      <c r="H1683" s="42" t="s">
        <v>953</v>
      </c>
    </row>
    <row r="1689" spans="4:8" x14ac:dyDescent="0.25">
      <c r="D1689" s="48" t="s">
        <v>942</v>
      </c>
      <c r="H1689" s="42" t="s">
        <v>954</v>
      </c>
    </row>
    <row r="1690" spans="4:8" x14ac:dyDescent="0.25">
      <c r="D1690" s="48" t="s">
        <v>943</v>
      </c>
      <c r="H1690" s="42" t="s">
        <v>955</v>
      </c>
    </row>
    <row r="1696" spans="4:8" x14ac:dyDescent="0.25">
      <c r="D1696" s="48" t="s">
        <v>942</v>
      </c>
      <c r="H1696" s="42" t="s">
        <v>956</v>
      </c>
    </row>
    <row r="1697" spans="4:34" x14ac:dyDescent="0.25">
      <c r="D1697" s="48" t="s">
        <v>943</v>
      </c>
      <c r="H1697" s="42" t="s">
        <v>957</v>
      </c>
    </row>
    <row r="1703" spans="4:34" x14ac:dyDescent="0.25">
      <c r="D1703" s="48" t="s">
        <v>942</v>
      </c>
      <c r="H1703" s="42" t="s">
        <v>958</v>
      </c>
    </row>
    <row r="1704" spans="4:34" x14ac:dyDescent="0.25">
      <c r="D1704" s="48" t="s">
        <v>943</v>
      </c>
      <c r="H1704" s="42" t="s">
        <v>959</v>
      </c>
    </row>
    <row r="1706" spans="4:34" x14ac:dyDescent="0.25">
      <c r="D1706" s="48" t="s">
        <v>845</v>
      </c>
    </row>
    <row r="1708" spans="4:34" x14ac:dyDescent="0.25">
      <c r="D1708" s="57" t="s">
        <v>556</v>
      </c>
      <c r="E1708" s="53"/>
      <c r="F1708" s="53"/>
      <c r="G1708" s="53"/>
      <c r="H1708" s="53"/>
      <c r="I1708" s="53"/>
      <c r="J1708" s="53"/>
      <c r="K1708" s="53"/>
      <c r="L1708" s="53"/>
      <c r="M1708" s="53"/>
      <c r="N1708" s="53"/>
      <c r="O1708" s="53"/>
      <c r="P1708" s="53"/>
      <c r="Q1708" s="53"/>
      <c r="R1708" s="53"/>
      <c r="S1708" s="53"/>
      <c r="T1708" s="53"/>
      <c r="U1708" s="53"/>
      <c r="V1708" s="53"/>
      <c r="W1708" s="53"/>
      <c r="X1708" s="53"/>
      <c r="Y1708" s="53"/>
      <c r="AA1708" s="52" t="s">
        <v>864</v>
      </c>
      <c r="AB1708" s="52" t="s">
        <v>865</v>
      </c>
      <c r="AH1708" s="48" t="s">
        <v>975</v>
      </c>
    </row>
    <row r="1709" spans="4:34" x14ac:dyDescent="0.25">
      <c r="D1709" s="57" t="s">
        <v>846</v>
      </c>
      <c r="E1709" s="53"/>
      <c r="F1709" s="53"/>
      <c r="G1709" s="53"/>
      <c r="H1709" s="53"/>
      <c r="I1709" s="53"/>
      <c r="J1709" s="53"/>
      <c r="K1709" s="53"/>
      <c r="L1709" s="53"/>
      <c r="M1709" s="53"/>
      <c r="N1709" s="53"/>
      <c r="O1709" s="53"/>
      <c r="P1709" s="53"/>
      <c r="Q1709" s="53"/>
      <c r="R1709" s="53"/>
      <c r="S1709" s="53"/>
      <c r="T1709" s="53"/>
      <c r="U1709" s="53"/>
      <c r="V1709" s="53"/>
      <c r="W1709" s="53"/>
      <c r="X1709" s="53"/>
      <c r="Y1709" s="53"/>
      <c r="AA1709" s="48" t="s">
        <v>961</v>
      </c>
      <c r="AB1709" s="48" t="s">
        <v>962</v>
      </c>
    </row>
    <row r="1710" spans="4:34" x14ac:dyDescent="0.25">
      <c r="D1710" s="57" t="s">
        <v>847</v>
      </c>
      <c r="E1710" s="53"/>
      <c r="F1710" s="53"/>
      <c r="G1710" s="53"/>
      <c r="H1710" s="53"/>
      <c r="I1710" s="53"/>
      <c r="J1710" s="53"/>
      <c r="K1710" s="53"/>
      <c r="L1710" s="53"/>
      <c r="M1710" s="53"/>
      <c r="N1710" s="53"/>
      <c r="O1710" s="53"/>
      <c r="P1710" s="53"/>
      <c r="Q1710" s="53"/>
      <c r="R1710" s="53"/>
      <c r="S1710" s="53"/>
      <c r="T1710" s="53"/>
      <c r="U1710" s="53"/>
      <c r="V1710" s="53"/>
      <c r="W1710" s="53"/>
      <c r="X1710" s="53"/>
      <c r="Y1710" s="53"/>
      <c r="AA1710" s="48" t="s">
        <v>961</v>
      </c>
      <c r="AB1710" s="48" t="s">
        <v>963</v>
      </c>
    </row>
    <row r="1711" spans="4:34" x14ac:dyDescent="0.25">
      <c r="D1711" s="57" t="s">
        <v>848</v>
      </c>
      <c r="E1711" s="53"/>
      <c r="F1711" s="53"/>
      <c r="G1711" s="53"/>
      <c r="H1711" s="53"/>
      <c r="I1711" s="53"/>
      <c r="J1711" s="53"/>
      <c r="K1711" s="53"/>
      <c r="L1711" s="53"/>
      <c r="M1711" s="53"/>
      <c r="N1711" s="53"/>
      <c r="O1711" s="53"/>
      <c r="P1711" s="53"/>
      <c r="Q1711" s="53"/>
      <c r="R1711" s="53"/>
      <c r="S1711" s="53"/>
      <c r="T1711" s="53"/>
      <c r="U1711" s="53"/>
      <c r="V1711" s="53"/>
      <c r="W1711" s="53"/>
      <c r="X1711" s="53"/>
      <c r="Y1711" s="53"/>
      <c r="AA1711" s="48" t="s">
        <v>961</v>
      </c>
      <c r="AB1711" s="48" t="s">
        <v>964</v>
      </c>
    </row>
    <row r="1712" spans="4:34" x14ac:dyDescent="0.25">
      <c r="D1712" s="57" t="s">
        <v>849</v>
      </c>
      <c r="E1712" s="53"/>
      <c r="F1712" s="53"/>
      <c r="G1712" s="53"/>
      <c r="H1712" s="53"/>
      <c r="I1712" s="53"/>
      <c r="J1712" s="53"/>
      <c r="K1712" s="53"/>
      <c r="L1712" s="53"/>
      <c r="M1712" s="53"/>
      <c r="N1712" s="53"/>
      <c r="O1712" s="53"/>
      <c r="P1712" s="53"/>
      <c r="Q1712" s="53"/>
      <c r="R1712" s="53"/>
      <c r="S1712" s="53"/>
      <c r="T1712" s="53"/>
      <c r="U1712" s="53"/>
      <c r="V1712" s="53"/>
      <c r="W1712" s="53"/>
      <c r="X1712" s="53"/>
      <c r="Y1712" s="53"/>
      <c r="AA1712" s="48" t="s">
        <v>961</v>
      </c>
      <c r="AB1712" s="48" t="s">
        <v>965</v>
      </c>
    </row>
    <row r="1713" spans="4:28" x14ac:dyDescent="0.25">
      <c r="D1713" s="57" t="s">
        <v>850</v>
      </c>
      <c r="E1713" s="53"/>
      <c r="F1713" s="53"/>
      <c r="G1713" s="53"/>
      <c r="H1713" s="53"/>
      <c r="I1713" s="53"/>
      <c r="J1713" s="53"/>
      <c r="K1713" s="53"/>
      <c r="L1713" s="53"/>
      <c r="M1713" s="53"/>
      <c r="N1713" s="53"/>
      <c r="O1713" s="53"/>
      <c r="P1713" s="53"/>
      <c r="Q1713" s="53"/>
      <c r="R1713" s="53"/>
      <c r="S1713" s="53"/>
      <c r="T1713" s="53"/>
      <c r="U1713" s="53"/>
      <c r="V1713" s="53"/>
      <c r="W1713" s="53"/>
      <c r="X1713" s="53"/>
      <c r="Y1713" s="53"/>
      <c r="AA1713" s="48" t="s">
        <v>961</v>
      </c>
      <c r="AB1713" s="48" t="s">
        <v>966</v>
      </c>
    </row>
    <row r="1714" spans="4:28" x14ac:dyDescent="0.25">
      <c r="D1714" s="57" t="s">
        <v>37</v>
      </c>
      <c r="E1714" s="53"/>
      <c r="F1714" s="53"/>
      <c r="G1714" s="53"/>
      <c r="H1714" s="53"/>
      <c r="I1714" s="53"/>
      <c r="J1714" s="53"/>
      <c r="K1714" s="53"/>
      <c r="L1714" s="53"/>
      <c r="M1714" s="53"/>
      <c r="N1714" s="53"/>
      <c r="O1714" s="53"/>
      <c r="P1714" s="53"/>
      <c r="Q1714" s="53"/>
      <c r="R1714" s="53"/>
      <c r="S1714" s="53"/>
      <c r="T1714" s="53"/>
      <c r="U1714" s="53"/>
      <c r="V1714" s="53"/>
      <c r="W1714" s="53"/>
      <c r="X1714" s="53"/>
      <c r="Y1714" s="53"/>
      <c r="AA1714" s="48" t="s">
        <v>961</v>
      </c>
      <c r="AB1714" s="48" t="s">
        <v>967</v>
      </c>
    </row>
    <row r="1715" spans="4:28" x14ac:dyDescent="0.25">
      <c r="D1715" s="57" t="s">
        <v>851</v>
      </c>
      <c r="E1715" s="53"/>
      <c r="F1715" s="53"/>
      <c r="G1715" s="53"/>
      <c r="H1715" s="53"/>
      <c r="I1715" s="53"/>
      <c r="J1715" s="53"/>
      <c r="K1715" s="53"/>
      <c r="L1715" s="53"/>
      <c r="M1715" s="53"/>
      <c r="N1715" s="53"/>
      <c r="O1715" s="53"/>
      <c r="P1715" s="53"/>
      <c r="Q1715" s="53"/>
      <c r="R1715" s="53"/>
      <c r="S1715" s="53"/>
      <c r="T1715" s="53"/>
      <c r="U1715" s="53"/>
      <c r="V1715" s="53"/>
      <c r="W1715" s="53"/>
      <c r="X1715" s="53"/>
      <c r="Y1715" s="53"/>
      <c r="AA1715" s="48" t="s">
        <v>968</v>
      </c>
      <c r="AB1715" s="48" t="s">
        <v>969</v>
      </c>
    </row>
    <row r="1716" spans="4:28" x14ac:dyDescent="0.25">
      <c r="D1716" s="57" t="s">
        <v>852</v>
      </c>
      <c r="E1716" s="53"/>
      <c r="F1716" s="53"/>
      <c r="G1716" s="53"/>
      <c r="H1716" s="53"/>
      <c r="I1716" s="53"/>
      <c r="J1716" s="53"/>
      <c r="K1716" s="53"/>
      <c r="L1716" s="53"/>
      <c r="M1716" s="53"/>
      <c r="N1716" s="53"/>
      <c r="O1716" s="53"/>
      <c r="P1716" s="53"/>
      <c r="Q1716" s="53"/>
      <c r="R1716" s="53"/>
      <c r="S1716" s="53"/>
      <c r="T1716" s="53"/>
      <c r="U1716" s="53"/>
      <c r="V1716" s="53"/>
      <c r="W1716" s="53"/>
      <c r="X1716" s="53"/>
      <c r="Y1716" s="53"/>
      <c r="AA1716" s="48" t="s">
        <v>968</v>
      </c>
      <c r="AB1716" s="48" t="s">
        <v>970</v>
      </c>
    </row>
    <row r="1717" spans="4:28" x14ac:dyDescent="0.25">
      <c r="D1717" s="57" t="s">
        <v>853</v>
      </c>
      <c r="E1717" s="53"/>
      <c r="F1717" s="53"/>
      <c r="G1717" s="53"/>
      <c r="H1717" s="53"/>
      <c r="I1717" s="53"/>
      <c r="J1717" s="53"/>
      <c r="K1717" s="53"/>
      <c r="L1717" s="53"/>
      <c r="M1717" s="53"/>
      <c r="N1717" s="53"/>
      <c r="O1717" s="53"/>
      <c r="P1717" s="53"/>
      <c r="Q1717" s="53"/>
      <c r="R1717" s="53"/>
      <c r="S1717" s="53"/>
      <c r="T1717" s="53"/>
      <c r="U1717" s="53"/>
      <c r="V1717" s="53"/>
      <c r="W1717" s="53"/>
      <c r="X1717" s="53"/>
      <c r="Y1717" s="53"/>
      <c r="AA1717" s="48" t="s">
        <v>968</v>
      </c>
      <c r="AB1717" s="48" t="s">
        <v>971</v>
      </c>
    </row>
    <row r="1718" spans="4:28" x14ac:dyDescent="0.25">
      <c r="D1718" s="57" t="s">
        <v>854</v>
      </c>
      <c r="E1718" s="53"/>
      <c r="F1718" s="53"/>
      <c r="G1718" s="53"/>
      <c r="H1718" s="53"/>
      <c r="I1718" s="53"/>
      <c r="J1718" s="53"/>
      <c r="K1718" s="53"/>
      <c r="L1718" s="53"/>
      <c r="M1718" s="53"/>
      <c r="N1718" s="53"/>
      <c r="O1718" s="53"/>
      <c r="P1718" s="53"/>
      <c r="Q1718" s="53"/>
      <c r="R1718" s="53"/>
      <c r="S1718" s="53"/>
      <c r="T1718" s="53"/>
      <c r="U1718" s="53"/>
      <c r="V1718" s="53"/>
      <c r="W1718" s="53"/>
      <c r="X1718" s="53"/>
      <c r="Y1718" s="53"/>
      <c r="AA1718" s="48" t="s">
        <v>968</v>
      </c>
      <c r="AB1718" s="48" t="s">
        <v>972</v>
      </c>
    </row>
    <row r="1719" spans="4:28" x14ac:dyDescent="0.25">
      <c r="D1719" s="57" t="s">
        <v>855</v>
      </c>
      <c r="E1719" s="53"/>
      <c r="F1719" s="53"/>
      <c r="G1719" s="53"/>
      <c r="H1719" s="53"/>
      <c r="I1719" s="53"/>
      <c r="J1719" s="53"/>
      <c r="K1719" s="53"/>
      <c r="L1719" s="53"/>
      <c r="M1719" s="53"/>
      <c r="N1719" s="53"/>
      <c r="O1719" s="53"/>
      <c r="P1719" s="53"/>
      <c r="Q1719" s="53"/>
      <c r="R1719" s="53"/>
      <c r="S1719" s="53"/>
      <c r="T1719" s="53"/>
      <c r="U1719" s="53"/>
      <c r="V1719" s="53"/>
      <c r="W1719" s="53"/>
      <c r="X1719" s="53"/>
      <c r="Y1719" s="53"/>
      <c r="AA1719" s="48" t="s">
        <v>968</v>
      </c>
      <c r="AB1719" s="48" t="s">
        <v>973</v>
      </c>
    </row>
    <row r="1720" spans="4:28" x14ac:dyDescent="0.25">
      <c r="D1720" s="57" t="s">
        <v>856</v>
      </c>
      <c r="E1720" s="53"/>
      <c r="F1720" s="53"/>
      <c r="G1720" s="53"/>
      <c r="H1720" s="53"/>
      <c r="I1720" s="53"/>
      <c r="J1720" s="53"/>
      <c r="K1720" s="53"/>
      <c r="L1720" s="53"/>
      <c r="M1720" s="53"/>
      <c r="N1720" s="53"/>
      <c r="O1720" s="53"/>
      <c r="P1720" s="53"/>
      <c r="Q1720" s="53"/>
      <c r="R1720" s="53"/>
      <c r="S1720" s="53"/>
      <c r="T1720" s="53"/>
      <c r="U1720" s="53"/>
      <c r="V1720" s="53"/>
      <c r="W1720" s="53"/>
      <c r="X1720" s="53"/>
      <c r="Y1720" s="53"/>
      <c r="AA1720" s="48" t="s">
        <v>968</v>
      </c>
      <c r="AB1720" s="48" t="s">
        <v>974</v>
      </c>
    </row>
    <row r="1721" spans="4:28" x14ac:dyDescent="0.25">
      <c r="D1721" s="57" t="s">
        <v>857</v>
      </c>
      <c r="E1721" s="53"/>
      <c r="F1721" s="53"/>
      <c r="G1721" s="53"/>
      <c r="H1721" s="53"/>
      <c r="I1721" s="53"/>
      <c r="J1721" s="53"/>
      <c r="K1721" s="53"/>
      <c r="L1721" s="53"/>
      <c r="M1721" s="53"/>
      <c r="N1721" s="53"/>
      <c r="O1721" s="53"/>
      <c r="P1721" s="53"/>
      <c r="Q1721" s="53"/>
      <c r="R1721" s="53"/>
      <c r="S1721" s="53"/>
      <c r="T1721" s="53"/>
      <c r="U1721" s="53"/>
      <c r="V1721" s="53"/>
      <c r="W1721" s="53"/>
      <c r="X1721" s="53"/>
      <c r="Y1721" s="53"/>
    </row>
    <row r="1722" spans="4:28" x14ac:dyDescent="0.25">
      <c r="D1722" s="57" t="s">
        <v>858</v>
      </c>
      <c r="E1722" s="53"/>
      <c r="F1722" s="53"/>
      <c r="G1722" s="53"/>
      <c r="H1722" s="53"/>
      <c r="I1722" s="53"/>
      <c r="J1722" s="53"/>
      <c r="K1722" s="53"/>
      <c r="L1722" s="53"/>
      <c r="M1722" s="53"/>
      <c r="N1722" s="53"/>
      <c r="O1722" s="53"/>
      <c r="P1722" s="53"/>
      <c r="Q1722" s="53"/>
      <c r="R1722" s="53"/>
      <c r="S1722" s="53"/>
      <c r="T1722" s="53"/>
      <c r="U1722" s="53"/>
      <c r="V1722" s="53"/>
      <c r="W1722" s="53"/>
      <c r="X1722" s="53"/>
      <c r="Y1722" s="53"/>
    </row>
    <row r="1723" spans="4:28" x14ac:dyDescent="0.25">
      <c r="D1723" s="57" t="s">
        <v>859</v>
      </c>
      <c r="E1723" s="53"/>
      <c r="F1723" s="53"/>
      <c r="G1723" s="53"/>
      <c r="H1723" s="53"/>
      <c r="I1723" s="53"/>
      <c r="J1723" s="53"/>
      <c r="K1723" s="53"/>
      <c r="L1723" s="53"/>
      <c r="M1723" s="53"/>
      <c r="N1723" s="53"/>
      <c r="O1723" s="53"/>
      <c r="P1723" s="53"/>
      <c r="Q1723" s="53"/>
      <c r="R1723" s="53"/>
      <c r="S1723" s="53"/>
      <c r="T1723" s="53"/>
      <c r="U1723" s="53"/>
      <c r="V1723" s="53"/>
      <c r="W1723" s="53"/>
      <c r="X1723" s="53"/>
      <c r="Y1723" s="53"/>
    </row>
    <row r="1724" spans="4:28" x14ac:dyDescent="0.25">
      <c r="D1724" s="57" t="s">
        <v>860</v>
      </c>
      <c r="E1724" s="53"/>
      <c r="F1724" s="53"/>
      <c r="G1724" s="53"/>
      <c r="H1724" s="53"/>
      <c r="I1724" s="53"/>
      <c r="J1724" s="53"/>
      <c r="K1724" s="53"/>
      <c r="L1724" s="53"/>
      <c r="M1724" s="53"/>
      <c r="N1724" s="53"/>
      <c r="O1724" s="53"/>
      <c r="P1724" s="53"/>
      <c r="Q1724" s="53"/>
      <c r="R1724" s="53"/>
      <c r="S1724" s="53"/>
      <c r="T1724" s="53"/>
      <c r="U1724" s="53"/>
      <c r="V1724" s="53"/>
      <c r="W1724" s="53"/>
      <c r="X1724" s="53"/>
      <c r="Y1724" s="53"/>
    </row>
    <row r="1725" spans="4:28" x14ac:dyDescent="0.25">
      <c r="D1725" s="57" t="s">
        <v>265</v>
      </c>
      <c r="E1725" s="53"/>
      <c r="F1725" s="53"/>
      <c r="G1725" s="53"/>
      <c r="H1725" s="53"/>
      <c r="I1725" s="53"/>
      <c r="J1725" s="53"/>
      <c r="K1725" s="53"/>
      <c r="L1725" s="53"/>
      <c r="M1725" s="53"/>
      <c r="N1725" s="53"/>
      <c r="O1725" s="53"/>
      <c r="P1725" s="53"/>
      <c r="Q1725" s="53"/>
      <c r="R1725" s="53"/>
      <c r="S1725" s="53"/>
      <c r="T1725" s="53"/>
      <c r="U1725" s="53"/>
      <c r="V1725" s="53"/>
      <c r="W1725" s="53"/>
      <c r="X1725" s="53"/>
      <c r="Y1725" s="53"/>
    </row>
    <row r="1726" spans="4:28" x14ac:dyDescent="0.25">
      <c r="D1726" s="57" t="s">
        <v>861</v>
      </c>
      <c r="E1726" s="53"/>
      <c r="F1726" s="53"/>
      <c r="G1726" s="53"/>
      <c r="H1726" s="53"/>
      <c r="I1726" s="53"/>
      <c r="J1726" s="53"/>
      <c r="K1726" s="53"/>
      <c r="L1726" s="53"/>
      <c r="M1726" s="53"/>
      <c r="N1726" s="53"/>
      <c r="O1726" s="53"/>
      <c r="P1726" s="53"/>
      <c r="Q1726" s="53"/>
      <c r="R1726" s="53"/>
      <c r="S1726" s="53"/>
      <c r="T1726" s="53"/>
      <c r="U1726" s="53"/>
      <c r="V1726" s="53"/>
      <c r="W1726" s="53"/>
      <c r="X1726" s="53"/>
      <c r="Y1726" s="53"/>
    </row>
    <row r="1727" spans="4:28" x14ac:dyDescent="0.25">
      <c r="D1727" s="57" t="s">
        <v>960</v>
      </c>
      <c r="E1727" s="53"/>
      <c r="F1727" s="53"/>
      <c r="G1727" s="53"/>
      <c r="H1727" s="53"/>
      <c r="I1727" s="53"/>
      <c r="J1727" s="53"/>
      <c r="K1727" s="53"/>
      <c r="L1727" s="53"/>
      <c r="M1727" s="53"/>
      <c r="N1727" s="53"/>
      <c r="O1727" s="53"/>
      <c r="P1727" s="53"/>
      <c r="Q1727" s="53"/>
      <c r="R1727" s="53"/>
      <c r="S1727" s="53"/>
      <c r="T1727" s="53"/>
      <c r="U1727" s="53"/>
      <c r="V1727" s="53"/>
      <c r="W1727" s="53"/>
      <c r="X1727" s="53"/>
      <c r="Y1727" s="53"/>
    </row>
    <row r="1728" spans="4:28" x14ac:dyDescent="0.25">
      <c r="D1728" s="57" t="s">
        <v>279</v>
      </c>
      <c r="E1728" s="53"/>
      <c r="F1728" s="53"/>
      <c r="G1728" s="53"/>
      <c r="H1728" s="53"/>
      <c r="I1728" s="53"/>
      <c r="J1728" s="53"/>
      <c r="K1728" s="53"/>
      <c r="L1728" s="53"/>
      <c r="M1728" s="53"/>
      <c r="N1728" s="53"/>
      <c r="O1728" s="53"/>
      <c r="P1728" s="53"/>
      <c r="Q1728" s="53"/>
      <c r="R1728" s="53"/>
      <c r="S1728" s="53"/>
      <c r="T1728" s="53"/>
      <c r="U1728" s="53"/>
      <c r="V1728" s="53"/>
      <c r="W1728" s="53"/>
      <c r="X1728" s="53"/>
      <c r="Y1728" s="53"/>
    </row>
    <row r="1729" spans="4:25" x14ac:dyDescent="0.25">
      <c r="D1729" s="57" t="s">
        <v>862</v>
      </c>
      <c r="E1729" s="53"/>
      <c r="F1729" s="53"/>
      <c r="G1729" s="53"/>
      <c r="H1729" s="53"/>
      <c r="I1729" s="53"/>
      <c r="J1729" s="53"/>
      <c r="K1729" s="53"/>
      <c r="L1729" s="53"/>
      <c r="M1729" s="53"/>
      <c r="N1729" s="53"/>
      <c r="O1729" s="53"/>
      <c r="P1729" s="53"/>
      <c r="Q1729" s="53"/>
      <c r="R1729" s="53"/>
      <c r="S1729" s="53"/>
      <c r="T1729" s="53"/>
      <c r="U1729" s="53"/>
      <c r="V1729" s="53"/>
      <c r="W1729" s="53"/>
      <c r="X1729" s="53"/>
      <c r="Y1729" s="53"/>
    </row>
    <row r="1730" spans="4:25" x14ac:dyDescent="0.25">
      <c r="D1730" s="57" t="s">
        <v>863</v>
      </c>
      <c r="E1730" s="53"/>
      <c r="F1730" s="53"/>
      <c r="G1730" s="53"/>
      <c r="H1730" s="53"/>
      <c r="I1730" s="53"/>
      <c r="J1730" s="53"/>
      <c r="K1730" s="53"/>
      <c r="L1730" s="53"/>
      <c r="M1730" s="53"/>
      <c r="N1730" s="53"/>
      <c r="O1730" s="53"/>
      <c r="P1730" s="53"/>
      <c r="Q1730" s="53"/>
      <c r="R1730" s="53"/>
      <c r="S1730" s="53"/>
      <c r="T1730" s="53"/>
      <c r="U1730" s="53"/>
      <c r="V1730" s="53"/>
      <c r="W1730" s="53"/>
      <c r="X1730" s="53"/>
      <c r="Y1730" s="53"/>
    </row>
    <row r="1732" spans="4:25" x14ac:dyDescent="0.25">
      <c r="D1732" s="48" t="s">
        <v>608</v>
      </c>
    </row>
    <row r="1765" spans="4:61" x14ac:dyDescent="0.25">
      <c r="D1765" s="57" t="s">
        <v>1005</v>
      </c>
      <c r="E1765" s="53"/>
      <c r="F1765" s="53"/>
      <c r="G1765" s="53"/>
      <c r="H1765" s="53"/>
      <c r="I1765" s="53"/>
      <c r="J1765" s="53"/>
      <c r="K1765" s="53"/>
      <c r="L1765" s="53"/>
      <c r="M1765" s="53"/>
      <c r="N1765" s="53"/>
      <c r="O1765" s="53"/>
      <c r="P1765" s="53"/>
      <c r="Q1765" s="53"/>
      <c r="R1765" s="53"/>
      <c r="S1765" s="53"/>
      <c r="T1765" s="53"/>
      <c r="U1765" s="53"/>
      <c r="V1765" s="53"/>
      <c r="W1765" s="53"/>
      <c r="X1765" s="53"/>
      <c r="Y1765" s="53"/>
      <c r="Z1765" s="53"/>
      <c r="AA1765" s="53"/>
      <c r="AB1765" s="53"/>
      <c r="AC1765" s="53"/>
      <c r="AD1765" s="53"/>
      <c r="AE1765" s="53"/>
      <c r="AF1765" s="53"/>
      <c r="AG1765" s="53"/>
      <c r="AH1765" s="53"/>
      <c r="AI1765" s="53"/>
      <c r="AJ1765" s="53"/>
      <c r="AK1765" s="53"/>
      <c r="AL1765" s="53"/>
      <c r="AM1765" s="53"/>
      <c r="AN1765" s="53"/>
      <c r="AO1765" s="53"/>
      <c r="AP1765" s="53"/>
      <c r="AQ1765" s="53"/>
      <c r="AR1765" s="53"/>
      <c r="AS1765" s="53"/>
      <c r="AT1765" s="53"/>
      <c r="AU1765" s="53"/>
      <c r="AV1765" s="53"/>
      <c r="AW1765" s="53"/>
      <c r="AX1765" s="53"/>
      <c r="AY1765" s="53"/>
      <c r="AZ1765" s="53"/>
      <c r="BA1765" s="53"/>
      <c r="BB1765" s="53"/>
      <c r="BC1765" s="53"/>
      <c r="BD1765" s="53"/>
      <c r="BE1765" s="53"/>
      <c r="BF1765" s="53"/>
      <c r="BG1765" s="53"/>
      <c r="BH1765" s="53"/>
      <c r="BI1765" s="53"/>
    </row>
    <row r="1766" spans="4:61" x14ac:dyDescent="0.25">
      <c r="D1766" s="57" t="s">
        <v>761</v>
      </c>
      <c r="E1766" s="53"/>
      <c r="F1766" s="53"/>
      <c r="G1766" s="53"/>
      <c r="H1766" s="53"/>
      <c r="I1766" s="53"/>
      <c r="J1766" s="53"/>
      <c r="K1766" s="53"/>
      <c r="L1766" s="53"/>
      <c r="M1766" s="53"/>
      <c r="N1766" s="53"/>
      <c r="O1766" s="53"/>
      <c r="P1766" s="53"/>
      <c r="Q1766" s="53"/>
      <c r="R1766" s="53"/>
      <c r="S1766" s="53"/>
      <c r="T1766" s="53"/>
      <c r="U1766" s="53"/>
      <c r="V1766" s="53"/>
      <c r="W1766" s="53"/>
      <c r="X1766" s="53"/>
      <c r="Y1766" s="53"/>
      <c r="Z1766" s="53"/>
      <c r="AA1766" s="53"/>
      <c r="AB1766" s="53"/>
      <c r="AC1766" s="53"/>
      <c r="AD1766" s="53"/>
      <c r="AE1766" s="53"/>
      <c r="AF1766" s="53"/>
      <c r="AG1766" s="53"/>
      <c r="AH1766" s="53"/>
      <c r="AI1766" s="53"/>
      <c r="AJ1766" s="53"/>
      <c r="AK1766" s="53"/>
      <c r="AL1766" s="53"/>
      <c r="AM1766" s="53"/>
      <c r="AN1766" s="53"/>
      <c r="AO1766" s="53"/>
      <c r="AP1766" s="53"/>
      <c r="AQ1766" s="53"/>
      <c r="AR1766" s="53"/>
      <c r="AS1766" s="53"/>
      <c r="AT1766" s="53"/>
      <c r="AU1766" s="53"/>
      <c r="AV1766" s="53"/>
      <c r="AW1766" s="53"/>
      <c r="AX1766" s="53"/>
      <c r="AY1766" s="53"/>
      <c r="AZ1766" s="53"/>
      <c r="BA1766" s="53"/>
      <c r="BB1766" s="53"/>
      <c r="BC1766" s="53"/>
      <c r="BD1766" s="53"/>
      <c r="BE1766" s="53"/>
      <c r="BF1766" s="53"/>
      <c r="BG1766" s="53"/>
      <c r="BH1766" s="53"/>
      <c r="BI1766" s="53"/>
    </row>
    <row r="1767" spans="4:61" x14ac:dyDescent="0.25">
      <c r="D1767" s="57" t="s">
        <v>1006</v>
      </c>
      <c r="E1767" s="53"/>
      <c r="F1767" s="53"/>
      <c r="G1767" s="53"/>
      <c r="H1767" s="53"/>
      <c r="I1767" s="53"/>
      <c r="J1767" s="53"/>
      <c r="K1767" s="53"/>
      <c r="L1767" s="53"/>
      <c r="M1767" s="53"/>
      <c r="N1767" s="53"/>
      <c r="O1767" s="53"/>
      <c r="P1767" s="53"/>
      <c r="Q1767" s="53"/>
      <c r="R1767" s="53"/>
      <c r="S1767" s="53"/>
      <c r="T1767" s="53"/>
      <c r="U1767" s="53"/>
      <c r="V1767" s="53"/>
      <c r="W1767" s="53"/>
      <c r="X1767" s="53"/>
      <c r="Y1767" s="53"/>
      <c r="Z1767" s="53"/>
      <c r="AA1767" s="53"/>
      <c r="AB1767" s="53"/>
      <c r="AC1767" s="53"/>
      <c r="AD1767" s="53"/>
      <c r="AE1767" s="53"/>
      <c r="AF1767" s="53"/>
      <c r="AG1767" s="53"/>
      <c r="AH1767" s="53"/>
      <c r="AI1767" s="53"/>
      <c r="AJ1767" s="53"/>
      <c r="AK1767" s="53"/>
      <c r="AL1767" s="53"/>
      <c r="AM1767" s="53"/>
      <c r="AN1767" s="53"/>
      <c r="AO1767" s="53"/>
      <c r="AP1767" s="53"/>
      <c r="AQ1767" s="53"/>
      <c r="AR1767" s="53"/>
      <c r="AS1767" s="53"/>
      <c r="AT1767" s="53"/>
      <c r="AU1767" s="53"/>
      <c r="AV1767" s="53"/>
      <c r="AW1767" s="53"/>
      <c r="AX1767" s="53"/>
      <c r="AY1767" s="53"/>
      <c r="AZ1767" s="53"/>
      <c r="BA1767" s="53"/>
      <c r="BB1767" s="53"/>
      <c r="BC1767" s="53"/>
      <c r="BD1767" s="53"/>
      <c r="BE1767" s="53"/>
      <c r="BF1767" s="53"/>
      <c r="BG1767" s="53"/>
      <c r="BH1767" s="53"/>
      <c r="BI1767" s="53"/>
    </row>
    <row r="1768" spans="4:61" x14ac:dyDescent="0.25">
      <c r="D1768" s="57" t="s">
        <v>763</v>
      </c>
      <c r="E1768" s="53"/>
      <c r="F1768" s="53"/>
      <c r="G1768" s="53"/>
      <c r="H1768" s="53"/>
      <c r="I1768" s="53"/>
      <c r="J1768" s="53"/>
      <c r="K1768" s="53"/>
      <c r="L1768" s="53"/>
      <c r="M1768" s="53"/>
      <c r="N1768" s="53"/>
      <c r="O1768" s="53"/>
      <c r="P1768" s="53"/>
      <c r="Q1768" s="53"/>
      <c r="R1768" s="53"/>
      <c r="S1768" s="53"/>
      <c r="T1768" s="53"/>
      <c r="U1768" s="53"/>
      <c r="V1768" s="53"/>
      <c r="W1768" s="53"/>
      <c r="X1768" s="53"/>
      <c r="Y1768" s="53"/>
      <c r="Z1768" s="53"/>
      <c r="AA1768" s="53"/>
      <c r="AB1768" s="53"/>
      <c r="AC1768" s="53"/>
      <c r="AD1768" s="53"/>
      <c r="AE1768" s="53"/>
      <c r="AF1768" s="53"/>
      <c r="AG1768" s="53"/>
      <c r="AH1768" s="53"/>
      <c r="AI1768" s="53"/>
      <c r="AJ1768" s="53"/>
      <c r="AK1768" s="53"/>
      <c r="AL1768" s="53"/>
      <c r="AM1768" s="53"/>
      <c r="AN1768" s="53"/>
      <c r="AO1768" s="53"/>
      <c r="AP1768" s="53"/>
      <c r="AQ1768" s="53"/>
      <c r="AR1768" s="53"/>
      <c r="AS1768" s="53"/>
      <c r="AT1768" s="53"/>
      <c r="AU1768" s="53"/>
      <c r="AV1768" s="53"/>
      <c r="AW1768" s="53"/>
      <c r="AX1768" s="53"/>
      <c r="AY1768" s="53"/>
      <c r="AZ1768" s="53"/>
      <c r="BA1768" s="53"/>
      <c r="BB1768" s="53"/>
      <c r="BC1768" s="53"/>
      <c r="BD1768" s="53"/>
      <c r="BE1768" s="53"/>
      <c r="BF1768" s="53"/>
      <c r="BG1768" s="53"/>
      <c r="BH1768" s="53"/>
      <c r="BI1768" s="53"/>
    </row>
    <row r="1769" spans="4:61" x14ac:dyDescent="0.25">
      <c r="D1769" s="57" t="s">
        <v>764</v>
      </c>
      <c r="E1769" s="53"/>
      <c r="F1769" s="53"/>
      <c r="G1769" s="53"/>
      <c r="H1769" s="53"/>
      <c r="I1769" s="53"/>
      <c r="J1769" s="53"/>
      <c r="K1769" s="53"/>
      <c r="L1769" s="53"/>
      <c r="M1769" s="53"/>
      <c r="N1769" s="53"/>
      <c r="O1769" s="53"/>
      <c r="P1769" s="53"/>
      <c r="Q1769" s="53"/>
      <c r="R1769" s="53"/>
      <c r="S1769" s="53"/>
      <c r="T1769" s="53"/>
      <c r="U1769" s="53"/>
      <c r="V1769" s="53"/>
      <c r="W1769" s="53"/>
      <c r="X1769" s="53"/>
      <c r="Y1769" s="53"/>
      <c r="Z1769" s="53"/>
      <c r="AA1769" s="53"/>
      <c r="AB1769" s="53"/>
      <c r="AC1769" s="53"/>
      <c r="AD1769" s="53"/>
      <c r="AE1769" s="53"/>
      <c r="AF1769" s="53"/>
      <c r="AG1769" s="53"/>
      <c r="AH1769" s="53"/>
      <c r="AI1769" s="53"/>
      <c r="AJ1769" s="53"/>
      <c r="AK1769" s="53"/>
      <c r="AL1769" s="53"/>
      <c r="AM1769" s="53"/>
      <c r="AN1769" s="53"/>
      <c r="AO1769" s="53"/>
      <c r="AP1769" s="53"/>
      <c r="AQ1769" s="53"/>
      <c r="AR1769" s="53"/>
      <c r="AS1769" s="53"/>
      <c r="AT1769" s="53"/>
      <c r="AU1769" s="53"/>
      <c r="AV1769" s="53"/>
      <c r="AW1769" s="53"/>
      <c r="AX1769" s="53"/>
      <c r="AY1769" s="53"/>
      <c r="AZ1769" s="53"/>
      <c r="BA1769" s="53"/>
      <c r="BB1769" s="53"/>
      <c r="BC1769" s="53"/>
      <c r="BD1769" s="53"/>
      <c r="BE1769" s="53"/>
      <c r="BF1769" s="53"/>
      <c r="BG1769" s="53"/>
      <c r="BH1769" s="53"/>
      <c r="BI1769" s="53"/>
    </row>
    <row r="1770" spans="4:61" x14ac:dyDescent="0.25">
      <c r="D1770" s="57" t="s">
        <v>765</v>
      </c>
      <c r="E1770" s="53"/>
      <c r="F1770" s="53"/>
      <c r="G1770" s="53"/>
      <c r="H1770" s="53"/>
      <c r="I1770" s="53"/>
      <c r="J1770" s="53"/>
      <c r="K1770" s="53"/>
      <c r="L1770" s="53"/>
      <c r="M1770" s="53"/>
      <c r="N1770" s="53"/>
      <c r="O1770" s="53"/>
      <c r="P1770" s="53"/>
      <c r="Q1770" s="53"/>
      <c r="R1770" s="53"/>
      <c r="S1770" s="53"/>
      <c r="T1770" s="53"/>
      <c r="U1770" s="53"/>
      <c r="V1770" s="53"/>
      <c r="W1770" s="53"/>
      <c r="X1770" s="53"/>
      <c r="Y1770" s="53"/>
      <c r="Z1770" s="53"/>
      <c r="AA1770" s="53"/>
      <c r="AB1770" s="53"/>
      <c r="AC1770" s="53"/>
      <c r="AD1770" s="53"/>
      <c r="AE1770" s="53"/>
      <c r="AF1770" s="53"/>
      <c r="AG1770" s="53"/>
      <c r="AH1770" s="53"/>
      <c r="AI1770" s="53"/>
      <c r="AJ1770" s="53"/>
      <c r="AK1770" s="53"/>
      <c r="AL1770" s="53"/>
      <c r="AM1770" s="53"/>
      <c r="AN1770" s="53"/>
      <c r="AO1770" s="53"/>
      <c r="AP1770" s="53"/>
      <c r="AQ1770" s="53"/>
      <c r="AR1770" s="53"/>
      <c r="AS1770" s="53"/>
      <c r="AT1770" s="53"/>
      <c r="AU1770" s="53"/>
      <c r="AV1770" s="53"/>
      <c r="AW1770" s="53"/>
      <c r="AX1770" s="53"/>
      <c r="AY1770" s="53"/>
      <c r="AZ1770" s="53"/>
      <c r="BA1770" s="53"/>
      <c r="BB1770" s="53"/>
      <c r="BC1770" s="53"/>
      <c r="BD1770" s="53"/>
      <c r="BE1770" s="53"/>
      <c r="BF1770" s="53"/>
      <c r="BG1770" s="53"/>
      <c r="BH1770" s="53"/>
      <c r="BI1770" s="53"/>
    </row>
    <row r="1771" spans="4:61" x14ac:dyDescent="0.25">
      <c r="D1771" s="57" t="s">
        <v>1007</v>
      </c>
      <c r="E1771" s="53"/>
      <c r="F1771" s="53"/>
      <c r="G1771" s="53"/>
      <c r="H1771" s="53"/>
      <c r="I1771" s="53"/>
      <c r="J1771" s="53"/>
      <c r="K1771" s="53"/>
      <c r="L1771" s="53"/>
      <c r="M1771" s="53"/>
      <c r="N1771" s="53"/>
      <c r="O1771" s="53"/>
      <c r="P1771" s="53"/>
      <c r="Q1771" s="53"/>
      <c r="R1771" s="53"/>
      <c r="S1771" s="53"/>
      <c r="T1771" s="53"/>
      <c r="U1771" s="53"/>
      <c r="V1771" s="53"/>
      <c r="W1771" s="53"/>
      <c r="X1771" s="53"/>
      <c r="Y1771" s="53"/>
      <c r="Z1771" s="53"/>
      <c r="AA1771" s="53"/>
      <c r="AB1771" s="53"/>
      <c r="AC1771" s="53"/>
      <c r="AD1771" s="53"/>
      <c r="AE1771" s="53"/>
      <c r="AF1771" s="53"/>
      <c r="AG1771" s="53"/>
      <c r="AH1771" s="53"/>
      <c r="AI1771" s="53"/>
      <c r="AJ1771" s="53"/>
      <c r="AK1771" s="53"/>
      <c r="AL1771" s="53"/>
      <c r="AM1771" s="53"/>
      <c r="AN1771" s="53"/>
      <c r="AO1771" s="53"/>
      <c r="AP1771" s="53"/>
      <c r="AQ1771" s="53"/>
      <c r="AR1771" s="53"/>
      <c r="AS1771" s="53"/>
      <c r="AT1771" s="53"/>
      <c r="AU1771" s="53"/>
      <c r="AV1771" s="53"/>
      <c r="AW1771" s="53"/>
      <c r="AX1771" s="53"/>
      <c r="AY1771" s="53"/>
      <c r="AZ1771" s="53"/>
      <c r="BA1771" s="53"/>
      <c r="BB1771" s="53"/>
      <c r="BC1771" s="53"/>
      <c r="BD1771" s="53"/>
      <c r="BE1771" s="53"/>
      <c r="BF1771" s="53"/>
      <c r="BG1771" s="53"/>
      <c r="BH1771" s="53"/>
      <c r="BI1771" s="53"/>
    </row>
    <row r="1772" spans="4:61" x14ac:dyDescent="0.25">
      <c r="D1772" s="57"/>
      <c r="E1772" s="53"/>
      <c r="F1772" s="53"/>
      <c r="G1772" s="53"/>
      <c r="H1772" s="53"/>
      <c r="I1772" s="53"/>
      <c r="J1772" s="53"/>
      <c r="K1772" s="53"/>
      <c r="L1772" s="53"/>
      <c r="M1772" s="53"/>
      <c r="N1772" s="53"/>
      <c r="O1772" s="53"/>
      <c r="P1772" s="53"/>
      <c r="Q1772" s="53"/>
      <c r="R1772" s="53"/>
      <c r="S1772" s="53"/>
      <c r="T1772" s="53"/>
      <c r="U1772" s="53"/>
      <c r="V1772" s="53"/>
      <c r="W1772" s="53"/>
      <c r="X1772" s="53"/>
      <c r="Y1772" s="53"/>
      <c r="Z1772" s="53"/>
      <c r="AA1772" s="53"/>
      <c r="AB1772" s="53"/>
      <c r="AC1772" s="53"/>
      <c r="AD1772" s="53"/>
      <c r="AE1772" s="53"/>
      <c r="AF1772" s="53"/>
      <c r="AG1772" s="53"/>
      <c r="AH1772" s="53"/>
      <c r="AI1772" s="53"/>
      <c r="AJ1772" s="53"/>
      <c r="AK1772" s="53"/>
      <c r="AL1772" s="53"/>
      <c r="AM1772" s="53"/>
      <c r="AN1772" s="53"/>
      <c r="AO1772" s="53"/>
      <c r="AP1772" s="53"/>
      <c r="AQ1772" s="53"/>
      <c r="AR1772" s="53"/>
      <c r="AS1772" s="53"/>
      <c r="AT1772" s="53"/>
      <c r="AU1772" s="53"/>
      <c r="AV1772" s="53"/>
      <c r="AW1772" s="53"/>
      <c r="AX1772" s="53"/>
      <c r="AY1772" s="53"/>
      <c r="AZ1772" s="53"/>
      <c r="BA1772" s="53"/>
      <c r="BB1772" s="53"/>
      <c r="BC1772" s="53"/>
      <c r="BD1772" s="53"/>
      <c r="BE1772" s="53"/>
      <c r="BF1772" s="53"/>
      <c r="BG1772" s="53"/>
      <c r="BH1772" s="53"/>
      <c r="BI1772" s="53"/>
    </row>
    <row r="1773" spans="4:61" x14ac:dyDescent="0.25">
      <c r="D1773" s="57" t="s">
        <v>1008</v>
      </c>
      <c r="E1773" s="53"/>
      <c r="F1773" s="53"/>
      <c r="G1773" s="53"/>
      <c r="H1773" s="53"/>
      <c r="I1773" s="53"/>
      <c r="J1773" s="53"/>
      <c r="K1773" s="53"/>
      <c r="L1773" s="53"/>
      <c r="M1773" s="53"/>
      <c r="N1773" s="53"/>
      <c r="O1773" s="53"/>
      <c r="P1773" s="53"/>
      <c r="Q1773" s="53"/>
      <c r="R1773" s="53"/>
      <c r="S1773" s="53"/>
      <c r="T1773" s="53"/>
      <c r="U1773" s="53"/>
      <c r="V1773" s="53"/>
      <c r="W1773" s="53"/>
      <c r="X1773" s="53"/>
      <c r="Y1773" s="53"/>
      <c r="Z1773" s="53"/>
      <c r="AA1773" s="53"/>
      <c r="AB1773" s="53"/>
      <c r="AC1773" s="53"/>
      <c r="AD1773" s="53"/>
      <c r="AE1773" s="53"/>
      <c r="AF1773" s="53"/>
      <c r="AG1773" s="53"/>
      <c r="AH1773" s="53"/>
      <c r="AI1773" s="53"/>
      <c r="AJ1773" s="53"/>
      <c r="AK1773" s="53"/>
      <c r="AL1773" s="53"/>
      <c r="AM1773" s="53"/>
      <c r="AN1773" s="53"/>
      <c r="AO1773" s="53"/>
      <c r="AP1773" s="53"/>
      <c r="AQ1773" s="53"/>
      <c r="AR1773" s="53"/>
      <c r="AS1773" s="53"/>
      <c r="AT1773" s="53"/>
      <c r="AU1773" s="53"/>
      <c r="AV1773" s="53"/>
      <c r="AW1773" s="53"/>
      <c r="AX1773" s="53"/>
      <c r="AY1773" s="53"/>
      <c r="AZ1773" s="53"/>
      <c r="BA1773" s="53"/>
      <c r="BB1773" s="53"/>
      <c r="BC1773" s="53"/>
      <c r="BD1773" s="53"/>
      <c r="BE1773" s="53"/>
      <c r="BF1773" s="53"/>
      <c r="BG1773" s="53"/>
      <c r="BH1773" s="53"/>
      <c r="BI1773" s="53"/>
    </row>
    <row r="1775" spans="4:61" x14ac:dyDescent="0.25">
      <c r="D1775" s="71" t="s">
        <v>511</v>
      </c>
    </row>
    <row r="1777" spans="4:4" x14ac:dyDescent="0.25">
      <c r="D1777" s="42" t="s">
        <v>512</v>
      </c>
    </row>
    <row r="1779" spans="4:4" x14ac:dyDescent="0.25">
      <c r="D1779" s="52" t="s">
        <v>897</v>
      </c>
    </row>
    <row r="1781" spans="4:4" x14ac:dyDescent="0.25">
      <c r="D1781" s="48" t="s">
        <v>608</v>
      </c>
    </row>
    <row r="1904" spans="4:4" x14ac:dyDescent="0.25">
      <c r="D1904" s="52" t="s">
        <v>2199</v>
      </c>
    </row>
    <row r="1906" spans="4:4" x14ac:dyDescent="0.25">
      <c r="D1906" s="48" t="s">
        <v>2520</v>
      </c>
    </row>
    <row r="1943" spans="2:4" x14ac:dyDescent="0.25">
      <c r="B1943" s="50">
        <v>0</v>
      </c>
      <c r="D1943" s="52" t="s">
        <v>1802</v>
      </c>
    </row>
    <row r="1944" spans="2:4" x14ac:dyDescent="0.25">
      <c r="D1944" s="60" t="s">
        <v>305</v>
      </c>
    </row>
    <row r="1945" spans="2:4" x14ac:dyDescent="0.25">
      <c r="D1945" s="56" t="s">
        <v>35</v>
      </c>
    </row>
    <row r="2053" spans="2:4" x14ac:dyDescent="0.25">
      <c r="B2053" s="51">
        <v>0</v>
      </c>
      <c r="D2053" s="52" t="s">
        <v>1823</v>
      </c>
    </row>
    <row r="2054" spans="2:4" x14ac:dyDescent="0.25">
      <c r="D2054" s="60" t="s">
        <v>304</v>
      </c>
    </row>
    <row r="2055" spans="2:4" x14ac:dyDescent="0.25">
      <c r="D2055" s="56" t="s">
        <v>654</v>
      </c>
    </row>
    <row r="2056" spans="2:4" x14ac:dyDescent="0.25">
      <c r="D2056" s="71" t="s">
        <v>662</v>
      </c>
    </row>
    <row r="2058" spans="2:4" x14ac:dyDescent="0.25">
      <c r="D2058" s="48" t="s">
        <v>781</v>
      </c>
    </row>
    <row r="2088" spans="2:17" x14ac:dyDescent="0.25">
      <c r="D2088" s="48" t="s">
        <v>538</v>
      </c>
      <c r="H2088" s="48" t="s">
        <v>269</v>
      </c>
    </row>
    <row r="2089" spans="2:17" x14ac:dyDescent="0.25">
      <c r="D2089" s="28" t="s">
        <v>1819</v>
      </c>
      <c r="H2089" s="36" t="s">
        <v>664</v>
      </c>
      <c r="Q2089" s="48" t="s">
        <v>1820</v>
      </c>
    </row>
    <row r="2095" spans="2:17" x14ac:dyDescent="0.25">
      <c r="B209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7F739-620A-41B5-873A-DBE45ACE2B36}">
  <dimension ref="A2:J26"/>
  <sheetViews>
    <sheetView topLeftCell="A18" zoomScaleNormal="100" workbookViewId="0">
      <selection activeCell="A28" sqref="A28"/>
    </sheetView>
  </sheetViews>
  <sheetFormatPr defaultRowHeight="15" x14ac:dyDescent="0.25"/>
  <cols>
    <col min="1" max="1" width="9.140625" style="149" bestFit="1" customWidth="1"/>
    <col min="2" max="2" width="39.85546875" style="149" bestFit="1" customWidth="1"/>
    <col min="3" max="3" width="12.85546875" style="149" bestFit="1" customWidth="1"/>
    <col min="4" max="4" width="17" style="149" bestFit="1" customWidth="1"/>
    <col min="5" max="5" width="17.5703125" style="149" bestFit="1" customWidth="1"/>
    <col min="6" max="7" width="10.7109375" style="149" bestFit="1" customWidth="1"/>
    <col min="8" max="8" width="8.5703125" style="149" bestFit="1" customWidth="1"/>
    <col min="9" max="9" width="7.5703125" style="149" bestFit="1" customWidth="1"/>
    <col min="10" max="10" width="10.7109375" style="149" bestFit="1" customWidth="1"/>
    <col min="11" max="16384" width="9.140625" style="149"/>
  </cols>
  <sheetData>
    <row r="2" spans="1:10" ht="18.75" x14ac:dyDescent="0.25">
      <c r="A2" s="341" t="s">
        <v>1726</v>
      </c>
      <c r="B2" s="342"/>
      <c r="C2" s="342"/>
      <c r="D2" s="342"/>
      <c r="E2" s="342"/>
      <c r="F2" s="342"/>
      <c r="G2" s="342"/>
      <c r="H2" s="342"/>
      <c r="I2" s="342"/>
      <c r="J2" s="342"/>
    </row>
    <row r="3" spans="1:10" x14ac:dyDescent="0.25">
      <c r="A3" s="342" t="s">
        <v>1725</v>
      </c>
      <c r="B3" s="342"/>
      <c r="C3" s="342"/>
      <c r="D3" s="342"/>
      <c r="E3" s="342"/>
      <c r="F3" s="342"/>
      <c r="G3" s="342"/>
      <c r="H3" s="342"/>
      <c r="I3" s="34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46" t="s">
        <v>923</v>
      </c>
      <c r="B10" s="65" t="s">
        <v>941</v>
      </c>
      <c r="C10" s="65" t="s">
        <v>922</v>
      </c>
      <c r="D10" s="65" t="s">
        <v>333</v>
      </c>
      <c r="E10" s="65" t="s">
        <v>277</v>
      </c>
      <c r="F10" s="79">
        <v>44880.420833333003</v>
      </c>
      <c r="G10" s="79">
        <v>45309.379166667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68" t="s">
        <v>1264</v>
      </c>
      <c r="B11" s="68" t="s">
        <v>1263</v>
      </c>
      <c r="C11" s="68" t="s">
        <v>379</v>
      </c>
      <c r="D11" s="68" t="s">
        <v>333</v>
      </c>
      <c r="E11" s="68" t="s">
        <v>277</v>
      </c>
      <c r="F11" s="83">
        <v>44887.679166667003</v>
      </c>
      <c r="G11" s="83">
        <v>45316.637499999997</v>
      </c>
      <c r="H11" s="68" t="s">
        <v>23</v>
      </c>
      <c r="I11" s="68" t="s">
        <v>18</v>
      </c>
      <c r="J11" s="68" t="s">
        <v>260</v>
      </c>
    </row>
    <row r="12" spans="1:10" ht="45" x14ac:dyDescent="0.25">
      <c r="A12" s="63" t="s">
        <v>1437</v>
      </c>
      <c r="B12" s="63" t="s">
        <v>1439</v>
      </c>
      <c r="C12" s="63" t="s">
        <v>668</v>
      </c>
      <c r="D12" s="63" t="s">
        <v>333</v>
      </c>
      <c r="E12" s="63" t="s">
        <v>277</v>
      </c>
      <c r="F12" s="84">
        <v>44889.445138889001</v>
      </c>
      <c r="G12" s="84">
        <v>45320.403472222002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8" t="s">
        <v>1441</v>
      </c>
      <c r="B13" s="68" t="s">
        <v>1442</v>
      </c>
      <c r="C13" s="68" t="s">
        <v>913</v>
      </c>
      <c r="D13" s="68" t="s">
        <v>333</v>
      </c>
      <c r="E13" s="68" t="s">
        <v>277</v>
      </c>
      <c r="F13" s="83">
        <v>44889.553472222004</v>
      </c>
      <c r="G13" s="83">
        <v>45320.553472222004</v>
      </c>
      <c r="H13" s="68" t="s">
        <v>23</v>
      </c>
      <c r="I13" s="68" t="s">
        <v>18</v>
      </c>
      <c r="J13" s="68" t="s">
        <v>260</v>
      </c>
    </row>
    <row r="14" spans="1:10" ht="45" x14ac:dyDescent="0.25">
      <c r="A14" s="65" t="s">
        <v>1450</v>
      </c>
      <c r="B14" s="65" t="s">
        <v>1642</v>
      </c>
      <c r="C14" s="65" t="s">
        <v>496</v>
      </c>
      <c r="D14" s="65" t="s">
        <v>333</v>
      </c>
      <c r="E14" s="65" t="s">
        <v>277</v>
      </c>
      <c r="F14" s="79">
        <v>44889.654861110997</v>
      </c>
      <c r="G14" s="79">
        <v>45320.613194443999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68" t="s">
        <v>1559</v>
      </c>
      <c r="B15" s="68" t="s">
        <v>1641</v>
      </c>
      <c r="C15" s="68" t="s">
        <v>496</v>
      </c>
      <c r="D15" s="68" t="s">
        <v>333</v>
      </c>
      <c r="E15" s="68" t="s">
        <v>277</v>
      </c>
      <c r="F15" s="83">
        <v>44890.441666667</v>
      </c>
      <c r="G15" s="83">
        <v>45321.4</v>
      </c>
      <c r="H15" s="68" t="s">
        <v>23</v>
      </c>
      <c r="I15" s="68" t="s">
        <v>18</v>
      </c>
      <c r="J15" s="68" t="s">
        <v>260</v>
      </c>
    </row>
    <row r="16" spans="1:10" ht="45" x14ac:dyDescent="0.25">
      <c r="A16" s="63" t="s">
        <v>1565</v>
      </c>
      <c r="B16" s="63" t="s">
        <v>1567</v>
      </c>
      <c r="C16" s="63" t="s">
        <v>375</v>
      </c>
      <c r="D16" s="63" t="s">
        <v>333</v>
      </c>
      <c r="E16" s="63" t="s">
        <v>277</v>
      </c>
      <c r="F16" s="84">
        <v>44890.472916667</v>
      </c>
      <c r="G16" s="84">
        <v>45321.431250000001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8" t="s">
        <v>1615</v>
      </c>
      <c r="B17" s="68" t="s">
        <v>1616</v>
      </c>
      <c r="C17" s="68" t="s">
        <v>375</v>
      </c>
      <c r="D17" s="68" t="s">
        <v>333</v>
      </c>
      <c r="E17" s="68" t="s">
        <v>277</v>
      </c>
      <c r="F17" s="83">
        <v>44890.696527777996</v>
      </c>
      <c r="G17" s="83">
        <v>45321.654861110997</v>
      </c>
      <c r="H17" s="68" t="s">
        <v>23</v>
      </c>
      <c r="I17" s="68" t="s">
        <v>18</v>
      </c>
      <c r="J17" s="68" t="s">
        <v>260</v>
      </c>
    </row>
    <row r="18" spans="1:10" ht="45" x14ac:dyDescent="0.25">
      <c r="A18" s="65" t="s">
        <v>1640</v>
      </c>
      <c r="B18" s="65" t="s">
        <v>1639</v>
      </c>
      <c r="C18" s="65" t="s">
        <v>375</v>
      </c>
      <c r="D18" s="65" t="s">
        <v>333</v>
      </c>
      <c r="E18" s="65" t="s">
        <v>277</v>
      </c>
      <c r="F18" s="79">
        <v>44891.371527777999</v>
      </c>
      <c r="G18" s="79">
        <v>45322.371527777999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1673</v>
      </c>
      <c r="B19" s="70" t="s">
        <v>1679</v>
      </c>
      <c r="C19" s="70" t="s">
        <v>585</v>
      </c>
      <c r="D19" s="70" t="s">
        <v>333</v>
      </c>
      <c r="E19" s="70" t="s">
        <v>277</v>
      </c>
      <c r="F19" s="78">
        <v>44893.467361110997</v>
      </c>
      <c r="G19" s="78">
        <v>45322.425694443999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1707</v>
      </c>
      <c r="B20" s="65" t="s">
        <v>1708</v>
      </c>
      <c r="C20" s="65" t="s">
        <v>1724</v>
      </c>
      <c r="D20" s="65" t="s">
        <v>333</v>
      </c>
      <c r="E20" s="65" t="s">
        <v>277</v>
      </c>
      <c r="F20" s="79">
        <v>44893.624305555997</v>
      </c>
      <c r="G20" s="79">
        <v>45322.582638888998</v>
      </c>
      <c r="H20" s="65" t="s">
        <v>23</v>
      </c>
      <c r="I20" s="65" t="s">
        <v>18</v>
      </c>
      <c r="J20" s="65" t="s">
        <v>260</v>
      </c>
    </row>
    <row r="22" spans="1:10" x14ac:dyDescent="0.25">
      <c r="A22" s="63" t="s">
        <v>1728</v>
      </c>
      <c r="B22" s="63" t="s">
        <v>1739</v>
      </c>
      <c r="C22" s="63"/>
      <c r="D22" s="63"/>
      <c r="E22" s="63"/>
      <c r="F22" s="84"/>
      <c r="G22" s="84"/>
      <c r="H22" s="63"/>
      <c r="I22" s="63"/>
      <c r="J22" s="63" t="s">
        <v>356</v>
      </c>
    </row>
    <row r="23" spans="1:10" x14ac:dyDescent="0.25">
      <c r="A23" s="64" t="s">
        <v>1759</v>
      </c>
      <c r="B23" s="64" t="s">
        <v>1764</v>
      </c>
      <c r="C23" s="64"/>
      <c r="D23" s="64"/>
      <c r="E23" s="64"/>
      <c r="F23" s="86"/>
      <c r="G23" s="86"/>
      <c r="H23" s="64"/>
      <c r="I23" s="64"/>
      <c r="J23" s="64" t="s">
        <v>356</v>
      </c>
    </row>
    <row r="24" spans="1:10" x14ac:dyDescent="0.25">
      <c r="A24" s="63" t="s">
        <v>1763</v>
      </c>
      <c r="B24" s="63" t="s">
        <v>1765</v>
      </c>
      <c r="C24" s="63"/>
      <c r="D24" s="63"/>
      <c r="E24" s="63"/>
      <c r="F24" s="84"/>
      <c r="G24" s="84"/>
      <c r="H24" s="63"/>
      <c r="I24" s="63"/>
      <c r="J24" s="63" t="s">
        <v>356</v>
      </c>
    </row>
    <row r="25" spans="1:10" x14ac:dyDescent="0.25">
      <c r="A25" s="64" t="s">
        <v>1801</v>
      </c>
      <c r="B25" s="64" t="s">
        <v>1803</v>
      </c>
      <c r="C25" s="64"/>
      <c r="D25" s="64"/>
      <c r="E25" s="64"/>
      <c r="F25" s="86"/>
      <c r="G25" s="86"/>
      <c r="H25" s="64"/>
      <c r="I25" s="64"/>
      <c r="J25" s="64" t="s">
        <v>356</v>
      </c>
    </row>
    <row r="26" spans="1:10" ht="60" x14ac:dyDescent="0.25">
      <c r="A26" s="72" t="s">
        <v>1821</v>
      </c>
      <c r="B26" s="72" t="s">
        <v>1822</v>
      </c>
      <c r="C26" s="72" t="s">
        <v>660</v>
      </c>
      <c r="D26" s="72" t="s">
        <v>661</v>
      </c>
      <c r="E26" s="72"/>
      <c r="F26" s="85"/>
      <c r="G26" s="85"/>
      <c r="H26" s="72"/>
      <c r="I26" s="72"/>
      <c r="J26" s="72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4A14A-D7D2-4FBA-9637-440E0C8F1E49}">
  <dimension ref="B2:AZ558"/>
  <sheetViews>
    <sheetView topLeftCell="A125" workbookViewId="0">
      <selection activeCell="AB146" sqref="AB146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1303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1832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1833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48" spans="4:46" x14ac:dyDescent="0.25">
      <c r="D48" s="48" t="s">
        <v>1836</v>
      </c>
    </row>
    <row r="51" spans="2:12" x14ac:dyDescent="0.25">
      <c r="D51" s="48" t="s">
        <v>819</v>
      </c>
      <c r="L51" s="48" t="s">
        <v>822</v>
      </c>
    </row>
    <row r="56" spans="2:12" x14ac:dyDescent="0.25">
      <c r="B56" s="51">
        <v>0</v>
      </c>
      <c r="D56" s="52" t="s">
        <v>1880</v>
      </c>
    </row>
    <row r="57" spans="2:12" x14ac:dyDescent="0.25">
      <c r="D57" s="48" t="s">
        <v>810</v>
      </c>
    </row>
    <row r="58" spans="2:12" x14ac:dyDescent="0.25">
      <c r="D58" s="60" t="s">
        <v>305</v>
      </c>
    </row>
    <row r="62" spans="2:12" x14ac:dyDescent="0.25">
      <c r="B62" s="51">
        <v>0</v>
      </c>
      <c r="D62" s="52" t="s">
        <v>1802</v>
      </c>
    </row>
    <row r="63" spans="2:12" x14ac:dyDescent="0.25">
      <c r="D63" s="60" t="s">
        <v>305</v>
      </c>
    </row>
    <row r="65" spans="4:4" x14ac:dyDescent="0.25">
      <c r="D65" s="48" t="s">
        <v>36</v>
      </c>
    </row>
    <row r="66" spans="4:4" x14ac:dyDescent="0.25">
      <c r="D66" s="55" t="s">
        <v>1804</v>
      </c>
    </row>
    <row r="68" spans="4:4" x14ac:dyDescent="0.25">
      <c r="D68" s="48" t="s">
        <v>1786</v>
      </c>
    </row>
    <row r="92" spans="4:43" x14ac:dyDescent="0.25">
      <c r="D92" s="48" t="s">
        <v>310</v>
      </c>
      <c r="M92" s="48" t="s">
        <v>573</v>
      </c>
      <c r="AC92" s="48" t="s">
        <v>574</v>
      </c>
      <c r="AM92" s="48" t="s">
        <v>317</v>
      </c>
    </row>
    <row r="93" spans="4:43" x14ac:dyDescent="0.25">
      <c r="M93" s="48" t="s">
        <v>275</v>
      </c>
      <c r="U93" s="48" t="s">
        <v>276</v>
      </c>
      <c r="AC93" s="48" t="s">
        <v>275</v>
      </c>
      <c r="AH93" s="48" t="s">
        <v>276</v>
      </c>
      <c r="AM93" s="48" t="s">
        <v>275</v>
      </c>
      <c r="AQ93" s="48" t="s">
        <v>276</v>
      </c>
    </row>
    <row r="94" spans="4:43" x14ac:dyDescent="0.25">
      <c r="D94" s="52" t="s">
        <v>1787</v>
      </c>
      <c r="M94" s="44" t="s">
        <v>1789</v>
      </c>
      <c r="U94" s="56" t="s">
        <v>1790</v>
      </c>
      <c r="AC94" s="44" t="s">
        <v>1791</v>
      </c>
      <c r="AH94" s="56" t="s">
        <v>1792</v>
      </c>
      <c r="AM94" s="44" t="s">
        <v>1793</v>
      </c>
      <c r="AQ94" s="56" t="s">
        <v>1794</v>
      </c>
    </row>
    <row r="95" spans="4:43" x14ac:dyDescent="0.25">
      <c r="D95" s="52" t="s">
        <v>1788</v>
      </c>
      <c r="M95" s="56" t="s">
        <v>1790</v>
      </c>
      <c r="U95" s="44" t="s">
        <v>1789</v>
      </c>
      <c r="AC95" s="56" t="s">
        <v>1792</v>
      </c>
      <c r="AH95" s="44" t="s">
        <v>1791</v>
      </c>
      <c r="AM95" s="56" t="s">
        <v>1794</v>
      </c>
      <c r="AQ95" s="44" t="s">
        <v>1793</v>
      </c>
    </row>
    <row r="97" spans="4:52" x14ac:dyDescent="0.25">
      <c r="D97" s="57" t="s">
        <v>370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I97" s="57" t="s">
        <v>370</v>
      </c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</row>
    <row r="98" spans="4:52" x14ac:dyDescent="0.25">
      <c r="D98" s="57" t="s">
        <v>475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I98" s="57" t="s">
        <v>1824</v>
      </c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</row>
    <row r="99" spans="4:52" x14ac:dyDescent="0.25">
      <c r="D99" s="57" t="s">
        <v>498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I99" s="57" t="s">
        <v>1825</v>
      </c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</row>
    <row r="100" spans="4:52" x14ac:dyDescent="0.25">
      <c r="D100" s="57" t="s">
        <v>776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I100" s="57" t="s">
        <v>499</v>
      </c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</row>
    <row r="101" spans="4:52" x14ac:dyDescent="0.25">
      <c r="D101" s="38" t="s">
        <v>491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I101" s="57" t="s">
        <v>1595</v>
      </c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</row>
    <row r="102" spans="4:52" x14ac:dyDescent="0.25">
      <c r="D102" s="38" t="s">
        <v>492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I102" s="57" t="s">
        <v>1826</v>
      </c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</row>
    <row r="103" spans="4:52" x14ac:dyDescent="0.25">
      <c r="D103" s="57" t="s">
        <v>369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I103" s="57" t="s">
        <v>280</v>
      </c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</row>
    <row r="104" spans="4:52" x14ac:dyDescent="0.25">
      <c r="D104" s="57" t="s">
        <v>488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I104" s="57" t="s">
        <v>1798</v>
      </c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</row>
    <row r="105" spans="4:52" x14ac:dyDescent="0.25">
      <c r="D105" s="57" t="s">
        <v>342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I105" s="57" t="s">
        <v>336</v>
      </c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</row>
    <row r="106" spans="4:52" x14ac:dyDescent="0.25">
      <c r="D106" s="38" t="s">
        <v>621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I106" s="57" t="s">
        <v>258</v>
      </c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</row>
    <row r="107" spans="4:52" x14ac:dyDescent="0.25">
      <c r="D107" s="38" t="s">
        <v>536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I107" s="38" t="s">
        <v>1795</v>
      </c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</row>
    <row r="108" spans="4:52" x14ac:dyDescent="0.25">
      <c r="D108" s="38" t="s">
        <v>613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I108" s="38" t="s">
        <v>1796</v>
      </c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</row>
    <row r="109" spans="4:52" x14ac:dyDescent="0.25">
      <c r="D109" s="38" t="s">
        <v>493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I109" s="57" t="s">
        <v>259</v>
      </c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</row>
    <row r="110" spans="4:52" x14ac:dyDescent="0.25">
      <c r="D110" s="38" t="s">
        <v>614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</row>
    <row r="111" spans="4:52" x14ac:dyDescent="0.25">
      <c r="D111" s="38" t="s">
        <v>546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</row>
    <row r="112" spans="4:52" x14ac:dyDescent="0.25">
      <c r="D112" s="57" t="s">
        <v>615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</row>
    <row r="113" spans="4:33" x14ac:dyDescent="0.25">
      <c r="D113" s="57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</row>
    <row r="114" spans="4:33" x14ac:dyDescent="0.25">
      <c r="D114" s="57" t="s">
        <v>1595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</row>
    <row r="115" spans="4:33" x14ac:dyDescent="0.25">
      <c r="D115" s="57" t="s">
        <v>1797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</row>
    <row r="116" spans="4:33" x14ac:dyDescent="0.25">
      <c r="D116" s="57" t="s">
        <v>280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</row>
    <row r="117" spans="4:33" x14ac:dyDescent="0.25">
      <c r="D117" s="57" t="s">
        <v>1798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</row>
    <row r="118" spans="4:33" x14ac:dyDescent="0.25">
      <c r="D118" s="57" t="s">
        <v>336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</row>
    <row r="119" spans="4:33" x14ac:dyDescent="0.25">
      <c r="D119" s="38" t="s">
        <v>548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</row>
    <row r="120" spans="4:33" x14ac:dyDescent="0.25">
      <c r="D120" s="38" t="s">
        <v>549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</row>
    <row r="121" spans="4:33" x14ac:dyDescent="0.25">
      <c r="D121" s="57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</row>
    <row r="122" spans="4:33" x14ac:dyDescent="0.25">
      <c r="D122" s="57" t="s">
        <v>258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</row>
    <row r="123" spans="4:33" x14ac:dyDescent="0.25">
      <c r="D123" s="38" t="s">
        <v>1795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</row>
    <row r="124" spans="4:33" x14ac:dyDescent="0.25">
      <c r="D124" s="38" t="s">
        <v>1796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</row>
    <row r="125" spans="4:33" x14ac:dyDescent="0.25">
      <c r="D125" s="57" t="s">
        <v>259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</row>
    <row r="127" spans="4:33" x14ac:dyDescent="0.25">
      <c r="D127" s="58" t="s">
        <v>376</v>
      </c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S127" s="58" t="s">
        <v>376</v>
      </c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  <c r="AE127" s="54"/>
      <c r="AF127" s="54"/>
      <c r="AG127" s="54"/>
    </row>
    <row r="128" spans="4:33" x14ac:dyDescent="0.25">
      <c r="D128" s="58" t="s">
        <v>324</v>
      </c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S128" s="58" t="s">
        <v>324</v>
      </c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  <c r="AF128" s="54"/>
      <c r="AG128" s="54"/>
    </row>
    <row r="129" spans="4:33" x14ac:dyDescent="0.25">
      <c r="D129" s="58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S129" s="58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  <c r="AE129" s="54"/>
      <c r="AF129" s="54"/>
      <c r="AG129" s="54"/>
    </row>
    <row r="130" spans="4:33" x14ac:dyDescent="0.25">
      <c r="D130" s="58" t="s">
        <v>1805</v>
      </c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S130" s="58" t="s">
        <v>1827</v>
      </c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</row>
    <row r="131" spans="4:33" x14ac:dyDescent="0.25">
      <c r="D131" s="58" t="s">
        <v>283</v>
      </c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S131" s="58" t="s">
        <v>283</v>
      </c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</row>
    <row r="132" spans="4:33" x14ac:dyDescent="0.25">
      <c r="D132" s="58" t="s">
        <v>1810</v>
      </c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S132" s="58" t="s">
        <v>1806</v>
      </c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</row>
    <row r="133" spans="4:33" x14ac:dyDescent="0.25">
      <c r="D133" s="58" t="s">
        <v>1811</v>
      </c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S133" s="58" t="s">
        <v>1828</v>
      </c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</row>
    <row r="134" spans="4:33" x14ac:dyDescent="0.25">
      <c r="D134" s="58" t="s">
        <v>1812</v>
      </c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S134" s="58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</row>
    <row r="135" spans="4:33" x14ac:dyDescent="0.25">
      <c r="D135" s="58" t="s">
        <v>1813</v>
      </c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S135" s="58" t="s">
        <v>1827</v>
      </c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</row>
    <row r="136" spans="4:33" x14ac:dyDescent="0.25">
      <c r="D136" s="58" t="s">
        <v>1808</v>
      </c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S136" s="58" t="s">
        <v>283</v>
      </c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</row>
    <row r="137" spans="4:33" x14ac:dyDescent="0.25">
      <c r="D137" s="58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S137" s="58" t="s">
        <v>1807</v>
      </c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</row>
    <row r="138" spans="4:33" x14ac:dyDescent="0.25">
      <c r="D138" s="58" t="s">
        <v>1805</v>
      </c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S138" s="58" t="s">
        <v>1829</v>
      </c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</row>
    <row r="139" spans="4:33" x14ac:dyDescent="0.25">
      <c r="D139" s="58" t="s">
        <v>283</v>
      </c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S139" s="58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</row>
    <row r="140" spans="4:33" x14ac:dyDescent="0.25">
      <c r="D140" s="58" t="s">
        <v>1814</v>
      </c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S140" s="58" t="s">
        <v>263</v>
      </c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</row>
    <row r="141" spans="4:33" x14ac:dyDescent="0.25">
      <c r="D141" s="58" t="s">
        <v>1815</v>
      </c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S141" s="58" t="s">
        <v>264</v>
      </c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</row>
    <row r="142" spans="4:33" x14ac:dyDescent="0.25">
      <c r="D142" s="58" t="s">
        <v>1816</v>
      </c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S142" s="58" t="s">
        <v>377</v>
      </c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</row>
    <row r="143" spans="4:33" x14ac:dyDescent="0.25">
      <c r="D143" s="58" t="s">
        <v>1817</v>
      </c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</row>
    <row r="144" spans="4:33" x14ac:dyDescent="0.25">
      <c r="D144" s="58" t="s">
        <v>1809</v>
      </c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</row>
    <row r="145" spans="4:17" x14ac:dyDescent="0.25">
      <c r="D145" s="58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</row>
    <row r="146" spans="4:17" x14ac:dyDescent="0.25">
      <c r="D146" s="58" t="s">
        <v>263</v>
      </c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</row>
    <row r="147" spans="4:17" x14ac:dyDescent="0.25">
      <c r="D147" s="58" t="s">
        <v>264</v>
      </c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</row>
    <row r="148" spans="4:17" x14ac:dyDescent="0.25">
      <c r="D148" s="58" t="s">
        <v>377</v>
      </c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</row>
    <row r="150" spans="4:17" x14ac:dyDescent="0.25">
      <c r="D150" s="48" t="s">
        <v>1818</v>
      </c>
    </row>
    <row r="166" spans="4:4" x14ac:dyDescent="0.25">
      <c r="D166" s="52" t="s">
        <v>1303</v>
      </c>
    </row>
    <row r="168" spans="4:4" x14ac:dyDescent="0.25">
      <c r="D168" s="48" t="s">
        <v>1818</v>
      </c>
    </row>
    <row r="205" spans="2:4" x14ac:dyDescent="0.25">
      <c r="B205" s="51">
        <v>0</v>
      </c>
      <c r="D205" s="52" t="s">
        <v>1840</v>
      </c>
    </row>
    <row r="206" spans="2:4" x14ac:dyDescent="0.25">
      <c r="D206" s="60" t="s">
        <v>552</v>
      </c>
    </row>
    <row r="208" spans="2:4" x14ac:dyDescent="0.25">
      <c r="D208" s="48" t="s">
        <v>36</v>
      </c>
    </row>
    <row r="209" spans="4:4" x14ac:dyDescent="0.25">
      <c r="D209" s="55" t="s">
        <v>1882</v>
      </c>
    </row>
    <row r="211" spans="4:4" x14ac:dyDescent="0.25">
      <c r="D211" s="48" t="s">
        <v>1830</v>
      </c>
    </row>
    <row r="234" spans="4:4" x14ac:dyDescent="0.25">
      <c r="D234" s="48" t="s">
        <v>363</v>
      </c>
    </row>
    <row r="235" spans="4:4" x14ac:dyDescent="0.25">
      <c r="D235" s="52" t="s">
        <v>1831</v>
      </c>
    </row>
    <row r="237" spans="4:4" x14ac:dyDescent="0.25">
      <c r="D237" s="48" t="s">
        <v>1837</v>
      </c>
    </row>
    <row r="279" spans="4:4" x14ac:dyDescent="0.25">
      <c r="D279" s="48" t="s">
        <v>1838</v>
      </c>
    </row>
    <row r="312" spans="4:43" x14ac:dyDescent="0.25">
      <c r="D312" s="57" t="s">
        <v>1848</v>
      </c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  <c r="AE312" s="53"/>
      <c r="AF312" s="53"/>
      <c r="AG312" s="53"/>
      <c r="AH312" s="53"/>
      <c r="AI312" s="53"/>
      <c r="AJ312" s="53"/>
      <c r="AK312" s="53"/>
      <c r="AL312" s="53"/>
      <c r="AM312" s="53"/>
      <c r="AN312" s="53"/>
      <c r="AO312" s="53"/>
      <c r="AP312" s="53"/>
      <c r="AQ312" s="53"/>
    </row>
    <row r="313" spans="4:43" x14ac:dyDescent="0.25">
      <c r="D313" s="57" t="s">
        <v>1849</v>
      </c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  <c r="AE313" s="53"/>
      <c r="AF313" s="53"/>
      <c r="AG313" s="53"/>
      <c r="AH313" s="53"/>
      <c r="AI313" s="53"/>
      <c r="AJ313" s="53"/>
      <c r="AK313" s="53"/>
      <c r="AL313" s="53"/>
      <c r="AM313" s="53"/>
      <c r="AN313" s="53"/>
      <c r="AO313" s="53"/>
      <c r="AP313" s="53"/>
      <c r="AQ313" s="53"/>
    </row>
    <row r="314" spans="4:43" x14ac:dyDescent="0.25">
      <c r="D314" s="57" t="s">
        <v>1850</v>
      </c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  <c r="AB314" s="53"/>
      <c r="AC314" s="53"/>
      <c r="AD314" s="53"/>
      <c r="AE314" s="53"/>
      <c r="AF314" s="53"/>
      <c r="AG314" s="53"/>
      <c r="AH314" s="53"/>
      <c r="AI314" s="53"/>
      <c r="AJ314" s="53"/>
      <c r="AK314" s="53"/>
      <c r="AL314" s="53"/>
      <c r="AM314" s="53"/>
      <c r="AN314" s="53"/>
      <c r="AO314" s="53"/>
      <c r="AP314" s="53"/>
      <c r="AQ314" s="53"/>
    </row>
    <row r="315" spans="4:43" x14ac:dyDescent="0.25">
      <c r="D315" s="57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  <c r="AE315" s="53"/>
      <c r="AF315" s="53"/>
      <c r="AG315" s="53"/>
      <c r="AH315" s="53"/>
      <c r="AI315" s="53"/>
      <c r="AJ315" s="53"/>
      <c r="AK315" s="53"/>
      <c r="AL315" s="53"/>
      <c r="AM315" s="53"/>
      <c r="AN315" s="53"/>
      <c r="AO315" s="53"/>
      <c r="AP315" s="53"/>
      <c r="AQ315" s="53"/>
    </row>
    <row r="316" spans="4:43" x14ac:dyDescent="0.25">
      <c r="D316" s="57" t="s">
        <v>34</v>
      </c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  <c r="AB316" s="53"/>
      <c r="AC316" s="53"/>
      <c r="AD316" s="53"/>
      <c r="AE316" s="53"/>
      <c r="AF316" s="53"/>
      <c r="AG316" s="53"/>
      <c r="AH316" s="53"/>
      <c r="AI316" s="53"/>
      <c r="AJ316" s="53"/>
      <c r="AK316" s="53"/>
      <c r="AL316" s="53"/>
      <c r="AM316" s="53"/>
      <c r="AN316" s="53"/>
      <c r="AO316" s="53"/>
      <c r="AP316" s="53"/>
      <c r="AQ316" s="53"/>
    </row>
    <row r="317" spans="4:43" x14ac:dyDescent="0.25">
      <c r="D317" s="57" t="s">
        <v>840</v>
      </c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  <c r="AB317" s="53"/>
      <c r="AC317" s="53"/>
      <c r="AD317" s="53"/>
      <c r="AE317" s="53"/>
      <c r="AF317" s="53"/>
      <c r="AG317" s="53"/>
      <c r="AH317" s="53"/>
      <c r="AI317" s="53"/>
      <c r="AJ317" s="53"/>
      <c r="AK317" s="53"/>
      <c r="AL317" s="53"/>
      <c r="AM317" s="53"/>
      <c r="AN317" s="53"/>
      <c r="AO317" s="53"/>
      <c r="AP317" s="53"/>
      <c r="AQ317" s="53"/>
    </row>
    <row r="318" spans="4:43" x14ac:dyDescent="0.25">
      <c r="D318" s="57" t="s">
        <v>1851</v>
      </c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  <c r="AE318" s="53"/>
      <c r="AF318" s="53"/>
      <c r="AG318" s="53"/>
      <c r="AH318" s="53"/>
      <c r="AI318" s="53"/>
      <c r="AJ318" s="53"/>
      <c r="AK318" s="53"/>
      <c r="AL318" s="53"/>
      <c r="AM318" s="53"/>
      <c r="AN318" s="53"/>
      <c r="AO318" s="53"/>
      <c r="AP318" s="53"/>
      <c r="AQ318" s="53"/>
    </row>
    <row r="319" spans="4:43" x14ac:dyDescent="0.25">
      <c r="D319" s="57" t="s">
        <v>841</v>
      </c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  <c r="AE319" s="53"/>
      <c r="AF319" s="53"/>
      <c r="AG319" s="53"/>
      <c r="AH319" s="53"/>
      <c r="AI319" s="53"/>
      <c r="AJ319" s="53"/>
      <c r="AK319" s="53"/>
      <c r="AL319" s="53"/>
      <c r="AM319" s="53"/>
      <c r="AN319" s="53"/>
      <c r="AO319" s="53"/>
      <c r="AP319" s="53"/>
      <c r="AQ319" s="53"/>
    </row>
    <row r="320" spans="4:43" x14ac:dyDescent="0.25">
      <c r="D320" s="57" t="s">
        <v>1852</v>
      </c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  <c r="AF320" s="53"/>
      <c r="AG320" s="53"/>
      <c r="AH320" s="53"/>
      <c r="AI320" s="53"/>
      <c r="AJ320" s="53"/>
      <c r="AK320" s="53"/>
      <c r="AL320" s="53"/>
      <c r="AM320" s="53"/>
      <c r="AN320" s="53"/>
      <c r="AO320" s="53"/>
      <c r="AP320" s="53"/>
      <c r="AQ320" s="53"/>
    </row>
    <row r="321" spans="4:43" x14ac:dyDescent="0.25">
      <c r="D321" s="57" t="s">
        <v>1853</v>
      </c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  <c r="AE321" s="53"/>
      <c r="AF321" s="53"/>
      <c r="AG321" s="53"/>
      <c r="AH321" s="53"/>
      <c r="AI321" s="53"/>
      <c r="AJ321" s="53"/>
      <c r="AK321" s="53"/>
      <c r="AL321" s="53"/>
      <c r="AM321" s="53"/>
      <c r="AN321" s="53"/>
      <c r="AO321" s="53"/>
      <c r="AP321" s="53"/>
      <c r="AQ321" s="53"/>
    </row>
    <row r="322" spans="4:43" x14ac:dyDescent="0.25">
      <c r="D322" s="57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  <c r="AB322" s="53"/>
      <c r="AC322" s="53"/>
      <c r="AD322" s="53"/>
      <c r="AE322" s="53"/>
      <c r="AF322" s="53"/>
      <c r="AG322" s="53"/>
      <c r="AH322" s="53"/>
      <c r="AI322" s="53"/>
      <c r="AJ322" s="53"/>
      <c r="AK322" s="53"/>
      <c r="AL322" s="53"/>
      <c r="AM322" s="53"/>
      <c r="AN322" s="53"/>
      <c r="AO322" s="53"/>
      <c r="AP322" s="53"/>
      <c r="AQ322" s="53"/>
    </row>
    <row r="323" spans="4:43" x14ac:dyDescent="0.25">
      <c r="D323" s="57" t="s">
        <v>1854</v>
      </c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  <c r="AB323" s="53"/>
      <c r="AC323" s="53"/>
      <c r="AD323" s="53"/>
      <c r="AE323" s="53"/>
      <c r="AF323" s="53"/>
      <c r="AG323" s="53"/>
      <c r="AH323" s="53"/>
      <c r="AI323" s="53"/>
      <c r="AJ323" s="53"/>
      <c r="AK323" s="53"/>
      <c r="AL323" s="53"/>
      <c r="AM323" s="53"/>
      <c r="AN323" s="53"/>
      <c r="AO323" s="53"/>
      <c r="AP323" s="53"/>
      <c r="AQ323" s="53"/>
    </row>
    <row r="324" spans="4:43" x14ac:dyDescent="0.25">
      <c r="D324" s="57" t="s">
        <v>1855</v>
      </c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  <c r="AB324" s="53"/>
      <c r="AC324" s="53"/>
      <c r="AD324" s="53"/>
      <c r="AE324" s="53"/>
      <c r="AF324" s="53"/>
      <c r="AG324" s="53"/>
      <c r="AH324" s="53"/>
      <c r="AI324" s="53"/>
      <c r="AJ324" s="53"/>
      <c r="AK324" s="53"/>
      <c r="AL324" s="53"/>
      <c r="AM324" s="53"/>
      <c r="AN324" s="53"/>
      <c r="AO324" s="53"/>
      <c r="AP324" s="53"/>
      <c r="AQ324" s="53"/>
    </row>
    <row r="325" spans="4:43" x14ac:dyDescent="0.25">
      <c r="D325" s="57" t="s">
        <v>1856</v>
      </c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  <c r="AE325" s="53"/>
      <c r="AF325" s="53"/>
      <c r="AG325" s="53"/>
      <c r="AH325" s="53"/>
      <c r="AI325" s="53"/>
      <c r="AJ325" s="53"/>
      <c r="AK325" s="53"/>
      <c r="AL325" s="53"/>
      <c r="AM325" s="53"/>
      <c r="AN325" s="53"/>
      <c r="AO325" s="53"/>
      <c r="AP325" s="53"/>
      <c r="AQ325" s="53"/>
    </row>
    <row r="326" spans="4:43" x14ac:dyDescent="0.25">
      <c r="D326" s="57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  <c r="AE326" s="53"/>
      <c r="AF326" s="53"/>
      <c r="AG326" s="53"/>
      <c r="AH326" s="53"/>
      <c r="AI326" s="53"/>
      <c r="AJ326" s="53"/>
      <c r="AK326" s="53"/>
      <c r="AL326" s="53"/>
      <c r="AM326" s="53"/>
      <c r="AN326" s="53"/>
      <c r="AO326" s="53"/>
      <c r="AP326" s="53"/>
      <c r="AQ326" s="53"/>
    </row>
    <row r="327" spans="4:43" x14ac:dyDescent="0.25">
      <c r="D327" s="38" t="s">
        <v>1868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  <c r="AE327" s="53"/>
      <c r="AF327" s="53"/>
      <c r="AG327" s="53"/>
      <c r="AH327" s="53"/>
      <c r="AI327" s="53"/>
      <c r="AJ327" s="53"/>
      <c r="AK327" s="53"/>
      <c r="AL327" s="53"/>
      <c r="AM327" s="53"/>
      <c r="AN327" s="53"/>
      <c r="AO327" s="53"/>
      <c r="AP327" s="53"/>
      <c r="AQ327" s="53"/>
    </row>
    <row r="328" spans="4:43" x14ac:dyDescent="0.25">
      <c r="D328" s="57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  <c r="AE328" s="53"/>
      <c r="AF328" s="53"/>
      <c r="AG328" s="53"/>
      <c r="AH328" s="53"/>
      <c r="AI328" s="53"/>
      <c r="AJ328" s="53"/>
      <c r="AK328" s="53"/>
      <c r="AL328" s="53"/>
      <c r="AM328" s="53"/>
      <c r="AN328" s="53"/>
      <c r="AO328" s="53"/>
      <c r="AP328" s="53"/>
      <c r="AQ328" s="53"/>
    </row>
    <row r="329" spans="4:43" x14ac:dyDescent="0.25">
      <c r="D329" s="57" t="s">
        <v>34</v>
      </c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3"/>
      <c r="AN329" s="53"/>
      <c r="AO329" s="53"/>
      <c r="AP329" s="53"/>
      <c r="AQ329" s="53"/>
    </row>
    <row r="330" spans="4:43" x14ac:dyDescent="0.25">
      <c r="D330" s="57" t="s">
        <v>840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  <c r="AN330" s="53"/>
      <c r="AO330" s="53"/>
      <c r="AP330" s="53"/>
      <c r="AQ330" s="53"/>
    </row>
    <row r="331" spans="4:43" x14ac:dyDescent="0.25">
      <c r="D331" s="57" t="s">
        <v>1857</v>
      </c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  <c r="AN331" s="53"/>
      <c r="AO331" s="53"/>
      <c r="AP331" s="53"/>
      <c r="AQ331" s="53"/>
    </row>
    <row r="332" spans="4:43" x14ac:dyDescent="0.25">
      <c r="D332" s="57" t="s">
        <v>1858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  <c r="AE332" s="53"/>
      <c r="AF332" s="53"/>
      <c r="AG332" s="53"/>
      <c r="AH332" s="53"/>
      <c r="AI332" s="53"/>
      <c r="AJ332" s="53"/>
      <c r="AK332" s="53"/>
      <c r="AL332" s="53"/>
      <c r="AM332" s="53"/>
      <c r="AN332" s="53"/>
      <c r="AO332" s="53"/>
      <c r="AP332" s="53"/>
      <c r="AQ332" s="53"/>
    </row>
    <row r="333" spans="4:43" x14ac:dyDescent="0.25">
      <c r="D333" s="57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  <c r="AE333" s="53"/>
      <c r="AF333" s="53"/>
      <c r="AG333" s="53"/>
      <c r="AH333" s="53"/>
      <c r="AI333" s="53"/>
      <c r="AJ333" s="53"/>
      <c r="AK333" s="53"/>
      <c r="AL333" s="53"/>
      <c r="AM333" s="53"/>
      <c r="AN333" s="53"/>
      <c r="AO333" s="53"/>
      <c r="AP333" s="53"/>
      <c r="AQ333" s="53"/>
    </row>
    <row r="334" spans="4:43" x14ac:dyDescent="0.25">
      <c r="D334" s="57" t="s">
        <v>1859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  <c r="AE334" s="53"/>
      <c r="AF334" s="53"/>
      <c r="AG334" s="53"/>
      <c r="AH334" s="53"/>
      <c r="AI334" s="53"/>
      <c r="AJ334" s="53"/>
      <c r="AK334" s="53"/>
      <c r="AL334" s="53"/>
      <c r="AM334" s="53"/>
      <c r="AN334" s="53"/>
      <c r="AO334" s="53"/>
      <c r="AP334" s="53"/>
      <c r="AQ334" s="53"/>
    </row>
    <row r="335" spans="4:43" x14ac:dyDescent="0.25">
      <c r="D335" s="57" t="s">
        <v>1855</v>
      </c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  <c r="AB335" s="53"/>
      <c r="AC335" s="53"/>
      <c r="AD335" s="53"/>
      <c r="AE335" s="53"/>
      <c r="AF335" s="53"/>
      <c r="AG335" s="53"/>
      <c r="AH335" s="53"/>
      <c r="AI335" s="53"/>
      <c r="AJ335" s="53"/>
      <c r="AK335" s="53"/>
      <c r="AL335" s="53"/>
      <c r="AM335" s="53"/>
      <c r="AN335" s="53"/>
      <c r="AO335" s="53"/>
      <c r="AP335" s="53"/>
      <c r="AQ335" s="53"/>
    </row>
    <row r="336" spans="4:43" x14ac:dyDescent="0.25">
      <c r="D336" s="57" t="s">
        <v>1856</v>
      </c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  <c r="AB336" s="53"/>
      <c r="AC336" s="53"/>
      <c r="AD336" s="53"/>
      <c r="AE336" s="53"/>
      <c r="AF336" s="53"/>
      <c r="AG336" s="53"/>
      <c r="AH336" s="53"/>
      <c r="AI336" s="53"/>
      <c r="AJ336" s="53"/>
      <c r="AK336" s="53"/>
      <c r="AL336" s="53"/>
      <c r="AM336" s="53"/>
      <c r="AN336" s="53"/>
      <c r="AO336" s="53"/>
      <c r="AP336" s="53"/>
      <c r="AQ336" s="53"/>
    </row>
    <row r="337" spans="4:43" x14ac:dyDescent="0.25">
      <c r="D337" s="57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  <c r="AB337" s="53"/>
      <c r="AC337" s="53"/>
      <c r="AD337" s="53"/>
      <c r="AE337" s="53"/>
      <c r="AF337" s="53"/>
      <c r="AG337" s="53"/>
      <c r="AH337" s="53"/>
      <c r="AI337" s="53"/>
      <c r="AJ337" s="53"/>
      <c r="AK337" s="53"/>
      <c r="AL337" s="53"/>
      <c r="AM337" s="53"/>
      <c r="AN337" s="53"/>
      <c r="AO337" s="53"/>
      <c r="AP337" s="53"/>
      <c r="AQ337" s="53"/>
    </row>
    <row r="338" spans="4:43" x14ac:dyDescent="0.25">
      <c r="D338" s="38" t="s">
        <v>1860</v>
      </c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  <c r="AB338" s="53"/>
      <c r="AC338" s="53"/>
      <c r="AD338" s="53"/>
      <c r="AE338" s="53"/>
      <c r="AF338" s="53"/>
      <c r="AG338" s="53"/>
      <c r="AH338" s="53"/>
      <c r="AI338" s="53"/>
      <c r="AJ338" s="53"/>
      <c r="AK338" s="53"/>
      <c r="AL338" s="53"/>
      <c r="AM338" s="53"/>
      <c r="AN338" s="53"/>
      <c r="AO338" s="53"/>
      <c r="AP338" s="53"/>
      <c r="AQ338" s="53"/>
    </row>
    <row r="339" spans="4:43" x14ac:dyDescent="0.25">
      <c r="D339" s="38" t="s">
        <v>1869</v>
      </c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  <c r="AB339" s="53"/>
      <c r="AC339" s="53"/>
      <c r="AD339" s="53"/>
      <c r="AE339" s="53"/>
      <c r="AF339" s="53"/>
      <c r="AG339" s="53"/>
      <c r="AH339" s="53"/>
      <c r="AI339" s="53"/>
      <c r="AJ339" s="53"/>
      <c r="AK339" s="53"/>
      <c r="AL339" s="53"/>
      <c r="AM339" s="53"/>
      <c r="AN339" s="53"/>
      <c r="AO339" s="53"/>
      <c r="AP339" s="53"/>
      <c r="AQ339" s="53"/>
    </row>
    <row r="340" spans="4:43" x14ac:dyDescent="0.25">
      <c r="D340" s="38" t="s">
        <v>1861</v>
      </c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  <c r="AB340" s="53"/>
      <c r="AC340" s="53"/>
      <c r="AD340" s="53"/>
      <c r="AE340" s="53"/>
      <c r="AF340" s="53"/>
      <c r="AG340" s="53"/>
      <c r="AH340" s="53"/>
      <c r="AI340" s="53"/>
      <c r="AJ340" s="53"/>
      <c r="AK340" s="53"/>
      <c r="AL340" s="53"/>
      <c r="AM340" s="53"/>
      <c r="AN340" s="53"/>
      <c r="AO340" s="53"/>
      <c r="AP340" s="53"/>
      <c r="AQ340" s="53"/>
    </row>
    <row r="341" spans="4:43" x14ac:dyDescent="0.25">
      <c r="D341" s="57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  <c r="AB341" s="53"/>
      <c r="AC341" s="53"/>
      <c r="AD341" s="53"/>
      <c r="AE341" s="53"/>
      <c r="AF341" s="53"/>
      <c r="AG341" s="53"/>
      <c r="AH341" s="53"/>
      <c r="AI341" s="53"/>
      <c r="AJ341" s="53"/>
      <c r="AK341" s="53"/>
      <c r="AL341" s="53"/>
      <c r="AM341" s="53"/>
      <c r="AN341" s="53"/>
      <c r="AO341" s="53"/>
      <c r="AP341" s="53"/>
      <c r="AQ341" s="53"/>
    </row>
    <row r="342" spans="4:43" x14ac:dyDescent="0.25">
      <c r="D342" s="38" t="s">
        <v>1862</v>
      </c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  <c r="AB342" s="53"/>
      <c r="AC342" s="53"/>
      <c r="AD342" s="53"/>
      <c r="AE342" s="53"/>
      <c r="AF342" s="53"/>
      <c r="AG342" s="53"/>
      <c r="AH342" s="53"/>
      <c r="AI342" s="53"/>
      <c r="AJ342" s="53"/>
      <c r="AK342" s="53"/>
      <c r="AL342" s="53"/>
      <c r="AM342" s="53"/>
      <c r="AN342" s="53"/>
      <c r="AO342" s="53"/>
      <c r="AP342" s="53"/>
      <c r="AQ342" s="53"/>
    </row>
    <row r="343" spans="4:43" x14ac:dyDescent="0.25">
      <c r="D343" s="38" t="s">
        <v>1863</v>
      </c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  <c r="AB343" s="53"/>
      <c r="AC343" s="53"/>
      <c r="AD343" s="53"/>
      <c r="AE343" s="53"/>
      <c r="AF343" s="53"/>
      <c r="AG343" s="53"/>
      <c r="AH343" s="53"/>
      <c r="AI343" s="53"/>
      <c r="AJ343" s="53"/>
      <c r="AK343" s="53"/>
      <c r="AL343" s="53"/>
      <c r="AM343" s="53"/>
      <c r="AN343" s="53"/>
      <c r="AO343" s="53"/>
      <c r="AP343" s="53"/>
      <c r="AQ343" s="53"/>
    </row>
    <row r="344" spans="4:43" x14ac:dyDescent="0.25">
      <c r="D344" s="38" t="s">
        <v>1864</v>
      </c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  <c r="AB344" s="53"/>
      <c r="AC344" s="53"/>
      <c r="AD344" s="53"/>
      <c r="AE344" s="53"/>
      <c r="AF344" s="53"/>
      <c r="AG344" s="53"/>
      <c r="AH344" s="53"/>
      <c r="AI344" s="53"/>
      <c r="AJ344" s="53"/>
      <c r="AK344" s="53"/>
      <c r="AL344" s="53"/>
      <c r="AM344" s="53"/>
      <c r="AN344" s="53"/>
      <c r="AO344" s="53"/>
      <c r="AP344" s="53"/>
      <c r="AQ344" s="53"/>
    </row>
    <row r="345" spans="4:43" x14ac:dyDescent="0.25">
      <c r="D345" s="57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  <c r="AB345" s="53"/>
      <c r="AC345" s="53"/>
      <c r="AD345" s="53"/>
      <c r="AE345" s="53"/>
      <c r="AF345" s="53"/>
      <c r="AG345" s="53"/>
      <c r="AH345" s="53"/>
      <c r="AI345" s="53"/>
      <c r="AJ345" s="53"/>
      <c r="AK345" s="53"/>
      <c r="AL345" s="53"/>
      <c r="AM345" s="53"/>
      <c r="AN345" s="53"/>
      <c r="AO345" s="53"/>
      <c r="AP345" s="53"/>
      <c r="AQ345" s="53"/>
    </row>
    <row r="346" spans="4:43" x14ac:dyDescent="0.25">
      <c r="D346" s="38" t="s">
        <v>1865</v>
      </c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  <c r="AB346" s="53"/>
      <c r="AC346" s="53"/>
      <c r="AD346" s="53"/>
      <c r="AE346" s="53"/>
      <c r="AF346" s="53"/>
      <c r="AG346" s="53"/>
      <c r="AH346" s="53"/>
      <c r="AI346" s="53"/>
      <c r="AJ346" s="53"/>
      <c r="AK346" s="53"/>
      <c r="AL346" s="53"/>
      <c r="AM346" s="53"/>
      <c r="AN346" s="53"/>
      <c r="AO346" s="53"/>
      <c r="AP346" s="53"/>
      <c r="AQ346" s="53"/>
    </row>
    <row r="347" spans="4:43" x14ac:dyDescent="0.25">
      <c r="D347" s="38" t="s">
        <v>1866</v>
      </c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  <c r="AB347" s="53"/>
      <c r="AC347" s="53"/>
      <c r="AD347" s="53"/>
      <c r="AE347" s="53"/>
      <c r="AF347" s="53"/>
      <c r="AG347" s="53"/>
      <c r="AH347" s="53"/>
      <c r="AI347" s="53"/>
      <c r="AJ347" s="53"/>
      <c r="AK347" s="53"/>
      <c r="AL347" s="53"/>
      <c r="AM347" s="53"/>
      <c r="AN347" s="53"/>
      <c r="AO347" s="53"/>
      <c r="AP347" s="53"/>
      <c r="AQ347" s="53"/>
    </row>
    <row r="348" spans="4:43" x14ac:dyDescent="0.25">
      <c r="D348" s="38" t="s">
        <v>1867</v>
      </c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  <c r="AC348" s="53"/>
      <c r="AD348" s="53"/>
      <c r="AE348" s="53"/>
      <c r="AF348" s="53"/>
      <c r="AG348" s="53"/>
      <c r="AH348" s="53"/>
      <c r="AI348" s="53"/>
      <c r="AJ348" s="53"/>
      <c r="AK348" s="53"/>
      <c r="AL348" s="53"/>
      <c r="AM348" s="53"/>
      <c r="AN348" s="53"/>
      <c r="AO348" s="53"/>
      <c r="AP348" s="53"/>
      <c r="AQ348" s="53"/>
    </row>
    <row r="350" spans="4:43" x14ac:dyDescent="0.25">
      <c r="D350" s="48" t="s">
        <v>1844</v>
      </c>
    </row>
    <row r="364" spans="4:4" x14ac:dyDescent="0.25">
      <c r="D364" s="52" t="s">
        <v>2211</v>
      </c>
    </row>
    <row r="366" spans="4:4" x14ac:dyDescent="0.25">
      <c r="D366" s="48" t="s">
        <v>1844</v>
      </c>
    </row>
    <row r="398" spans="2:4" x14ac:dyDescent="0.25">
      <c r="B398" s="49">
        <v>0</v>
      </c>
      <c r="D398" s="52" t="s">
        <v>1842</v>
      </c>
    </row>
    <row r="399" spans="2:4" x14ac:dyDescent="0.25">
      <c r="D399" s="60" t="s">
        <v>306</v>
      </c>
    </row>
    <row r="400" spans="2:4" x14ac:dyDescent="0.25">
      <c r="D400" s="56" t="s">
        <v>35</v>
      </c>
    </row>
    <row r="419" spans="2:4" x14ac:dyDescent="0.25">
      <c r="B419" s="51">
        <v>0</v>
      </c>
      <c r="D419" s="52" t="s">
        <v>1845</v>
      </c>
    </row>
    <row r="420" spans="2:4" x14ac:dyDescent="0.25">
      <c r="D420" s="60" t="s">
        <v>304</v>
      </c>
    </row>
    <row r="421" spans="2:4" x14ac:dyDescent="0.25">
      <c r="D421" s="56" t="s">
        <v>1847</v>
      </c>
    </row>
    <row r="453" spans="4:4" x14ac:dyDescent="0.25">
      <c r="D453" s="48" t="s">
        <v>1846</v>
      </c>
    </row>
    <row r="472" spans="2:4" x14ac:dyDescent="0.25">
      <c r="B472" s="49">
        <v>0</v>
      </c>
      <c r="D472" s="52" t="s">
        <v>628</v>
      </c>
    </row>
    <row r="491" spans="4:50" x14ac:dyDescent="0.25">
      <c r="D491" s="48" t="s">
        <v>317</v>
      </c>
    </row>
    <row r="492" spans="4:50" x14ac:dyDescent="0.25">
      <c r="D492" s="52" t="s">
        <v>1870</v>
      </c>
    </row>
    <row r="494" spans="4:50" x14ac:dyDescent="0.25">
      <c r="D494" s="57" t="s">
        <v>370</v>
      </c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  <c r="AE494" s="53"/>
      <c r="AF494" s="53"/>
      <c r="AG494" s="53"/>
      <c r="AI494" s="58" t="s">
        <v>376</v>
      </c>
      <c r="AJ494" s="54"/>
      <c r="AK494" s="54"/>
      <c r="AL494" s="54"/>
      <c r="AM494" s="54"/>
      <c r="AN494" s="54"/>
      <c r="AO494" s="54"/>
      <c r="AP494" s="54"/>
      <c r="AQ494" s="54"/>
      <c r="AR494" s="54"/>
      <c r="AS494" s="54"/>
      <c r="AT494" s="54"/>
      <c r="AU494" s="54"/>
      <c r="AV494" s="54"/>
      <c r="AW494" s="54"/>
      <c r="AX494" s="54"/>
    </row>
    <row r="495" spans="4:50" x14ac:dyDescent="0.25">
      <c r="D495" s="38" t="s">
        <v>489</v>
      </c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3"/>
      <c r="AF495" s="53"/>
      <c r="AG495" s="53"/>
      <c r="AI495" s="58" t="s">
        <v>324</v>
      </c>
      <c r="AJ495" s="54"/>
      <c r="AK495" s="54"/>
      <c r="AL495" s="54"/>
      <c r="AM495" s="54"/>
      <c r="AN495" s="54"/>
      <c r="AO495" s="54"/>
      <c r="AP495" s="54"/>
      <c r="AQ495" s="54"/>
      <c r="AR495" s="54"/>
      <c r="AS495" s="54"/>
      <c r="AT495" s="54"/>
      <c r="AU495" s="54"/>
      <c r="AV495" s="54"/>
      <c r="AW495" s="54"/>
      <c r="AX495" s="54"/>
    </row>
    <row r="496" spans="4:50" x14ac:dyDescent="0.25">
      <c r="D496" s="38" t="s">
        <v>490</v>
      </c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  <c r="AE496" s="53"/>
      <c r="AF496" s="53"/>
      <c r="AG496" s="53"/>
      <c r="AI496" s="58"/>
      <c r="AJ496" s="54"/>
      <c r="AK496" s="54"/>
      <c r="AL496" s="54"/>
      <c r="AM496" s="54"/>
      <c r="AN496" s="54"/>
      <c r="AO496" s="54"/>
      <c r="AP496" s="54"/>
      <c r="AQ496" s="54"/>
      <c r="AR496" s="54"/>
      <c r="AS496" s="54"/>
      <c r="AT496" s="54"/>
      <c r="AU496" s="54"/>
      <c r="AV496" s="54"/>
      <c r="AW496" s="54"/>
      <c r="AX496" s="54"/>
    </row>
    <row r="497" spans="4:50" x14ac:dyDescent="0.25">
      <c r="D497" s="38" t="s">
        <v>491</v>
      </c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  <c r="AC497" s="53"/>
      <c r="AD497" s="53"/>
      <c r="AE497" s="53"/>
      <c r="AF497" s="53"/>
      <c r="AG497" s="53"/>
      <c r="AI497" s="58" t="s">
        <v>1874</v>
      </c>
      <c r="AJ497" s="54"/>
      <c r="AK497" s="54"/>
      <c r="AL497" s="54"/>
      <c r="AM497" s="54"/>
      <c r="AN497" s="54"/>
      <c r="AO497" s="54"/>
      <c r="AP497" s="54"/>
      <c r="AQ497" s="54"/>
      <c r="AR497" s="54"/>
      <c r="AS497" s="54"/>
      <c r="AT497" s="54"/>
      <c r="AU497" s="54"/>
      <c r="AV497" s="54"/>
      <c r="AW497" s="54"/>
      <c r="AX497" s="54"/>
    </row>
    <row r="498" spans="4:50" x14ac:dyDescent="0.25">
      <c r="D498" s="38" t="s">
        <v>492</v>
      </c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  <c r="AE498" s="53"/>
      <c r="AF498" s="53"/>
      <c r="AG498" s="53"/>
      <c r="AI498" s="58" t="s">
        <v>283</v>
      </c>
      <c r="AJ498" s="54"/>
      <c r="AK498" s="54"/>
      <c r="AL498" s="54"/>
      <c r="AM498" s="54"/>
      <c r="AN498" s="54"/>
      <c r="AO498" s="54"/>
      <c r="AP498" s="54"/>
      <c r="AQ498" s="54"/>
      <c r="AR498" s="54"/>
      <c r="AS498" s="54"/>
      <c r="AT498" s="54"/>
      <c r="AU498" s="54"/>
      <c r="AV498" s="54"/>
      <c r="AW498" s="54"/>
      <c r="AX498" s="54"/>
    </row>
    <row r="499" spans="4:50" x14ac:dyDescent="0.25">
      <c r="D499" s="38" t="s">
        <v>545</v>
      </c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  <c r="AE499" s="53"/>
      <c r="AF499" s="53"/>
      <c r="AG499" s="53"/>
      <c r="AI499" s="58" t="s">
        <v>1875</v>
      </c>
      <c r="AJ499" s="54"/>
      <c r="AK499" s="54"/>
      <c r="AL499" s="54"/>
      <c r="AM499" s="54"/>
      <c r="AN499" s="54"/>
      <c r="AO499" s="54"/>
      <c r="AP499" s="54"/>
      <c r="AQ499" s="54"/>
      <c r="AR499" s="54"/>
      <c r="AS499" s="54"/>
      <c r="AT499" s="54"/>
      <c r="AU499" s="54"/>
      <c r="AV499" s="54"/>
      <c r="AW499" s="54"/>
      <c r="AX499" s="54"/>
    </row>
    <row r="500" spans="4:50" x14ac:dyDescent="0.25">
      <c r="D500" s="57" t="s">
        <v>488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F500" s="53"/>
      <c r="AG500" s="53"/>
      <c r="AI500" s="58" t="s">
        <v>627</v>
      </c>
      <c r="AJ500" s="54"/>
      <c r="AK500" s="54"/>
      <c r="AL500" s="54"/>
      <c r="AM500" s="54"/>
      <c r="AN500" s="54"/>
      <c r="AO500" s="54"/>
      <c r="AP500" s="54"/>
      <c r="AQ500" s="54"/>
      <c r="AR500" s="54"/>
      <c r="AS500" s="54"/>
      <c r="AT500" s="54"/>
      <c r="AU500" s="54"/>
      <c r="AV500" s="54"/>
      <c r="AW500" s="54"/>
      <c r="AX500" s="54"/>
    </row>
    <row r="501" spans="4:50" x14ac:dyDescent="0.25">
      <c r="D501" s="57" t="s">
        <v>342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F501" s="53"/>
      <c r="AG501" s="53"/>
      <c r="AI501" s="37" t="s">
        <v>1876</v>
      </c>
      <c r="AJ501" s="54"/>
      <c r="AK501" s="54"/>
      <c r="AL501" s="54"/>
      <c r="AM501" s="54"/>
      <c r="AN501" s="54"/>
      <c r="AO501" s="54"/>
      <c r="AP501" s="54"/>
      <c r="AQ501" s="54"/>
      <c r="AR501" s="54"/>
      <c r="AS501" s="54"/>
      <c r="AT501" s="54"/>
      <c r="AU501" s="54"/>
      <c r="AV501" s="54"/>
      <c r="AW501" s="54"/>
      <c r="AX501" s="54"/>
    </row>
    <row r="502" spans="4:50" x14ac:dyDescent="0.25">
      <c r="D502" s="38" t="s">
        <v>621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F502" s="53"/>
      <c r="AG502" s="53"/>
      <c r="AI502" s="37" t="s">
        <v>1877</v>
      </c>
      <c r="AJ502" s="54"/>
      <c r="AK502" s="54"/>
      <c r="AL502" s="54"/>
      <c r="AM502" s="54"/>
      <c r="AN502" s="54"/>
      <c r="AO502" s="54"/>
      <c r="AP502" s="54"/>
      <c r="AQ502" s="54"/>
      <c r="AR502" s="54"/>
      <c r="AS502" s="54"/>
      <c r="AT502" s="54"/>
      <c r="AU502" s="54"/>
      <c r="AV502" s="54"/>
      <c r="AW502" s="54"/>
      <c r="AX502" s="54"/>
    </row>
    <row r="503" spans="4:50" x14ac:dyDescent="0.25">
      <c r="D503" s="38" t="s">
        <v>536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F503" s="53"/>
      <c r="AG503" s="53"/>
      <c r="AI503" s="37" t="s">
        <v>1878</v>
      </c>
      <c r="AJ503" s="54"/>
      <c r="AK503" s="54"/>
      <c r="AL503" s="54"/>
      <c r="AM503" s="54"/>
      <c r="AN503" s="54"/>
      <c r="AO503" s="54"/>
      <c r="AP503" s="54"/>
      <c r="AQ503" s="54"/>
      <c r="AR503" s="54"/>
      <c r="AS503" s="54"/>
      <c r="AT503" s="54"/>
      <c r="AU503" s="54"/>
      <c r="AV503" s="54"/>
      <c r="AW503" s="54"/>
      <c r="AX503" s="54"/>
    </row>
    <row r="504" spans="4:50" x14ac:dyDescent="0.25">
      <c r="D504" s="38" t="s">
        <v>613</v>
      </c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53"/>
      <c r="AF504" s="53"/>
      <c r="AG504" s="53"/>
      <c r="AI504" s="37" t="s">
        <v>1879</v>
      </c>
      <c r="AJ504" s="54"/>
      <c r="AK504" s="54"/>
      <c r="AL504" s="54"/>
      <c r="AM504" s="54"/>
      <c r="AN504" s="54"/>
      <c r="AO504" s="54"/>
      <c r="AP504" s="54"/>
      <c r="AQ504" s="54"/>
      <c r="AR504" s="54"/>
      <c r="AS504" s="54"/>
      <c r="AT504" s="54"/>
      <c r="AU504" s="54"/>
      <c r="AV504" s="54"/>
      <c r="AW504" s="54"/>
      <c r="AX504" s="54"/>
    </row>
    <row r="505" spans="4:50" x14ac:dyDescent="0.25">
      <c r="D505" s="38" t="s">
        <v>493</v>
      </c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F505" s="53"/>
      <c r="AG505" s="53"/>
      <c r="AI505" s="58" t="s">
        <v>259</v>
      </c>
      <c r="AJ505" s="54"/>
      <c r="AK505" s="54"/>
      <c r="AL505" s="54"/>
      <c r="AM505" s="54"/>
      <c r="AN505" s="54"/>
      <c r="AO505" s="54"/>
      <c r="AP505" s="54"/>
      <c r="AQ505" s="54"/>
      <c r="AR505" s="54"/>
      <c r="AS505" s="54"/>
      <c r="AT505" s="54"/>
      <c r="AU505" s="54"/>
      <c r="AV505" s="54"/>
      <c r="AW505" s="54"/>
      <c r="AX505" s="54"/>
    </row>
    <row r="506" spans="4:50" x14ac:dyDescent="0.25">
      <c r="D506" s="38" t="s">
        <v>614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F506" s="53"/>
      <c r="AG506" s="53"/>
      <c r="AI506" s="58"/>
      <c r="AJ506" s="54"/>
      <c r="AK506" s="54"/>
      <c r="AL506" s="54"/>
      <c r="AM506" s="54"/>
      <c r="AN506" s="54"/>
      <c r="AO506" s="54"/>
      <c r="AP506" s="54"/>
      <c r="AQ506" s="54"/>
      <c r="AR506" s="54"/>
      <c r="AS506" s="54"/>
      <c r="AT506" s="54"/>
      <c r="AU506" s="54"/>
      <c r="AV506" s="54"/>
      <c r="AW506" s="54"/>
      <c r="AX506" s="54"/>
    </row>
    <row r="507" spans="4:50" x14ac:dyDescent="0.25">
      <c r="D507" s="57" t="s">
        <v>622</v>
      </c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F507" s="53"/>
      <c r="AG507" s="53"/>
      <c r="AI507" s="58" t="s">
        <v>263</v>
      </c>
      <c r="AJ507" s="54"/>
      <c r="AK507" s="54"/>
      <c r="AL507" s="54"/>
      <c r="AM507" s="54"/>
      <c r="AN507" s="54"/>
      <c r="AO507" s="54"/>
      <c r="AP507" s="54"/>
      <c r="AQ507" s="54"/>
      <c r="AR507" s="54"/>
      <c r="AS507" s="54"/>
      <c r="AT507" s="54"/>
      <c r="AU507" s="54"/>
      <c r="AV507" s="54"/>
      <c r="AW507" s="54"/>
      <c r="AX507" s="54"/>
    </row>
    <row r="508" spans="4:50" x14ac:dyDescent="0.25">
      <c r="D508" s="57" t="s">
        <v>615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F508" s="53"/>
      <c r="AG508" s="53"/>
      <c r="AI508" s="58" t="s">
        <v>264</v>
      </c>
      <c r="AJ508" s="54"/>
      <c r="AK508" s="54"/>
      <c r="AL508" s="54"/>
      <c r="AM508" s="54"/>
      <c r="AN508" s="54"/>
      <c r="AO508" s="54"/>
      <c r="AP508" s="54"/>
      <c r="AQ508" s="54"/>
      <c r="AR508" s="54"/>
      <c r="AS508" s="54"/>
      <c r="AT508" s="54"/>
      <c r="AU508" s="54"/>
      <c r="AV508" s="54"/>
      <c r="AW508" s="54"/>
      <c r="AX508" s="54"/>
    </row>
    <row r="509" spans="4:50" x14ac:dyDescent="0.25">
      <c r="D509" s="57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  <c r="AE509" s="53"/>
      <c r="AF509" s="53"/>
      <c r="AG509" s="53"/>
      <c r="AI509" s="58" t="s">
        <v>377</v>
      </c>
      <c r="AJ509" s="54"/>
      <c r="AK509" s="54"/>
      <c r="AL509" s="54"/>
      <c r="AM509" s="54"/>
      <c r="AN509" s="54"/>
      <c r="AO509" s="54"/>
      <c r="AP509" s="54"/>
      <c r="AQ509" s="54"/>
      <c r="AR509" s="54"/>
      <c r="AS509" s="54"/>
      <c r="AT509" s="54"/>
      <c r="AU509" s="54"/>
      <c r="AV509" s="54"/>
      <c r="AW509" s="54"/>
      <c r="AX509" s="54"/>
    </row>
    <row r="510" spans="4:50" x14ac:dyDescent="0.25">
      <c r="D510" s="57" t="s">
        <v>1595</v>
      </c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  <c r="AE510" s="53"/>
      <c r="AF510" s="53"/>
      <c r="AG510" s="53"/>
    </row>
    <row r="511" spans="4:50" x14ac:dyDescent="0.25">
      <c r="D511" s="57" t="s">
        <v>1797</v>
      </c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  <c r="AE511" s="53"/>
      <c r="AF511" s="53"/>
      <c r="AG511" s="53"/>
    </row>
    <row r="512" spans="4:50" x14ac:dyDescent="0.25">
      <c r="D512" s="57" t="s">
        <v>280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  <c r="AE512" s="53"/>
      <c r="AF512" s="53"/>
      <c r="AG512" s="53"/>
    </row>
    <row r="513" spans="2:33" x14ac:dyDescent="0.25">
      <c r="D513" s="57" t="s">
        <v>1798</v>
      </c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  <c r="AB513" s="53"/>
      <c r="AC513" s="53"/>
      <c r="AD513" s="53"/>
      <c r="AE513" s="53"/>
      <c r="AF513" s="53"/>
      <c r="AG513" s="53"/>
    </row>
    <row r="514" spans="2:33" x14ac:dyDescent="0.25">
      <c r="D514" s="57" t="s">
        <v>336</v>
      </c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  <c r="AE514" s="53"/>
      <c r="AF514" s="53"/>
      <c r="AG514" s="53"/>
    </row>
    <row r="515" spans="2:33" x14ac:dyDescent="0.25">
      <c r="D515" s="57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  <c r="AB515" s="53"/>
      <c r="AC515" s="53"/>
      <c r="AD515" s="53"/>
      <c r="AE515" s="53"/>
      <c r="AF515" s="53"/>
      <c r="AG515" s="53"/>
    </row>
    <row r="516" spans="2:33" x14ac:dyDescent="0.25">
      <c r="D516" s="57" t="s">
        <v>1872</v>
      </c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  <c r="AB516" s="53"/>
      <c r="AC516" s="53"/>
      <c r="AD516" s="53"/>
      <c r="AE516" s="53"/>
      <c r="AF516" s="53"/>
      <c r="AG516" s="53"/>
    </row>
    <row r="517" spans="2:33" x14ac:dyDescent="0.25">
      <c r="D517" s="57" t="s">
        <v>624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  <c r="AE517" s="53"/>
      <c r="AF517" s="53"/>
      <c r="AG517" s="53"/>
    </row>
    <row r="518" spans="2:33" x14ac:dyDescent="0.25">
      <c r="D518" s="57" t="s">
        <v>1873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  <c r="AE518" s="53"/>
      <c r="AF518" s="53"/>
      <c r="AG518" s="53"/>
    </row>
    <row r="519" spans="2:33" x14ac:dyDescent="0.25">
      <c r="D519" s="57" t="s">
        <v>626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  <c r="AE519" s="53"/>
      <c r="AF519" s="53"/>
      <c r="AG519" s="53"/>
    </row>
    <row r="520" spans="2:33" x14ac:dyDescent="0.25">
      <c r="D520" s="57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  <c r="AE520" s="53"/>
      <c r="AF520" s="53"/>
      <c r="AG520" s="53"/>
    </row>
    <row r="521" spans="2:33" x14ac:dyDescent="0.25">
      <c r="D521" s="57" t="s">
        <v>1871</v>
      </c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  <c r="AE521" s="53"/>
      <c r="AF521" s="53"/>
      <c r="AG521" s="53"/>
    </row>
    <row r="527" spans="2:33" x14ac:dyDescent="0.25">
      <c r="B527" s="49">
        <v>0</v>
      </c>
      <c r="D527" s="52" t="s">
        <v>1920</v>
      </c>
    </row>
    <row r="528" spans="2:33" x14ac:dyDescent="0.25">
      <c r="D528" s="60" t="s">
        <v>306</v>
      </c>
    </row>
    <row r="529" spans="4:4" x14ac:dyDescent="0.25">
      <c r="D529" s="56" t="s">
        <v>35</v>
      </c>
    </row>
    <row r="558" spans="2:2" x14ac:dyDescent="0.25">
      <c r="B55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ED4F1-7C52-42FD-94B1-7573A9AC2A54}">
  <dimension ref="A2:J26"/>
  <sheetViews>
    <sheetView topLeftCell="A21" workbookViewId="0">
      <selection activeCell="A26" sqref="A26"/>
    </sheetView>
  </sheetViews>
  <sheetFormatPr defaultColWidth="2.85546875" defaultRowHeight="15" x14ac:dyDescent="0.25"/>
  <cols>
    <col min="1" max="1" width="9.140625" style="150" bestFit="1" customWidth="1"/>
    <col min="2" max="2" width="39.85546875" style="150" bestFit="1" customWidth="1"/>
    <col min="3" max="3" width="13.85546875" style="150" bestFit="1" customWidth="1"/>
    <col min="4" max="4" width="17" style="150" bestFit="1" customWidth="1"/>
    <col min="5" max="5" width="17.5703125" style="150" bestFit="1" customWidth="1"/>
    <col min="6" max="7" width="10.7109375" style="150" bestFit="1" customWidth="1"/>
    <col min="8" max="8" width="8.5703125" style="150" bestFit="1" customWidth="1"/>
    <col min="9" max="9" width="7.5703125" style="150" bestFit="1" customWidth="1"/>
    <col min="10" max="10" width="10.140625" style="150" bestFit="1" customWidth="1"/>
    <col min="11" max="16384" width="2.85546875" style="150"/>
  </cols>
  <sheetData>
    <row r="2" spans="1:10" ht="18.75" x14ac:dyDescent="0.25">
      <c r="A2" s="341" t="s">
        <v>610</v>
      </c>
      <c r="B2" s="342"/>
      <c r="C2" s="342"/>
      <c r="D2" s="342"/>
      <c r="E2" s="342"/>
      <c r="F2" s="342"/>
      <c r="G2" s="342"/>
      <c r="H2" s="342"/>
      <c r="I2" s="342"/>
      <c r="J2" s="342"/>
    </row>
    <row r="3" spans="1:10" x14ac:dyDescent="0.25">
      <c r="A3" s="342" t="s">
        <v>1835</v>
      </c>
      <c r="B3" s="342"/>
      <c r="C3" s="342"/>
      <c r="D3" s="342"/>
      <c r="E3" s="342"/>
      <c r="F3" s="342"/>
      <c r="G3" s="342"/>
      <c r="H3" s="342"/>
      <c r="I3" s="34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46" t="s">
        <v>923</v>
      </c>
      <c r="B10" s="65" t="s">
        <v>941</v>
      </c>
      <c r="C10" s="65" t="s">
        <v>922</v>
      </c>
      <c r="D10" s="65" t="s">
        <v>333</v>
      </c>
      <c r="E10" s="65" t="s">
        <v>277</v>
      </c>
      <c r="F10" s="79">
        <v>44880.420833333003</v>
      </c>
      <c r="G10" s="79">
        <v>45309.379166667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1264</v>
      </c>
      <c r="B11" s="152" t="s">
        <v>1263</v>
      </c>
      <c r="C11" s="152" t="s">
        <v>379</v>
      </c>
      <c r="D11" s="152" t="s">
        <v>333</v>
      </c>
      <c r="E11" s="152" t="s">
        <v>277</v>
      </c>
      <c r="F11" s="153">
        <v>44887.679166667003</v>
      </c>
      <c r="G11" s="153">
        <v>45316.637499999997</v>
      </c>
      <c r="H11" s="152" t="s">
        <v>23</v>
      </c>
      <c r="I11" s="152" t="s">
        <v>18</v>
      </c>
      <c r="J11" s="152" t="s">
        <v>38</v>
      </c>
    </row>
    <row r="12" spans="1:10" ht="45" x14ac:dyDescent="0.25">
      <c r="A12" s="154" t="s">
        <v>1437</v>
      </c>
      <c r="B12" s="154" t="s">
        <v>1439</v>
      </c>
      <c r="C12" s="154" t="s">
        <v>668</v>
      </c>
      <c r="D12" s="154" t="s">
        <v>333</v>
      </c>
      <c r="E12" s="154" t="s">
        <v>277</v>
      </c>
      <c r="F12" s="155">
        <v>44889.445138889001</v>
      </c>
      <c r="G12" s="155">
        <v>45320.403472222002</v>
      </c>
      <c r="H12" s="154" t="s">
        <v>23</v>
      </c>
      <c r="I12" s="154" t="s">
        <v>18</v>
      </c>
      <c r="J12" s="154" t="s">
        <v>38</v>
      </c>
    </row>
    <row r="13" spans="1:10" ht="45" x14ac:dyDescent="0.25">
      <c r="A13" s="152" t="s">
        <v>1441</v>
      </c>
      <c r="B13" s="152" t="s">
        <v>1442</v>
      </c>
      <c r="C13" s="152" t="s">
        <v>913</v>
      </c>
      <c r="D13" s="152" t="s">
        <v>333</v>
      </c>
      <c r="E13" s="152" t="s">
        <v>277</v>
      </c>
      <c r="F13" s="153">
        <v>44889.553472222004</v>
      </c>
      <c r="G13" s="153">
        <v>45320.553472222004</v>
      </c>
      <c r="H13" s="152" t="s">
        <v>23</v>
      </c>
      <c r="I13" s="152" t="s">
        <v>18</v>
      </c>
      <c r="J13" s="152" t="s">
        <v>38</v>
      </c>
    </row>
    <row r="14" spans="1:10" ht="45" x14ac:dyDescent="0.25">
      <c r="A14" s="65" t="s">
        <v>1450</v>
      </c>
      <c r="B14" s="65" t="s">
        <v>1642</v>
      </c>
      <c r="C14" s="65" t="s">
        <v>496</v>
      </c>
      <c r="D14" s="65" t="s">
        <v>333</v>
      </c>
      <c r="E14" s="65" t="s">
        <v>277</v>
      </c>
      <c r="F14" s="79">
        <v>44889.654861110997</v>
      </c>
      <c r="G14" s="79">
        <v>45320.613194443999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152" t="s">
        <v>1559</v>
      </c>
      <c r="B15" s="152" t="s">
        <v>1641</v>
      </c>
      <c r="C15" s="152" t="s">
        <v>496</v>
      </c>
      <c r="D15" s="152" t="s">
        <v>333</v>
      </c>
      <c r="E15" s="152" t="s">
        <v>277</v>
      </c>
      <c r="F15" s="153">
        <v>44890.441666667</v>
      </c>
      <c r="G15" s="153">
        <v>45321.4</v>
      </c>
      <c r="H15" s="152" t="s">
        <v>23</v>
      </c>
      <c r="I15" s="152" t="s">
        <v>18</v>
      </c>
      <c r="J15" s="152" t="s">
        <v>38</v>
      </c>
    </row>
    <row r="16" spans="1:10" ht="45" x14ac:dyDescent="0.25">
      <c r="A16" s="154" t="s">
        <v>1565</v>
      </c>
      <c r="B16" s="154" t="s">
        <v>1567</v>
      </c>
      <c r="C16" s="154" t="s">
        <v>375</v>
      </c>
      <c r="D16" s="154" t="s">
        <v>333</v>
      </c>
      <c r="E16" s="154" t="s">
        <v>277</v>
      </c>
      <c r="F16" s="155">
        <v>44890.472916667</v>
      </c>
      <c r="G16" s="155">
        <v>45321.431250000001</v>
      </c>
      <c r="H16" s="154" t="s">
        <v>23</v>
      </c>
      <c r="I16" s="154" t="s">
        <v>18</v>
      </c>
      <c r="J16" s="154" t="s">
        <v>38</v>
      </c>
    </row>
    <row r="17" spans="1:10" ht="45" x14ac:dyDescent="0.25">
      <c r="A17" s="152" t="s">
        <v>1615</v>
      </c>
      <c r="B17" s="152" t="s">
        <v>1616</v>
      </c>
      <c r="C17" s="152" t="s">
        <v>375</v>
      </c>
      <c r="D17" s="152" t="s">
        <v>333</v>
      </c>
      <c r="E17" s="152" t="s">
        <v>277</v>
      </c>
      <c r="F17" s="153">
        <v>44890.696527777996</v>
      </c>
      <c r="G17" s="153">
        <v>45321.654861110997</v>
      </c>
      <c r="H17" s="152" t="s">
        <v>23</v>
      </c>
      <c r="I17" s="152" t="s">
        <v>18</v>
      </c>
      <c r="J17" s="152" t="s">
        <v>38</v>
      </c>
    </row>
    <row r="18" spans="1:10" ht="45" x14ac:dyDescent="0.25">
      <c r="A18" s="65" t="s">
        <v>1640</v>
      </c>
      <c r="B18" s="65" t="s">
        <v>1639</v>
      </c>
      <c r="C18" s="65" t="s">
        <v>375</v>
      </c>
      <c r="D18" s="65" t="s">
        <v>333</v>
      </c>
      <c r="E18" s="65" t="s">
        <v>277</v>
      </c>
      <c r="F18" s="79">
        <v>44891.371527777999</v>
      </c>
      <c r="G18" s="79">
        <v>45322.371527777999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1673</v>
      </c>
      <c r="B19" s="70" t="s">
        <v>1679</v>
      </c>
      <c r="C19" s="70" t="s">
        <v>585</v>
      </c>
      <c r="D19" s="70" t="s">
        <v>333</v>
      </c>
      <c r="E19" s="70" t="s">
        <v>277</v>
      </c>
      <c r="F19" s="78">
        <v>44893.467361110997</v>
      </c>
      <c r="G19" s="78">
        <v>45322.425694443999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1707</v>
      </c>
      <c r="B20" s="65" t="s">
        <v>1708</v>
      </c>
      <c r="C20" s="65" t="s">
        <v>1724</v>
      </c>
      <c r="D20" s="65" t="s">
        <v>333</v>
      </c>
      <c r="E20" s="65" t="s">
        <v>277</v>
      </c>
      <c r="F20" s="79">
        <v>44893.624305555997</v>
      </c>
      <c r="G20" s="79">
        <v>45322.582638888998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152" t="s">
        <v>1728</v>
      </c>
      <c r="B21" s="152" t="s">
        <v>1739</v>
      </c>
      <c r="C21" s="152" t="s">
        <v>496</v>
      </c>
      <c r="D21" s="152" t="s">
        <v>333</v>
      </c>
      <c r="E21" s="152" t="s">
        <v>277</v>
      </c>
      <c r="F21" s="153">
        <v>44894.396527778001</v>
      </c>
      <c r="G21" s="153">
        <v>45324.354861111002</v>
      </c>
      <c r="H21" s="152" t="s">
        <v>23</v>
      </c>
      <c r="I21" s="152" t="s">
        <v>18</v>
      </c>
      <c r="J21" s="152" t="s">
        <v>38</v>
      </c>
    </row>
    <row r="22" spans="1:10" ht="45" x14ac:dyDescent="0.25">
      <c r="A22" s="65" t="s">
        <v>1759</v>
      </c>
      <c r="B22" s="65" t="s">
        <v>1764</v>
      </c>
      <c r="C22" s="65" t="s">
        <v>375</v>
      </c>
      <c r="D22" s="65" t="s">
        <v>333</v>
      </c>
      <c r="E22" s="65" t="s">
        <v>277</v>
      </c>
      <c r="F22" s="79">
        <v>44894.488194443999</v>
      </c>
      <c r="G22" s="79">
        <v>45324.446527777996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152" t="s">
        <v>1763</v>
      </c>
      <c r="B23" s="152" t="s">
        <v>1765</v>
      </c>
      <c r="C23" s="152" t="s">
        <v>1834</v>
      </c>
      <c r="D23" s="152" t="s">
        <v>333</v>
      </c>
      <c r="E23" s="152" t="s">
        <v>277</v>
      </c>
      <c r="F23" s="153">
        <v>44894.490277778001</v>
      </c>
      <c r="G23" s="153">
        <v>45324.448611111002</v>
      </c>
      <c r="H23" s="152" t="s">
        <v>23</v>
      </c>
      <c r="I23" s="152" t="s">
        <v>18</v>
      </c>
      <c r="J23" s="152" t="s">
        <v>38</v>
      </c>
    </row>
    <row r="24" spans="1:10" ht="45" x14ac:dyDescent="0.25">
      <c r="A24" s="65" t="s">
        <v>1801</v>
      </c>
      <c r="B24" s="65" t="s">
        <v>1803</v>
      </c>
      <c r="C24" s="65" t="s">
        <v>327</v>
      </c>
      <c r="D24" s="65" t="s">
        <v>333</v>
      </c>
      <c r="E24" s="65" t="s">
        <v>277</v>
      </c>
      <c r="F24" s="79">
        <v>44894.606249999997</v>
      </c>
      <c r="G24" s="79">
        <v>45324.564583332998</v>
      </c>
      <c r="H24" s="65" t="s">
        <v>23</v>
      </c>
      <c r="I24" s="65" t="s">
        <v>18</v>
      </c>
      <c r="J24" s="65" t="s">
        <v>260</v>
      </c>
    </row>
    <row r="26" spans="1:10" ht="30" x14ac:dyDescent="0.25">
      <c r="A26" s="64" t="s">
        <v>1839</v>
      </c>
      <c r="B26" s="64" t="s">
        <v>1841</v>
      </c>
      <c r="C26" s="64"/>
      <c r="D26" s="64"/>
      <c r="E26" s="64"/>
      <c r="F26" s="86"/>
      <c r="G26" s="86"/>
      <c r="H26" s="64"/>
      <c r="I26" s="64"/>
      <c r="J26" s="6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F0026-644D-40BD-81A6-16A512F1B5FE}">
  <dimension ref="B2:CR708"/>
  <sheetViews>
    <sheetView topLeftCell="A158" workbookViewId="0">
      <selection activeCell="D191" sqref="D191"/>
    </sheetView>
  </sheetViews>
  <sheetFormatPr defaultColWidth="2.85546875" defaultRowHeight="15" x14ac:dyDescent="0.25"/>
  <cols>
    <col min="1" max="14" width="2.85546875" style="48"/>
    <col min="15" max="15" width="2.85546875" style="48" customWidth="1"/>
    <col min="16" max="16384" width="2.85546875" style="48"/>
  </cols>
  <sheetData>
    <row r="2" spans="2:4" x14ac:dyDescent="0.25">
      <c r="B2" s="52" t="s">
        <v>1626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35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1627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1628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1936</v>
      </c>
    </row>
    <row r="54" spans="2:4" x14ac:dyDescent="0.25">
      <c r="D54" s="48" t="s">
        <v>1937</v>
      </c>
    </row>
    <row r="55" spans="2:4" x14ac:dyDescent="0.25">
      <c r="D55" s="60" t="s">
        <v>307</v>
      </c>
    </row>
    <row r="60" spans="2:4" x14ac:dyDescent="0.25">
      <c r="B60" s="51">
        <v>0</v>
      </c>
      <c r="D60" s="52" t="s">
        <v>1895</v>
      </c>
    </row>
    <row r="61" spans="2:4" x14ac:dyDescent="0.25">
      <c r="D61" s="60" t="s">
        <v>305</v>
      </c>
    </row>
    <row r="63" spans="2:4" x14ac:dyDescent="0.25">
      <c r="D63" s="48" t="s">
        <v>36</v>
      </c>
    </row>
    <row r="64" spans="2:4" x14ac:dyDescent="0.25">
      <c r="D64" s="55" t="s">
        <v>1935</v>
      </c>
    </row>
    <row r="66" spans="4:4" x14ac:dyDescent="0.25">
      <c r="D66" s="48" t="s">
        <v>1883</v>
      </c>
    </row>
    <row r="97" spans="40:40" x14ac:dyDescent="0.25">
      <c r="AN97" s="59"/>
    </row>
    <row r="120" spans="4:11" x14ac:dyDescent="0.25">
      <c r="D120" s="48" t="s">
        <v>538</v>
      </c>
      <c r="H120" s="48" t="s">
        <v>310</v>
      </c>
    </row>
    <row r="121" spans="4:11" x14ac:dyDescent="0.25">
      <c r="D121" s="28" t="s">
        <v>1884</v>
      </c>
      <c r="H121" s="52" t="s">
        <v>1905</v>
      </c>
    </row>
    <row r="123" spans="4:11" x14ac:dyDescent="0.25">
      <c r="D123" s="48" t="s">
        <v>794</v>
      </c>
    </row>
    <row r="124" spans="4:11" x14ac:dyDescent="0.25">
      <c r="D124" s="48" t="s">
        <v>1900</v>
      </c>
      <c r="K124" s="48" t="s">
        <v>1922</v>
      </c>
    </row>
    <row r="125" spans="4:11" x14ac:dyDescent="0.25">
      <c r="D125" s="48" t="s">
        <v>1901</v>
      </c>
      <c r="K125" s="48" t="s">
        <v>1885</v>
      </c>
    </row>
    <row r="126" spans="4:11" x14ac:dyDescent="0.25">
      <c r="D126" s="48" t="s">
        <v>1902</v>
      </c>
      <c r="K126" s="48" t="s">
        <v>1886</v>
      </c>
    </row>
    <row r="127" spans="4:11" x14ac:dyDescent="0.25">
      <c r="D127" s="48" t="s">
        <v>1903</v>
      </c>
      <c r="K127" s="48" t="s">
        <v>1887</v>
      </c>
    </row>
    <row r="128" spans="4:11" x14ac:dyDescent="0.25">
      <c r="D128" s="48" t="s">
        <v>1904</v>
      </c>
      <c r="K128" s="48" t="s">
        <v>1888</v>
      </c>
    </row>
    <row r="130" spans="4:11" x14ac:dyDescent="0.25">
      <c r="D130" s="48" t="s">
        <v>796</v>
      </c>
    </row>
    <row r="131" spans="4:11" x14ac:dyDescent="0.25">
      <c r="D131" s="48" t="s">
        <v>1900</v>
      </c>
      <c r="K131" s="48" t="s">
        <v>1889</v>
      </c>
    </row>
    <row r="132" spans="4:11" x14ac:dyDescent="0.25">
      <c r="D132" s="48" t="s">
        <v>1901</v>
      </c>
      <c r="K132" s="48" t="s">
        <v>1890</v>
      </c>
    </row>
    <row r="133" spans="4:11" x14ac:dyDescent="0.25">
      <c r="D133" s="48" t="s">
        <v>1902</v>
      </c>
      <c r="K133" s="48" t="s">
        <v>1891</v>
      </c>
    </row>
    <row r="134" spans="4:11" x14ac:dyDescent="0.25">
      <c r="D134" s="48" t="s">
        <v>1903</v>
      </c>
      <c r="K134" s="59" t="s">
        <v>1892</v>
      </c>
    </row>
    <row r="135" spans="4:11" x14ac:dyDescent="0.25">
      <c r="D135" s="48" t="s">
        <v>1904</v>
      </c>
      <c r="K135" s="59" t="s">
        <v>1893</v>
      </c>
    </row>
    <row r="137" spans="4:11" x14ac:dyDescent="0.25">
      <c r="D137" s="48" t="s">
        <v>1899</v>
      </c>
    </row>
    <row r="170" spans="4:11" x14ac:dyDescent="0.25">
      <c r="D170" s="48" t="s">
        <v>310</v>
      </c>
    </row>
    <row r="171" spans="4:11" x14ac:dyDescent="0.25">
      <c r="D171" s="52" t="s">
        <v>1906</v>
      </c>
    </row>
    <row r="173" spans="4:11" x14ac:dyDescent="0.25">
      <c r="D173" s="48" t="s">
        <v>794</v>
      </c>
    </row>
    <row r="174" spans="4:11" x14ac:dyDescent="0.25">
      <c r="D174" s="48" t="s">
        <v>1900</v>
      </c>
      <c r="K174" s="48" t="s">
        <v>1907</v>
      </c>
    </row>
    <row r="175" spans="4:11" x14ac:dyDescent="0.25">
      <c r="D175" s="48" t="s">
        <v>1901</v>
      </c>
      <c r="K175" s="48" t="s">
        <v>1908</v>
      </c>
    </row>
    <row r="176" spans="4:11" x14ac:dyDescent="0.25">
      <c r="D176" s="48" t="s">
        <v>1902</v>
      </c>
      <c r="K176" s="48" t="s">
        <v>1909</v>
      </c>
    </row>
    <row r="177" spans="4:50" x14ac:dyDescent="0.25">
      <c r="D177" s="48" t="s">
        <v>1903</v>
      </c>
      <c r="K177" s="59" t="s">
        <v>1910</v>
      </c>
    </row>
    <row r="179" spans="4:50" x14ac:dyDescent="0.25">
      <c r="D179" s="48" t="s">
        <v>796</v>
      </c>
    </row>
    <row r="180" spans="4:50" x14ac:dyDescent="0.25">
      <c r="D180" s="48" t="s">
        <v>1900</v>
      </c>
      <c r="K180" s="48" t="s">
        <v>1911</v>
      </c>
    </row>
    <row r="181" spans="4:50" x14ac:dyDescent="0.25">
      <c r="D181" s="48" t="s">
        <v>1901</v>
      </c>
      <c r="K181" s="48" t="s">
        <v>1912</v>
      </c>
    </row>
    <row r="182" spans="4:50" x14ac:dyDescent="0.25">
      <c r="D182" s="48" t="s">
        <v>1902</v>
      </c>
      <c r="K182" s="48" t="s">
        <v>1913</v>
      </c>
    </row>
    <row r="183" spans="4:50" x14ac:dyDescent="0.25">
      <c r="D183" s="48" t="s">
        <v>1903</v>
      </c>
      <c r="K183" s="59" t="s">
        <v>1914</v>
      </c>
    </row>
    <row r="185" spans="4:50" x14ac:dyDescent="0.25">
      <c r="D185" s="57" t="s">
        <v>370</v>
      </c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53"/>
      <c r="AI185" s="58" t="s">
        <v>376</v>
      </c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</row>
    <row r="186" spans="4:50" x14ac:dyDescent="0.25">
      <c r="D186" s="38" t="s">
        <v>475</v>
      </c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  <c r="AI186" s="58" t="s">
        <v>324</v>
      </c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</row>
    <row r="187" spans="4:50" x14ac:dyDescent="0.25">
      <c r="D187" s="38" t="s">
        <v>498</v>
      </c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  <c r="AF187" s="53"/>
      <c r="AG187" s="53"/>
      <c r="AI187" s="58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</row>
    <row r="188" spans="4:50" x14ac:dyDescent="0.25">
      <c r="D188" s="38" t="s">
        <v>1929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  <c r="AF188" s="53"/>
      <c r="AG188" s="53"/>
      <c r="AI188" s="58" t="s">
        <v>1874</v>
      </c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</row>
    <row r="189" spans="4:50" x14ac:dyDescent="0.25">
      <c r="D189" s="38" t="s">
        <v>1930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  <c r="AF189" s="53"/>
      <c r="AG189" s="53"/>
      <c r="AI189" s="58" t="s">
        <v>283</v>
      </c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</row>
    <row r="190" spans="4:50" x14ac:dyDescent="0.25">
      <c r="D190" s="38" t="s">
        <v>369</v>
      </c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53"/>
      <c r="AI190" s="58" t="s">
        <v>1875</v>
      </c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</row>
    <row r="191" spans="4:50" x14ac:dyDescent="0.25">
      <c r="D191" s="57" t="s">
        <v>488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  <c r="AF191" s="53"/>
      <c r="AG191" s="53"/>
      <c r="AI191" s="58" t="s">
        <v>627</v>
      </c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</row>
    <row r="192" spans="4:50" x14ac:dyDescent="0.25">
      <c r="D192" s="57" t="s">
        <v>342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  <c r="AF192" s="53"/>
      <c r="AG192" s="53"/>
      <c r="AI192" s="37" t="s">
        <v>1876</v>
      </c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</row>
    <row r="193" spans="4:50" x14ac:dyDescent="0.25">
      <c r="D193" s="38" t="s">
        <v>612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53"/>
      <c r="AF193" s="53"/>
      <c r="AG193" s="53"/>
      <c r="AI193" s="37" t="s">
        <v>1877</v>
      </c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</row>
    <row r="194" spans="4:50" x14ac:dyDescent="0.25">
      <c r="D194" s="38" t="s">
        <v>636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  <c r="AG194" s="53"/>
      <c r="AI194" s="37" t="s">
        <v>1878</v>
      </c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</row>
    <row r="195" spans="4:50" x14ac:dyDescent="0.25">
      <c r="D195" s="38" t="s">
        <v>613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  <c r="AE195" s="53"/>
      <c r="AF195" s="53"/>
      <c r="AG195" s="53"/>
      <c r="AI195" s="37" t="s">
        <v>1879</v>
      </c>
      <c r="AJ195" s="54"/>
      <c r="AK195" s="54"/>
      <c r="AL195" s="54"/>
      <c r="AM195" s="54"/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</row>
    <row r="196" spans="4:50" x14ac:dyDescent="0.25">
      <c r="D196" s="38" t="s">
        <v>1931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53"/>
      <c r="AI196" s="58" t="s">
        <v>259</v>
      </c>
      <c r="AJ196" s="54"/>
      <c r="AK196" s="54"/>
      <c r="AL196" s="54"/>
      <c r="AM196" s="54"/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</row>
    <row r="197" spans="4:50" x14ac:dyDescent="0.25">
      <c r="D197" s="38" t="s">
        <v>614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  <c r="AI197" s="58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</row>
    <row r="198" spans="4:50" x14ac:dyDescent="0.25">
      <c r="D198" s="57" t="s">
        <v>1932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  <c r="AI198" s="58" t="s">
        <v>263</v>
      </c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</row>
    <row r="199" spans="4:50" x14ac:dyDescent="0.25">
      <c r="D199" s="57" t="s">
        <v>615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  <c r="AG199" s="53"/>
      <c r="AI199" s="58" t="s">
        <v>264</v>
      </c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</row>
    <row r="200" spans="4:50" x14ac:dyDescent="0.25">
      <c r="D200" s="57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  <c r="AI200" s="58" t="s">
        <v>377</v>
      </c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</row>
    <row r="201" spans="4:50" x14ac:dyDescent="0.25">
      <c r="D201" s="57" t="s">
        <v>1595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</row>
    <row r="202" spans="4:50" x14ac:dyDescent="0.25">
      <c r="D202" s="57" t="s">
        <v>1797</v>
      </c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</row>
    <row r="203" spans="4:50" x14ac:dyDescent="0.25">
      <c r="D203" s="57" t="s">
        <v>280</v>
      </c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</row>
    <row r="204" spans="4:50" x14ac:dyDescent="0.25">
      <c r="D204" s="57" t="s">
        <v>1798</v>
      </c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53"/>
    </row>
    <row r="205" spans="4:50" x14ac:dyDescent="0.25">
      <c r="D205" s="57" t="s">
        <v>336</v>
      </c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  <c r="AG205" s="53"/>
    </row>
    <row r="206" spans="4:50" x14ac:dyDescent="0.25">
      <c r="D206" s="57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53"/>
    </row>
    <row r="207" spans="4:50" x14ac:dyDescent="0.25">
      <c r="D207" s="57" t="s">
        <v>1933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</row>
    <row r="208" spans="4:50" x14ac:dyDescent="0.25">
      <c r="D208" s="57" t="s">
        <v>624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</row>
    <row r="209" spans="4:33" x14ac:dyDescent="0.25">
      <c r="D209" s="57" t="s">
        <v>1934</v>
      </c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53"/>
    </row>
    <row r="210" spans="4:33" x14ac:dyDescent="0.25">
      <c r="D210" s="57" t="s">
        <v>626</v>
      </c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  <c r="AG210" s="53"/>
    </row>
    <row r="211" spans="4:33" x14ac:dyDescent="0.25">
      <c r="D211" s="57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</row>
    <row r="212" spans="4:33" x14ac:dyDescent="0.25">
      <c r="D212" s="57" t="s">
        <v>265</v>
      </c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53"/>
    </row>
    <row r="213" spans="4:33" x14ac:dyDescent="0.25">
      <c r="D213" s="57" t="s">
        <v>383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</row>
    <row r="214" spans="4:33" x14ac:dyDescent="0.25">
      <c r="D214" s="57" t="s">
        <v>1923</v>
      </c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</row>
    <row r="215" spans="4:33" x14ac:dyDescent="0.25">
      <c r="D215" s="57" t="s">
        <v>1924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</row>
    <row r="216" spans="4:33" x14ac:dyDescent="0.25">
      <c r="D216" s="57" t="s">
        <v>1925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</row>
    <row r="217" spans="4:33" x14ac:dyDescent="0.25">
      <c r="D217" s="57" t="s">
        <v>279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  <c r="AF217" s="53"/>
      <c r="AG217" s="53"/>
    </row>
    <row r="218" spans="4:33" x14ac:dyDescent="0.25">
      <c r="D218" s="57" t="s">
        <v>390</v>
      </c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  <c r="AF218" s="53"/>
      <c r="AG218" s="53"/>
    </row>
    <row r="219" spans="4:33" x14ac:dyDescent="0.25">
      <c r="D219" s="57" t="s">
        <v>383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</row>
    <row r="220" spans="4:33" x14ac:dyDescent="0.25">
      <c r="D220" s="57" t="s">
        <v>1926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</row>
    <row r="221" spans="4:33" x14ac:dyDescent="0.25">
      <c r="D221" s="57" t="s">
        <v>1927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</row>
    <row r="222" spans="4:33" x14ac:dyDescent="0.25">
      <c r="D222" s="57" t="s">
        <v>1928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</row>
    <row r="223" spans="4:33" x14ac:dyDescent="0.25">
      <c r="D223" s="57" t="s">
        <v>259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</row>
    <row r="225" spans="4:92" x14ac:dyDescent="0.25">
      <c r="D225" s="58" t="s">
        <v>376</v>
      </c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4"/>
      <c r="CK225" s="54"/>
      <c r="CL225" s="54"/>
      <c r="CM225" s="54"/>
      <c r="CN225" s="54"/>
    </row>
    <row r="226" spans="4:92" x14ac:dyDescent="0.25">
      <c r="D226" s="58" t="s">
        <v>324</v>
      </c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  <c r="CM226" s="54"/>
      <c r="CN226" s="54"/>
    </row>
    <row r="227" spans="4:92" x14ac:dyDescent="0.25">
      <c r="D227" s="58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4"/>
      <c r="CK227" s="54"/>
      <c r="CL227" s="54"/>
      <c r="CM227" s="54"/>
      <c r="CN227" s="54"/>
    </row>
    <row r="228" spans="4:92" x14ac:dyDescent="0.25">
      <c r="D228" s="58" t="s">
        <v>1942</v>
      </c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4"/>
      <c r="CK228" s="54"/>
      <c r="CL228" s="54"/>
      <c r="CM228" s="54"/>
      <c r="CN228" s="54"/>
    </row>
    <row r="229" spans="4:92" x14ac:dyDescent="0.25">
      <c r="D229" s="58" t="s">
        <v>1943</v>
      </c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4"/>
      <c r="CK229" s="54"/>
      <c r="CL229" s="54"/>
      <c r="CM229" s="54"/>
      <c r="CN229" s="54"/>
    </row>
    <row r="230" spans="4:92" x14ac:dyDescent="0.25">
      <c r="D230" s="58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  <c r="CC230" s="54"/>
      <c r="CD230" s="54"/>
      <c r="CE230" s="54"/>
      <c r="CF230" s="54"/>
      <c r="CG230" s="54"/>
      <c r="CH230" s="54"/>
      <c r="CI230" s="54"/>
      <c r="CJ230" s="54"/>
      <c r="CK230" s="54"/>
      <c r="CL230" s="54"/>
      <c r="CM230" s="54"/>
      <c r="CN230" s="54"/>
    </row>
    <row r="231" spans="4:92" x14ac:dyDescent="0.25">
      <c r="D231" s="58" t="s">
        <v>1944</v>
      </c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  <c r="CC231" s="54"/>
      <c r="CD231" s="54"/>
      <c r="CE231" s="54"/>
      <c r="CF231" s="54"/>
      <c r="CG231" s="54"/>
      <c r="CH231" s="54"/>
      <c r="CI231" s="54"/>
      <c r="CJ231" s="54"/>
      <c r="CK231" s="54"/>
      <c r="CL231" s="54"/>
      <c r="CM231" s="54"/>
      <c r="CN231" s="54"/>
    </row>
    <row r="232" spans="4:92" x14ac:dyDescent="0.25">
      <c r="D232" s="58" t="s">
        <v>1945</v>
      </c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  <c r="CC232" s="54"/>
      <c r="CD232" s="54"/>
      <c r="CE232" s="54"/>
      <c r="CF232" s="54"/>
      <c r="CG232" s="54"/>
      <c r="CH232" s="54"/>
      <c r="CI232" s="54"/>
      <c r="CJ232" s="54"/>
      <c r="CK232" s="54"/>
      <c r="CL232" s="54"/>
      <c r="CM232" s="54"/>
      <c r="CN232" s="54"/>
    </row>
    <row r="233" spans="4:92" x14ac:dyDescent="0.25">
      <c r="D233" s="58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  <c r="CC233" s="54"/>
      <c r="CD233" s="54"/>
      <c r="CE233" s="54"/>
      <c r="CF233" s="54"/>
      <c r="CG233" s="54"/>
      <c r="CH233" s="54"/>
      <c r="CI233" s="54"/>
      <c r="CJ233" s="54"/>
      <c r="CK233" s="54"/>
      <c r="CL233" s="54"/>
      <c r="CM233" s="54"/>
      <c r="CN233" s="54"/>
    </row>
    <row r="234" spans="4:92" x14ac:dyDescent="0.25">
      <c r="D234" s="58" t="s">
        <v>263</v>
      </c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  <c r="CC234" s="54"/>
      <c r="CD234" s="54"/>
      <c r="CE234" s="54"/>
      <c r="CF234" s="54"/>
      <c r="CG234" s="54"/>
      <c r="CH234" s="54"/>
      <c r="CI234" s="54"/>
      <c r="CJ234" s="54"/>
      <c r="CK234" s="54"/>
      <c r="CL234" s="54"/>
      <c r="CM234" s="54"/>
      <c r="CN234" s="54"/>
    </row>
    <row r="235" spans="4:92" x14ac:dyDescent="0.25">
      <c r="D235" s="58" t="s">
        <v>264</v>
      </c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  <c r="CC235" s="54"/>
      <c r="CD235" s="54"/>
      <c r="CE235" s="54"/>
      <c r="CF235" s="54"/>
      <c r="CG235" s="54"/>
      <c r="CH235" s="54"/>
      <c r="CI235" s="54"/>
      <c r="CJ235" s="54"/>
      <c r="CK235" s="54"/>
      <c r="CL235" s="54"/>
      <c r="CM235" s="54"/>
      <c r="CN235" s="54"/>
    </row>
    <row r="236" spans="4:92" x14ac:dyDescent="0.25">
      <c r="D236" s="58" t="s">
        <v>377</v>
      </c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  <c r="CC236" s="54"/>
      <c r="CD236" s="54"/>
      <c r="CE236" s="54"/>
      <c r="CF236" s="54"/>
      <c r="CG236" s="54"/>
      <c r="CH236" s="54"/>
      <c r="CI236" s="54"/>
      <c r="CJ236" s="54"/>
      <c r="CK236" s="54"/>
      <c r="CL236" s="54"/>
      <c r="CM236" s="54"/>
      <c r="CN236" s="54"/>
    </row>
    <row r="238" spans="4:92" x14ac:dyDescent="0.25">
      <c r="D238" s="48" t="s">
        <v>1946</v>
      </c>
    </row>
    <row r="290" spans="2:4" x14ac:dyDescent="0.25">
      <c r="B290" s="51">
        <v>0</v>
      </c>
      <c r="D290" s="52" t="s">
        <v>1898</v>
      </c>
    </row>
    <row r="291" spans="2:4" x14ac:dyDescent="0.25">
      <c r="D291" s="60" t="s">
        <v>305</v>
      </c>
    </row>
    <row r="293" spans="2:4" x14ac:dyDescent="0.25">
      <c r="D293" s="48" t="s">
        <v>36</v>
      </c>
    </row>
    <row r="294" spans="2:4" x14ac:dyDescent="0.25">
      <c r="D294" s="55" t="s">
        <v>1947</v>
      </c>
    </row>
    <row r="296" spans="2:4" x14ac:dyDescent="0.25">
      <c r="D296" s="48" t="s">
        <v>1896</v>
      </c>
    </row>
    <row r="329" spans="4:4" x14ac:dyDescent="0.25">
      <c r="D329" s="56" t="s">
        <v>1948</v>
      </c>
    </row>
    <row r="330" spans="4:4" x14ac:dyDescent="0.25">
      <c r="D330" s="52" t="s">
        <v>1895</v>
      </c>
    </row>
    <row r="332" spans="4:4" x14ac:dyDescent="0.25">
      <c r="D332" s="48" t="s">
        <v>1949</v>
      </c>
    </row>
    <row r="390" spans="2:4" x14ac:dyDescent="0.25">
      <c r="B390" s="51">
        <v>0</v>
      </c>
      <c r="D390" s="52" t="s">
        <v>1920</v>
      </c>
    </row>
    <row r="391" spans="2:4" x14ac:dyDescent="0.25">
      <c r="D391" s="60" t="s">
        <v>305</v>
      </c>
    </row>
    <row r="393" spans="2:4" x14ac:dyDescent="0.25">
      <c r="D393" s="48" t="s">
        <v>36</v>
      </c>
    </row>
    <row r="394" spans="2:4" x14ac:dyDescent="0.25">
      <c r="D394" s="55" t="s">
        <v>1950</v>
      </c>
    </row>
    <row r="396" spans="2:4" x14ac:dyDescent="0.25">
      <c r="D396" s="48" t="s">
        <v>1881</v>
      </c>
    </row>
    <row r="415" spans="4:48" x14ac:dyDescent="0.25">
      <c r="M415" s="48" t="s">
        <v>275</v>
      </c>
      <c r="AH415" s="48" t="s">
        <v>276</v>
      </c>
    </row>
    <row r="416" spans="4:48" x14ac:dyDescent="0.25">
      <c r="D416" s="52" t="s">
        <v>310</v>
      </c>
      <c r="M416" s="52" t="s">
        <v>573</v>
      </c>
      <c r="V416" s="52" t="s">
        <v>574</v>
      </c>
      <c r="AB416" s="52" t="s">
        <v>317</v>
      </c>
      <c r="AH416" s="52" t="s">
        <v>573</v>
      </c>
      <c r="AP416" s="52" t="s">
        <v>574</v>
      </c>
      <c r="AV416" s="52" t="s">
        <v>317</v>
      </c>
    </row>
    <row r="417" spans="4:96" x14ac:dyDescent="0.25">
      <c r="D417" s="48" t="s">
        <v>510</v>
      </c>
      <c r="M417" s="48" t="s">
        <v>594</v>
      </c>
      <c r="V417" s="48" t="s">
        <v>595</v>
      </c>
      <c r="AB417" s="48" t="s">
        <v>596</v>
      </c>
      <c r="AH417" s="48" t="s">
        <v>1972</v>
      </c>
      <c r="AP417" s="48" t="s">
        <v>1974</v>
      </c>
      <c r="AV417" s="48" t="s">
        <v>1976</v>
      </c>
    </row>
    <row r="418" spans="4:96" x14ac:dyDescent="0.25">
      <c r="D418" s="48" t="s">
        <v>1957</v>
      </c>
      <c r="M418" s="48" t="s">
        <v>1960</v>
      </c>
      <c r="V418" s="48" t="s">
        <v>1963</v>
      </c>
      <c r="AB418" s="48" t="s">
        <v>1966</v>
      </c>
      <c r="AH418" s="48" t="s">
        <v>1961</v>
      </c>
      <c r="AP418" s="48" t="s">
        <v>1964</v>
      </c>
      <c r="AV418" s="48" t="s">
        <v>1967</v>
      </c>
    </row>
    <row r="419" spans="4:96" x14ac:dyDescent="0.25">
      <c r="D419" s="48" t="s">
        <v>1958</v>
      </c>
      <c r="M419" s="48" t="s">
        <v>1961</v>
      </c>
      <c r="V419" s="48" t="s">
        <v>1964</v>
      </c>
      <c r="AB419" s="48" t="s">
        <v>1967</v>
      </c>
      <c r="AH419" s="48" t="s">
        <v>594</v>
      </c>
      <c r="AP419" s="48" t="s">
        <v>595</v>
      </c>
      <c r="AV419" s="48" t="s">
        <v>596</v>
      </c>
    </row>
    <row r="420" spans="4:96" x14ac:dyDescent="0.25">
      <c r="D420" s="48" t="s">
        <v>1959</v>
      </c>
      <c r="M420" s="48" t="s">
        <v>1962</v>
      </c>
      <c r="V420" s="48" t="s">
        <v>1965</v>
      </c>
      <c r="AB420" s="48" t="s">
        <v>1968</v>
      </c>
      <c r="AH420" s="48" t="s">
        <v>1973</v>
      </c>
      <c r="AP420" s="48" t="s">
        <v>1975</v>
      </c>
      <c r="AV420" s="48" t="s">
        <v>1977</v>
      </c>
    </row>
    <row r="422" spans="4:96" x14ac:dyDescent="0.25">
      <c r="D422" s="57" t="s">
        <v>404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  <c r="AE422" s="53"/>
      <c r="AF422" s="53"/>
      <c r="AG422" s="53"/>
      <c r="AH422" s="53"/>
      <c r="AI422" s="53"/>
      <c r="AJ422" s="53"/>
      <c r="AK422" s="53"/>
      <c r="AL422" s="53"/>
      <c r="AM422" s="53"/>
      <c r="AN422" s="53"/>
      <c r="AO422" s="53"/>
      <c r="AP422" s="53"/>
      <c r="AQ422" s="53"/>
      <c r="AR422" s="53"/>
      <c r="AS422" s="53"/>
      <c r="AT422" s="53"/>
      <c r="AU422" s="53"/>
      <c r="AV422" s="53"/>
      <c r="AW422" s="53"/>
      <c r="AX422" s="53"/>
      <c r="AY422" s="53"/>
      <c r="AZ422" s="53"/>
      <c r="BA422" s="53"/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53"/>
      <c r="BM422" s="53"/>
      <c r="BN422" s="53"/>
      <c r="BO422" s="53"/>
      <c r="BP422" s="53"/>
      <c r="BQ422" s="53"/>
      <c r="BR422" s="53"/>
      <c r="BS422" s="53"/>
      <c r="BT422" s="53"/>
      <c r="BU422" s="53"/>
      <c r="BV422" s="53"/>
      <c r="BW422" s="53"/>
      <c r="BX422" s="53"/>
      <c r="BY422" s="53"/>
      <c r="BZ422" s="53"/>
      <c r="CA422" s="53"/>
      <c r="CB422" s="53"/>
      <c r="CC422" s="53"/>
      <c r="CD422" s="53"/>
      <c r="CE422" s="53"/>
      <c r="CF422" s="53"/>
      <c r="CG422" s="53"/>
      <c r="CH422" s="53"/>
      <c r="CI422" s="53"/>
      <c r="CJ422" s="53"/>
      <c r="CK422" s="53"/>
      <c r="CL422" s="53"/>
      <c r="CM422" s="53"/>
      <c r="CN422" s="53"/>
      <c r="CO422" s="53"/>
      <c r="CP422" s="53"/>
      <c r="CQ422" s="53"/>
      <c r="CR422" s="53"/>
    </row>
    <row r="423" spans="4:96" x14ac:dyDescent="0.25">
      <c r="D423" s="57" t="s">
        <v>366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  <c r="AE423" s="53"/>
      <c r="AF423" s="53"/>
      <c r="AG423" s="53"/>
      <c r="AH423" s="53"/>
      <c r="AI423" s="53"/>
      <c r="AJ423" s="53"/>
      <c r="AK423" s="53"/>
      <c r="AL423" s="53"/>
      <c r="AM423" s="53"/>
      <c r="AN423" s="53"/>
      <c r="AO423" s="53"/>
      <c r="AP423" s="53"/>
      <c r="AQ423" s="53"/>
      <c r="AR423" s="53"/>
      <c r="AS423" s="53"/>
      <c r="AT423" s="53"/>
      <c r="AU423" s="53"/>
      <c r="AV423" s="53"/>
      <c r="AW423" s="53"/>
      <c r="AX423" s="53"/>
      <c r="AY423" s="53"/>
      <c r="AZ423" s="53"/>
      <c r="BA423" s="53"/>
      <c r="BB423" s="53"/>
      <c r="BC423" s="53"/>
      <c r="BD423" s="53"/>
      <c r="BE423" s="53"/>
      <c r="BF423" s="53"/>
      <c r="BG423" s="53"/>
      <c r="BH423" s="53"/>
      <c r="BI423" s="53"/>
      <c r="BJ423" s="53"/>
      <c r="BK423" s="53"/>
      <c r="BL423" s="53"/>
      <c r="BM423" s="53"/>
      <c r="BN423" s="53"/>
      <c r="BO423" s="53"/>
      <c r="BP423" s="53"/>
      <c r="BQ423" s="53"/>
      <c r="BR423" s="53"/>
      <c r="BS423" s="53"/>
      <c r="BT423" s="53"/>
      <c r="BU423" s="53"/>
      <c r="BV423" s="53"/>
      <c r="BW423" s="53"/>
      <c r="BX423" s="53"/>
      <c r="BY423" s="53"/>
      <c r="BZ423" s="53"/>
      <c r="CA423" s="53"/>
      <c r="CB423" s="53"/>
      <c r="CC423" s="53"/>
      <c r="CD423" s="53"/>
      <c r="CE423" s="53"/>
      <c r="CF423" s="53"/>
      <c r="CG423" s="53"/>
      <c r="CH423" s="53"/>
      <c r="CI423" s="53"/>
      <c r="CJ423" s="53"/>
      <c r="CK423" s="53"/>
      <c r="CL423" s="53"/>
      <c r="CM423" s="53"/>
      <c r="CN423" s="53"/>
      <c r="CO423" s="53"/>
      <c r="CP423" s="53"/>
      <c r="CQ423" s="53"/>
      <c r="CR423" s="53"/>
    </row>
    <row r="424" spans="4:96" x14ac:dyDescent="0.25">
      <c r="D424" s="58" t="str">
        <f>"select '"&amp;TRIM(D417)&amp;"' AgreementNumber, '"&amp;TRIM(M417)&amp;"' bChassisNumber, '"&amp;TRIM(V417)&amp;"' bEngineNumber, '"&amp;TRIM(SUBSTITUTE(AB417," ","")&amp;"' bPoliceNumber, '"&amp;TRIM(AH417)&amp;"' aChassisNumber, '"&amp;TRIM(AP417)&amp;"' aEngineNumber, '"&amp;TRIM(SUBSTITUTE(AV417," ",""))&amp;"' aPoliceNumber union all")</f>
        <v>select '0000499/4/10/07/2022' AgreementNumber, 'MHKB3BA1JNK086114' bChassisNumber, 'K3MJ21826' bEngineNumber, 'B9421SCM' bPoliceNumber, 'MHKB3BA1JNK086091' aChassisNumber, 'K3MJ21730' aEngineNumber, 'B9978SCL' aPoliceNumber union all</v>
      </c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  <c r="AE424" s="54"/>
      <c r="AF424" s="54"/>
      <c r="AG424" s="54"/>
      <c r="AH424" s="54"/>
      <c r="AI424" s="54"/>
      <c r="AJ424" s="54"/>
      <c r="AK424" s="54"/>
      <c r="AL424" s="54"/>
      <c r="AM424" s="54"/>
      <c r="AN424" s="54"/>
      <c r="AO424" s="54"/>
      <c r="AP424" s="54"/>
      <c r="AQ424" s="54"/>
      <c r="AR424" s="54"/>
      <c r="AS424" s="54"/>
      <c r="AT424" s="54"/>
      <c r="AU424" s="54"/>
      <c r="AV424" s="54"/>
      <c r="AW424" s="54"/>
      <c r="AX424" s="54"/>
      <c r="AY424" s="54"/>
      <c r="AZ424" s="54"/>
      <c r="BA424" s="54"/>
      <c r="BB424" s="54"/>
      <c r="BC424" s="54"/>
      <c r="BD424" s="54"/>
      <c r="BE424" s="54"/>
      <c r="BF424" s="54"/>
      <c r="BG424" s="54"/>
      <c r="BH424" s="54"/>
      <c r="BI424" s="54"/>
      <c r="BJ424" s="54"/>
      <c r="BK424" s="54"/>
      <c r="BL424" s="54"/>
      <c r="BM424" s="54"/>
      <c r="BN424" s="54"/>
      <c r="BO424" s="54"/>
      <c r="BP424" s="54"/>
      <c r="BQ424" s="54"/>
      <c r="BR424" s="54"/>
      <c r="BS424" s="54"/>
      <c r="BT424" s="54"/>
      <c r="BU424" s="54"/>
      <c r="BV424" s="54"/>
      <c r="BW424" s="54"/>
      <c r="BX424" s="54"/>
      <c r="BY424" s="54"/>
      <c r="BZ424" s="54"/>
      <c r="CA424" s="54"/>
      <c r="CB424" s="54"/>
      <c r="CC424" s="54"/>
      <c r="CD424" s="54"/>
      <c r="CE424" s="54"/>
      <c r="CF424" s="54"/>
      <c r="CG424" s="54"/>
      <c r="CH424" s="54"/>
      <c r="CI424" s="54"/>
      <c r="CJ424" s="54"/>
      <c r="CK424" s="54"/>
      <c r="CL424" s="54"/>
      <c r="CM424" s="54"/>
      <c r="CN424" s="54"/>
      <c r="CO424" s="54"/>
      <c r="CP424" s="54"/>
      <c r="CQ424" s="54"/>
      <c r="CR424" s="54"/>
    </row>
    <row r="425" spans="4:96" x14ac:dyDescent="0.25">
      <c r="D425" s="58" t="str">
        <f>"select '"&amp;TRIM(D418)&amp;"' AgreementNumber, '"&amp;TRIM(M418)&amp;"' bChassisNumber, '"&amp;TRIM(V418)&amp;"' bEngineNumber, '"&amp;TRIM(SUBSTITUTE(AB418," ","")&amp;"' bPoliceNumber, '"&amp;TRIM(AH418)&amp;"' aChassisNumber, '"&amp;TRIM(AP418)&amp;"' aEngineNumber, '"&amp;TRIM(SUBSTITUTE(AV418," ",""))&amp;"' aPoliceNumber union all")</f>
        <v>select '0000500/4/10/07/2022' AgreementNumber, 'MHKB3BA1JNK081594GS' bChassisNumber, 'K3MJ12039GS' bEngineNumber, 'B9855PCSGS' bPoliceNumber, 'MHKB3BA1JNK086171' aChassisNumber, 'K3MJ21951' aEngineNumber, 'B9425SCM' aPoliceNumber union all</v>
      </c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  <c r="AE425" s="54"/>
      <c r="AF425" s="54"/>
      <c r="AG425" s="54"/>
      <c r="AH425" s="54"/>
      <c r="AI425" s="54"/>
      <c r="AJ425" s="54"/>
      <c r="AK425" s="54"/>
      <c r="AL425" s="54"/>
      <c r="AM425" s="54"/>
      <c r="AN425" s="54"/>
      <c r="AO425" s="54"/>
      <c r="AP425" s="54"/>
      <c r="AQ425" s="54"/>
      <c r="AR425" s="54"/>
      <c r="AS425" s="54"/>
      <c r="AT425" s="54"/>
      <c r="AU425" s="54"/>
      <c r="AV425" s="54"/>
      <c r="AW425" s="54"/>
      <c r="AX425" s="54"/>
      <c r="AY425" s="54"/>
      <c r="AZ425" s="54"/>
      <c r="BA425" s="54"/>
      <c r="BB425" s="54"/>
      <c r="BC425" s="54"/>
      <c r="BD425" s="54"/>
      <c r="BE425" s="54"/>
      <c r="BF425" s="54"/>
      <c r="BG425" s="54"/>
      <c r="BH425" s="54"/>
      <c r="BI425" s="54"/>
      <c r="BJ425" s="54"/>
      <c r="BK425" s="54"/>
      <c r="BL425" s="54"/>
      <c r="BM425" s="54"/>
      <c r="BN425" s="54"/>
      <c r="BO425" s="54"/>
      <c r="BP425" s="54"/>
      <c r="BQ425" s="54"/>
      <c r="BR425" s="54"/>
      <c r="BS425" s="54"/>
      <c r="BT425" s="54"/>
      <c r="BU425" s="54"/>
      <c r="BV425" s="54"/>
      <c r="BW425" s="54"/>
      <c r="BX425" s="54"/>
      <c r="BY425" s="54"/>
      <c r="BZ425" s="54"/>
      <c r="CA425" s="54"/>
      <c r="CB425" s="54"/>
      <c r="CC425" s="54"/>
      <c r="CD425" s="54"/>
      <c r="CE425" s="54"/>
      <c r="CF425" s="54"/>
      <c r="CG425" s="54"/>
      <c r="CH425" s="54"/>
      <c r="CI425" s="54"/>
      <c r="CJ425" s="54"/>
      <c r="CK425" s="54"/>
      <c r="CL425" s="54"/>
      <c r="CM425" s="54"/>
      <c r="CN425" s="54"/>
      <c r="CO425" s="54"/>
      <c r="CP425" s="54"/>
      <c r="CQ425" s="54"/>
      <c r="CR425" s="54"/>
    </row>
    <row r="426" spans="4:96" x14ac:dyDescent="0.25">
      <c r="D426" s="58" t="str">
        <f>"select '"&amp;TRIM(D419)&amp;"' AgreementNumber, '"&amp;TRIM(M419)&amp;"' bChassisNumber, '"&amp;TRIM(V419)&amp;"' bEngineNumber, '"&amp;TRIM(SUBSTITUTE(AB419," ","")&amp;"' bPoliceNumber, '"&amp;TRIM(AH419)&amp;"' aChassisNumber, '"&amp;TRIM(AP419)&amp;"' aEngineNumber, '"&amp;TRIM(SUBSTITUTE(AV419," ",""))&amp;"' aPoliceNumber union all")</f>
        <v>select '0000501/4/10/07/2022' AgreementNumber, 'MHKB3BA1JNK086171' bChassisNumber, 'K3MJ21951' bEngineNumber, 'B9425SCM' bPoliceNumber, 'MHKB3BA1JNK086114' aChassisNumber, 'K3MJ21826' aEngineNumber, 'B9421SCM' aPoliceNumber union all</v>
      </c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/>
      <c r="AJ426" s="54"/>
      <c r="AK426" s="54"/>
      <c r="AL426" s="54"/>
      <c r="AM426" s="54"/>
      <c r="AN426" s="54"/>
      <c r="AO426" s="54"/>
      <c r="AP426" s="54"/>
      <c r="AQ426" s="54"/>
      <c r="AR426" s="54"/>
      <c r="AS426" s="54"/>
      <c r="AT426" s="54"/>
      <c r="AU426" s="54"/>
      <c r="AV426" s="54"/>
      <c r="AW426" s="54"/>
      <c r="AX426" s="54"/>
      <c r="AY426" s="54"/>
      <c r="AZ426" s="54"/>
      <c r="BA426" s="54"/>
      <c r="BB426" s="54"/>
      <c r="BC426" s="54"/>
      <c r="BD426" s="54"/>
      <c r="BE426" s="54"/>
      <c r="BF426" s="54"/>
      <c r="BG426" s="54"/>
      <c r="BH426" s="54"/>
      <c r="BI426" s="54"/>
      <c r="BJ426" s="54"/>
      <c r="BK426" s="54"/>
      <c r="BL426" s="54"/>
      <c r="BM426" s="54"/>
      <c r="BN426" s="54"/>
      <c r="BO426" s="54"/>
      <c r="BP426" s="54"/>
      <c r="BQ426" s="54"/>
      <c r="BR426" s="54"/>
      <c r="BS426" s="54"/>
      <c r="BT426" s="54"/>
      <c r="BU426" s="54"/>
      <c r="BV426" s="54"/>
      <c r="BW426" s="54"/>
      <c r="BX426" s="54"/>
      <c r="BY426" s="54"/>
      <c r="BZ426" s="54"/>
      <c r="CA426" s="54"/>
      <c r="CB426" s="54"/>
      <c r="CC426" s="54"/>
      <c r="CD426" s="54"/>
      <c r="CE426" s="54"/>
      <c r="CF426" s="54"/>
      <c r="CG426" s="54"/>
      <c r="CH426" s="54"/>
      <c r="CI426" s="54"/>
      <c r="CJ426" s="54"/>
      <c r="CK426" s="54"/>
      <c r="CL426" s="54"/>
      <c r="CM426" s="54"/>
      <c r="CN426" s="54"/>
      <c r="CO426" s="54"/>
      <c r="CP426" s="54"/>
      <c r="CQ426" s="54"/>
      <c r="CR426" s="54"/>
    </row>
    <row r="427" spans="4:96" x14ac:dyDescent="0.25">
      <c r="D427" s="58" t="str">
        <f>"select '"&amp;TRIM(D420)&amp;"' AgreementNumber, '"&amp;TRIM(M420)&amp;"' bChassisNumber, '"&amp;TRIM(V420)&amp;"' bEngineNumber, '"&amp;TRIM(SUBSTITUTE(AB420," ","")&amp;"' bPoliceNumber, '"&amp;TRIM(AH420)&amp;"' aChassisNumber, '"&amp;TRIM(AP420)&amp;"' aEngineNumber, '"&amp;TRIM(SUBSTITUTE(AV420," ",""))&amp;"' aPoliceNumber union all")</f>
        <v>select '0000502/4/10/07/2022' AgreementNumber, 'MHKB3BA1JGK036452GS' bChassisNumber, 'K3MG69838GS' bEngineNumber, 'B9115PCLGS' bPoliceNumber, 'MHKB3BA1JNK086119' aChassisNumber, 'K3MJ21720' aEngineNumber, 'B9423SCM' aPoliceNumber union all</v>
      </c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  <c r="AL427" s="54"/>
      <c r="AM427" s="54"/>
      <c r="AN427" s="54"/>
      <c r="AO427" s="54"/>
      <c r="AP427" s="54"/>
      <c r="AQ427" s="54"/>
      <c r="AR427" s="54"/>
      <c r="AS427" s="54"/>
      <c r="AT427" s="54"/>
      <c r="AU427" s="54"/>
      <c r="AV427" s="54"/>
      <c r="AW427" s="54"/>
      <c r="AX427" s="54"/>
      <c r="AY427" s="54"/>
      <c r="AZ427" s="54"/>
      <c r="BA427" s="54"/>
      <c r="BB427" s="54"/>
      <c r="BC427" s="54"/>
      <c r="BD427" s="54"/>
      <c r="BE427" s="54"/>
      <c r="BF427" s="54"/>
      <c r="BG427" s="54"/>
      <c r="BH427" s="54"/>
      <c r="BI427" s="54"/>
      <c r="BJ427" s="54"/>
      <c r="BK427" s="54"/>
      <c r="BL427" s="54"/>
      <c r="BM427" s="54"/>
      <c r="BN427" s="54"/>
      <c r="BO427" s="54"/>
      <c r="BP427" s="54"/>
      <c r="BQ427" s="54"/>
      <c r="BR427" s="54"/>
      <c r="BS427" s="54"/>
      <c r="BT427" s="54"/>
      <c r="BU427" s="54"/>
      <c r="BV427" s="54"/>
      <c r="BW427" s="54"/>
      <c r="BX427" s="54"/>
      <c r="BY427" s="54"/>
      <c r="BZ427" s="54"/>
      <c r="CA427" s="54"/>
      <c r="CB427" s="54"/>
      <c r="CC427" s="54"/>
      <c r="CD427" s="54"/>
      <c r="CE427" s="54"/>
      <c r="CF427" s="54"/>
      <c r="CG427" s="54"/>
      <c r="CH427" s="54"/>
      <c r="CI427" s="54"/>
      <c r="CJ427" s="54"/>
      <c r="CK427" s="54"/>
      <c r="CL427" s="54"/>
      <c r="CM427" s="54"/>
      <c r="CN427" s="54"/>
      <c r="CO427" s="54"/>
      <c r="CP427" s="54"/>
      <c r="CQ427" s="54"/>
      <c r="CR427" s="54"/>
    </row>
    <row r="428" spans="4:96" x14ac:dyDescent="0.25">
      <c r="D428" s="57" t="s">
        <v>367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  <c r="AE428" s="53"/>
      <c r="AF428" s="53"/>
      <c r="AG428" s="53"/>
      <c r="AH428" s="53"/>
      <c r="AI428" s="53"/>
      <c r="AJ428" s="53"/>
      <c r="AK428" s="53"/>
      <c r="AL428" s="53"/>
      <c r="AM428" s="53"/>
      <c r="AN428" s="53"/>
      <c r="AO428" s="53"/>
      <c r="AP428" s="53"/>
      <c r="AQ428" s="53"/>
      <c r="AR428" s="53"/>
      <c r="AS428" s="53"/>
      <c r="AT428" s="53"/>
      <c r="AU428" s="53"/>
      <c r="AV428" s="53"/>
      <c r="AW428" s="53"/>
      <c r="AX428" s="53"/>
      <c r="AY428" s="53"/>
      <c r="AZ428" s="53"/>
      <c r="BA428" s="53"/>
      <c r="BB428" s="53"/>
      <c r="BC428" s="53"/>
      <c r="BD428" s="53"/>
      <c r="BE428" s="53"/>
      <c r="BF428" s="53"/>
      <c r="BG428" s="53"/>
      <c r="BH428" s="53"/>
      <c r="BI428" s="53"/>
      <c r="BJ428" s="53"/>
      <c r="BK428" s="53"/>
      <c r="BL428" s="53"/>
      <c r="BM428" s="53"/>
      <c r="BN428" s="53"/>
      <c r="BO428" s="53"/>
      <c r="BP428" s="53"/>
      <c r="BQ428" s="53"/>
      <c r="BR428" s="53"/>
      <c r="BS428" s="53"/>
      <c r="BT428" s="53"/>
      <c r="BU428" s="53"/>
      <c r="BV428" s="53"/>
      <c r="BW428" s="53"/>
      <c r="BX428" s="53"/>
      <c r="BY428" s="53"/>
      <c r="BZ428" s="53"/>
      <c r="CA428" s="53"/>
      <c r="CB428" s="53"/>
      <c r="CC428" s="53"/>
      <c r="CD428" s="53"/>
      <c r="CE428" s="53"/>
      <c r="CF428" s="53"/>
      <c r="CG428" s="53"/>
      <c r="CH428" s="53"/>
      <c r="CI428" s="53"/>
      <c r="CJ428" s="53"/>
      <c r="CK428" s="53"/>
      <c r="CL428" s="53"/>
      <c r="CM428" s="53"/>
      <c r="CN428" s="53"/>
      <c r="CO428" s="53"/>
      <c r="CP428" s="53"/>
      <c r="CQ428" s="53"/>
      <c r="CR428" s="53"/>
    </row>
    <row r="429" spans="4:96" x14ac:dyDescent="0.25">
      <c r="D429" s="57" t="s">
        <v>386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  <c r="AE429" s="53"/>
      <c r="AF429" s="53"/>
      <c r="AG429" s="53"/>
      <c r="AH429" s="53"/>
      <c r="AI429" s="53"/>
      <c r="AJ429" s="53"/>
      <c r="AK429" s="53"/>
      <c r="AL429" s="53"/>
      <c r="AM429" s="53"/>
      <c r="AN429" s="53"/>
      <c r="AO429" s="53"/>
      <c r="AP429" s="53"/>
      <c r="AQ429" s="53"/>
      <c r="AR429" s="53"/>
      <c r="AS429" s="53"/>
      <c r="AT429" s="53"/>
      <c r="AU429" s="53"/>
      <c r="AV429" s="53"/>
      <c r="AW429" s="53"/>
      <c r="AX429" s="53"/>
      <c r="AY429" s="53"/>
      <c r="AZ429" s="53"/>
      <c r="BA429" s="53"/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53"/>
      <c r="BR429" s="53"/>
      <c r="BS429" s="53"/>
      <c r="BT429" s="53"/>
      <c r="BU429" s="53"/>
      <c r="BV429" s="53"/>
      <c r="BW429" s="53"/>
      <c r="BX429" s="53"/>
      <c r="BY429" s="53"/>
      <c r="BZ429" s="53"/>
      <c r="CA429" s="53"/>
      <c r="CB429" s="53"/>
      <c r="CC429" s="53"/>
      <c r="CD429" s="53"/>
      <c r="CE429" s="53"/>
      <c r="CF429" s="53"/>
      <c r="CG429" s="53"/>
      <c r="CH429" s="53"/>
      <c r="CI429" s="53"/>
      <c r="CJ429" s="53"/>
      <c r="CK429" s="53"/>
      <c r="CL429" s="53"/>
      <c r="CM429" s="53"/>
      <c r="CN429" s="53"/>
      <c r="CO429" s="53"/>
      <c r="CP429" s="53"/>
      <c r="CQ429" s="53"/>
      <c r="CR429" s="53"/>
    </row>
    <row r="430" spans="4:96" x14ac:dyDescent="0.25">
      <c r="D430" s="58" t="s">
        <v>370</v>
      </c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  <c r="AK430" s="54"/>
      <c r="AL430" s="54"/>
      <c r="AM430" s="54"/>
      <c r="AN430" s="54"/>
      <c r="AO430" s="54"/>
      <c r="AP430" s="54"/>
      <c r="AQ430" s="54"/>
      <c r="AR430" s="54"/>
      <c r="AS430" s="54"/>
      <c r="AT430" s="54"/>
      <c r="AU430" s="54"/>
      <c r="AV430" s="54"/>
      <c r="AW430" s="54"/>
      <c r="AX430" s="54"/>
      <c r="AY430" s="54"/>
      <c r="AZ430" s="54"/>
      <c r="BA430" s="54"/>
      <c r="BB430" s="54"/>
      <c r="BC430" s="54"/>
      <c r="BD430" s="54"/>
      <c r="BE430" s="54"/>
      <c r="BF430" s="54"/>
      <c r="BG430" s="54"/>
      <c r="BH430" s="54"/>
      <c r="BI430" s="54"/>
      <c r="BJ430" s="54"/>
      <c r="BK430" s="54"/>
      <c r="BL430" s="54"/>
      <c r="BM430" s="54"/>
      <c r="BN430" s="54"/>
      <c r="BO430" s="54"/>
      <c r="BP430" s="54"/>
      <c r="BQ430" s="54"/>
      <c r="BR430" s="54"/>
      <c r="BS430" s="54"/>
      <c r="BT430" s="54"/>
      <c r="BU430" s="54"/>
      <c r="BV430" s="54"/>
      <c r="BW430" s="54"/>
      <c r="BX430" s="54"/>
      <c r="BY430" s="54"/>
      <c r="BZ430" s="54"/>
      <c r="CA430" s="54"/>
      <c r="CB430" s="54"/>
      <c r="CC430" s="54"/>
      <c r="CD430" s="54"/>
      <c r="CE430" s="54"/>
      <c r="CF430" s="54"/>
      <c r="CG430" s="54"/>
      <c r="CH430" s="54"/>
      <c r="CI430" s="54"/>
      <c r="CJ430" s="54"/>
      <c r="CK430" s="54"/>
      <c r="CL430" s="54"/>
      <c r="CM430" s="54"/>
      <c r="CN430" s="54"/>
      <c r="CO430" s="54"/>
      <c r="CP430" s="54"/>
      <c r="CQ430" s="54"/>
      <c r="CR430" s="54"/>
    </row>
    <row r="431" spans="4:96" x14ac:dyDescent="0.25">
      <c r="D431" s="58" t="s">
        <v>475</v>
      </c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  <c r="AE431" s="54"/>
      <c r="AF431" s="54"/>
      <c r="AG431" s="54"/>
      <c r="AH431" s="54"/>
      <c r="AI431" s="54"/>
      <c r="AJ431" s="54"/>
      <c r="AK431" s="54"/>
      <c r="AL431" s="54"/>
      <c r="AM431" s="54"/>
      <c r="AN431" s="54"/>
      <c r="AO431" s="54"/>
      <c r="AP431" s="54"/>
      <c r="AQ431" s="54"/>
      <c r="AR431" s="54"/>
      <c r="AS431" s="54"/>
      <c r="AT431" s="54"/>
      <c r="AU431" s="54"/>
      <c r="AV431" s="54"/>
      <c r="AW431" s="54"/>
      <c r="AX431" s="54"/>
      <c r="AY431" s="54"/>
      <c r="AZ431" s="54"/>
      <c r="BA431" s="54"/>
      <c r="BB431" s="54"/>
      <c r="BC431" s="54"/>
      <c r="BD431" s="54"/>
      <c r="BE431" s="54"/>
      <c r="BF431" s="54"/>
      <c r="BG431" s="54"/>
      <c r="BH431" s="54"/>
      <c r="BI431" s="54"/>
      <c r="BJ431" s="54"/>
      <c r="BK431" s="54"/>
      <c r="BL431" s="54"/>
      <c r="BM431" s="54"/>
      <c r="BN431" s="54"/>
      <c r="BO431" s="54"/>
      <c r="BP431" s="54"/>
      <c r="BQ431" s="54"/>
      <c r="BR431" s="54"/>
      <c r="BS431" s="54"/>
      <c r="BT431" s="54"/>
      <c r="BU431" s="54"/>
      <c r="BV431" s="54"/>
      <c r="BW431" s="54"/>
      <c r="BX431" s="54"/>
      <c r="BY431" s="54"/>
      <c r="BZ431" s="54"/>
      <c r="CA431" s="54"/>
      <c r="CB431" s="54"/>
      <c r="CC431" s="54"/>
      <c r="CD431" s="54"/>
      <c r="CE431" s="54"/>
      <c r="CF431" s="54"/>
      <c r="CG431" s="54"/>
      <c r="CH431" s="54"/>
      <c r="CI431" s="54"/>
      <c r="CJ431" s="54"/>
      <c r="CK431" s="54"/>
      <c r="CL431" s="54"/>
      <c r="CM431" s="54"/>
      <c r="CN431" s="54"/>
      <c r="CO431" s="54"/>
      <c r="CP431" s="54"/>
      <c r="CQ431" s="54"/>
      <c r="CR431" s="54"/>
    </row>
    <row r="432" spans="4:96" x14ac:dyDescent="0.25">
      <c r="D432" s="58" t="s">
        <v>498</v>
      </c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  <c r="AE432" s="54"/>
      <c r="AF432" s="54"/>
      <c r="AG432" s="54"/>
      <c r="AH432" s="54"/>
      <c r="AI432" s="54"/>
      <c r="AJ432" s="54"/>
      <c r="AK432" s="54"/>
      <c r="AL432" s="54"/>
      <c r="AM432" s="54"/>
      <c r="AN432" s="54"/>
      <c r="AO432" s="54"/>
      <c r="AP432" s="54"/>
      <c r="AQ432" s="54"/>
      <c r="AR432" s="54"/>
      <c r="AS432" s="54"/>
      <c r="AT432" s="54"/>
      <c r="AU432" s="54"/>
      <c r="AV432" s="54"/>
      <c r="AW432" s="54"/>
      <c r="AX432" s="54"/>
      <c r="AY432" s="54"/>
      <c r="AZ432" s="54"/>
      <c r="BA432" s="54"/>
      <c r="BB432" s="54"/>
      <c r="BC432" s="54"/>
      <c r="BD432" s="54"/>
      <c r="BE432" s="54"/>
      <c r="BF432" s="54"/>
      <c r="BG432" s="54"/>
      <c r="BH432" s="54"/>
      <c r="BI432" s="54"/>
      <c r="BJ432" s="54"/>
      <c r="BK432" s="54"/>
      <c r="BL432" s="54"/>
      <c r="BM432" s="54"/>
      <c r="BN432" s="54"/>
      <c r="BO432" s="54"/>
      <c r="BP432" s="54"/>
      <c r="BQ432" s="54"/>
      <c r="BR432" s="54"/>
      <c r="BS432" s="54"/>
      <c r="BT432" s="54"/>
      <c r="BU432" s="54"/>
      <c r="BV432" s="54"/>
      <c r="BW432" s="54"/>
      <c r="BX432" s="54"/>
      <c r="BY432" s="54"/>
      <c r="BZ432" s="54"/>
      <c r="CA432" s="54"/>
      <c r="CB432" s="54"/>
      <c r="CC432" s="54"/>
      <c r="CD432" s="54"/>
      <c r="CE432" s="54"/>
      <c r="CF432" s="54"/>
      <c r="CG432" s="54"/>
      <c r="CH432" s="54"/>
      <c r="CI432" s="54"/>
      <c r="CJ432" s="54"/>
      <c r="CK432" s="54"/>
      <c r="CL432" s="54"/>
      <c r="CM432" s="54"/>
      <c r="CN432" s="54"/>
      <c r="CO432" s="54"/>
      <c r="CP432" s="54"/>
      <c r="CQ432" s="54"/>
      <c r="CR432" s="54"/>
    </row>
    <row r="433" spans="4:96" x14ac:dyDescent="0.25">
      <c r="D433" s="58" t="s">
        <v>776</v>
      </c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  <c r="AE433" s="54"/>
      <c r="AF433" s="54"/>
      <c r="AG433" s="54"/>
      <c r="AH433" s="54"/>
      <c r="AI433" s="54"/>
      <c r="AJ433" s="54"/>
      <c r="AK433" s="54"/>
      <c r="AL433" s="54"/>
      <c r="AM433" s="54"/>
      <c r="AN433" s="54"/>
      <c r="AO433" s="54"/>
      <c r="AP433" s="54"/>
      <c r="AQ433" s="54"/>
      <c r="AR433" s="54"/>
      <c r="AS433" s="54"/>
      <c r="AT433" s="54"/>
      <c r="AU433" s="54"/>
      <c r="AV433" s="54"/>
      <c r="AW433" s="54"/>
      <c r="AX433" s="54"/>
      <c r="AY433" s="54"/>
      <c r="AZ433" s="54"/>
      <c r="BA433" s="54"/>
      <c r="BB433" s="54"/>
      <c r="BC433" s="54"/>
      <c r="BD433" s="54"/>
      <c r="BE433" s="54"/>
      <c r="BF433" s="54"/>
      <c r="BG433" s="54"/>
      <c r="BH433" s="54"/>
      <c r="BI433" s="54"/>
      <c r="BJ433" s="54"/>
      <c r="BK433" s="54"/>
      <c r="BL433" s="54"/>
      <c r="BM433" s="54"/>
      <c r="BN433" s="54"/>
      <c r="BO433" s="54"/>
      <c r="BP433" s="54"/>
      <c r="BQ433" s="54"/>
      <c r="BR433" s="54"/>
      <c r="BS433" s="54"/>
      <c r="BT433" s="54"/>
      <c r="BU433" s="54"/>
      <c r="BV433" s="54"/>
      <c r="BW433" s="54"/>
      <c r="BX433" s="54"/>
      <c r="BY433" s="54"/>
      <c r="BZ433" s="54"/>
      <c r="CA433" s="54"/>
      <c r="CB433" s="54"/>
      <c r="CC433" s="54"/>
      <c r="CD433" s="54"/>
      <c r="CE433" s="54"/>
      <c r="CF433" s="54"/>
      <c r="CG433" s="54"/>
      <c r="CH433" s="54"/>
      <c r="CI433" s="54"/>
      <c r="CJ433" s="54"/>
      <c r="CK433" s="54"/>
      <c r="CL433" s="54"/>
      <c r="CM433" s="54"/>
      <c r="CN433" s="54"/>
      <c r="CO433" s="54"/>
      <c r="CP433" s="54"/>
      <c r="CQ433" s="54"/>
      <c r="CR433" s="54"/>
    </row>
    <row r="434" spans="4:96" x14ac:dyDescent="0.25">
      <c r="D434" s="37" t="s">
        <v>491</v>
      </c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  <c r="AM434" s="54"/>
      <c r="AN434" s="54"/>
      <c r="AO434" s="54"/>
      <c r="AP434" s="54"/>
      <c r="AQ434" s="54"/>
      <c r="AR434" s="54"/>
      <c r="AS434" s="54"/>
      <c r="AT434" s="54"/>
      <c r="AU434" s="54"/>
      <c r="AV434" s="54"/>
      <c r="AW434" s="54"/>
      <c r="AX434" s="54"/>
      <c r="AY434" s="54"/>
      <c r="AZ434" s="54"/>
      <c r="BA434" s="54"/>
      <c r="BB434" s="54"/>
      <c r="BC434" s="54"/>
      <c r="BD434" s="54"/>
      <c r="BE434" s="54"/>
      <c r="BF434" s="54"/>
      <c r="BG434" s="54"/>
      <c r="BH434" s="54"/>
      <c r="BI434" s="54"/>
      <c r="BJ434" s="54"/>
      <c r="BK434" s="54"/>
      <c r="BL434" s="54"/>
      <c r="BM434" s="54"/>
      <c r="BN434" s="54"/>
      <c r="BO434" s="54"/>
      <c r="BP434" s="54"/>
      <c r="BQ434" s="54"/>
      <c r="BR434" s="54"/>
      <c r="BS434" s="54"/>
      <c r="BT434" s="54"/>
      <c r="BU434" s="54"/>
      <c r="BV434" s="54"/>
      <c r="BW434" s="54"/>
      <c r="BX434" s="54"/>
      <c r="BY434" s="54"/>
      <c r="BZ434" s="54"/>
      <c r="CA434" s="54"/>
      <c r="CB434" s="54"/>
      <c r="CC434" s="54"/>
      <c r="CD434" s="54"/>
      <c r="CE434" s="54"/>
      <c r="CF434" s="54"/>
      <c r="CG434" s="54"/>
      <c r="CH434" s="54"/>
      <c r="CI434" s="54"/>
      <c r="CJ434" s="54"/>
      <c r="CK434" s="54"/>
      <c r="CL434" s="54"/>
      <c r="CM434" s="54"/>
      <c r="CN434" s="54"/>
      <c r="CO434" s="54"/>
      <c r="CP434" s="54"/>
      <c r="CQ434" s="54"/>
      <c r="CR434" s="54"/>
    </row>
    <row r="435" spans="4:96" x14ac:dyDescent="0.25">
      <c r="D435" s="37" t="s">
        <v>492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/>
      <c r="AK435" s="54"/>
      <c r="AL435" s="54"/>
      <c r="AM435" s="54"/>
      <c r="AN435" s="54"/>
      <c r="AO435" s="54"/>
      <c r="AP435" s="54"/>
      <c r="AQ435" s="54"/>
      <c r="AR435" s="54"/>
      <c r="AS435" s="54"/>
      <c r="AT435" s="54"/>
      <c r="AU435" s="54"/>
      <c r="AV435" s="54"/>
      <c r="AW435" s="54"/>
      <c r="AX435" s="54"/>
      <c r="AY435" s="54"/>
      <c r="AZ435" s="54"/>
      <c r="BA435" s="54"/>
      <c r="BB435" s="54"/>
      <c r="BC435" s="54"/>
      <c r="BD435" s="54"/>
      <c r="BE435" s="54"/>
      <c r="BF435" s="54"/>
      <c r="BG435" s="54"/>
      <c r="BH435" s="54"/>
      <c r="BI435" s="54"/>
      <c r="BJ435" s="54"/>
      <c r="BK435" s="54"/>
      <c r="BL435" s="54"/>
      <c r="BM435" s="54"/>
      <c r="BN435" s="54"/>
      <c r="BO435" s="54"/>
      <c r="BP435" s="54"/>
      <c r="BQ435" s="54"/>
      <c r="BR435" s="54"/>
      <c r="BS435" s="54"/>
      <c r="BT435" s="54"/>
      <c r="BU435" s="54"/>
      <c r="BV435" s="54"/>
      <c r="BW435" s="54"/>
      <c r="BX435" s="54"/>
      <c r="BY435" s="54"/>
      <c r="BZ435" s="54"/>
      <c r="CA435" s="54"/>
      <c r="CB435" s="54"/>
      <c r="CC435" s="54"/>
      <c r="CD435" s="54"/>
      <c r="CE435" s="54"/>
      <c r="CF435" s="54"/>
      <c r="CG435" s="54"/>
      <c r="CH435" s="54"/>
      <c r="CI435" s="54"/>
      <c r="CJ435" s="54"/>
      <c r="CK435" s="54"/>
      <c r="CL435" s="54"/>
      <c r="CM435" s="54"/>
      <c r="CN435" s="54"/>
      <c r="CO435" s="54"/>
      <c r="CP435" s="54"/>
      <c r="CQ435" s="54"/>
      <c r="CR435" s="54"/>
    </row>
    <row r="436" spans="4:96" x14ac:dyDescent="0.25">
      <c r="D436" s="58" t="s">
        <v>369</v>
      </c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  <c r="AB436" s="54"/>
      <c r="AC436" s="54"/>
      <c r="AD436" s="54"/>
      <c r="AE436" s="54"/>
      <c r="AF436" s="54"/>
      <c r="AG436" s="54"/>
      <c r="AH436" s="54"/>
      <c r="AI436" s="54"/>
      <c r="AJ436" s="54"/>
      <c r="AK436" s="54"/>
      <c r="AL436" s="54"/>
      <c r="AM436" s="54"/>
      <c r="AN436" s="54"/>
      <c r="AO436" s="54"/>
      <c r="AP436" s="54"/>
      <c r="AQ436" s="54"/>
      <c r="AR436" s="54"/>
      <c r="AS436" s="54"/>
      <c r="AT436" s="54"/>
      <c r="AU436" s="54"/>
      <c r="AV436" s="54"/>
      <c r="AW436" s="54"/>
      <c r="AX436" s="54"/>
      <c r="AY436" s="54"/>
      <c r="AZ436" s="54"/>
      <c r="BA436" s="54"/>
      <c r="BB436" s="54"/>
      <c r="BC436" s="54"/>
      <c r="BD436" s="54"/>
      <c r="BE436" s="54"/>
      <c r="BF436" s="54"/>
      <c r="BG436" s="54"/>
      <c r="BH436" s="54"/>
      <c r="BI436" s="54"/>
      <c r="BJ436" s="54"/>
      <c r="BK436" s="54"/>
      <c r="BL436" s="54"/>
      <c r="BM436" s="54"/>
      <c r="BN436" s="54"/>
      <c r="BO436" s="54"/>
      <c r="BP436" s="54"/>
      <c r="BQ436" s="54"/>
      <c r="BR436" s="54"/>
      <c r="BS436" s="54"/>
      <c r="BT436" s="54"/>
      <c r="BU436" s="54"/>
      <c r="BV436" s="54"/>
      <c r="BW436" s="54"/>
      <c r="BX436" s="54"/>
      <c r="BY436" s="54"/>
      <c r="BZ436" s="54"/>
      <c r="CA436" s="54"/>
      <c r="CB436" s="54"/>
      <c r="CC436" s="54"/>
      <c r="CD436" s="54"/>
      <c r="CE436" s="54"/>
      <c r="CF436" s="54"/>
      <c r="CG436" s="54"/>
      <c r="CH436" s="54"/>
      <c r="CI436" s="54"/>
      <c r="CJ436" s="54"/>
      <c r="CK436" s="54"/>
      <c r="CL436" s="54"/>
      <c r="CM436" s="54"/>
      <c r="CN436" s="54"/>
      <c r="CO436" s="54"/>
      <c r="CP436" s="54"/>
      <c r="CQ436" s="54"/>
      <c r="CR436" s="54"/>
    </row>
    <row r="437" spans="4:96" x14ac:dyDescent="0.25">
      <c r="D437" s="58" t="s">
        <v>488</v>
      </c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  <c r="AE437" s="54"/>
      <c r="AF437" s="54"/>
      <c r="AG437" s="54"/>
      <c r="AH437" s="54"/>
      <c r="AI437" s="54"/>
      <c r="AJ437" s="54"/>
      <c r="AK437" s="54"/>
      <c r="AL437" s="54"/>
      <c r="AM437" s="54"/>
      <c r="AN437" s="54"/>
      <c r="AO437" s="54"/>
      <c r="AP437" s="54"/>
      <c r="AQ437" s="54"/>
      <c r="AR437" s="54"/>
      <c r="AS437" s="54"/>
      <c r="AT437" s="54"/>
      <c r="AU437" s="54"/>
      <c r="AV437" s="54"/>
      <c r="AW437" s="54"/>
      <c r="AX437" s="54"/>
      <c r="AY437" s="54"/>
      <c r="AZ437" s="54"/>
      <c r="BA437" s="54"/>
      <c r="BB437" s="54"/>
      <c r="BC437" s="54"/>
      <c r="BD437" s="54"/>
      <c r="BE437" s="54"/>
      <c r="BF437" s="54"/>
      <c r="BG437" s="54"/>
      <c r="BH437" s="54"/>
      <c r="BI437" s="54"/>
      <c r="BJ437" s="54"/>
      <c r="BK437" s="54"/>
      <c r="BL437" s="54"/>
      <c r="BM437" s="54"/>
      <c r="BN437" s="54"/>
      <c r="BO437" s="54"/>
      <c r="BP437" s="54"/>
      <c r="BQ437" s="54"/>
      <c r="BR437" s="54"/>
      <c r="BS437" s="54"/>
      <c r="BT437" s="54"/>
      <c r="BU437" s="54"/>
      <c r="BV437" s="54"/>
      <c r="BW437" s="54"/>
      <c r="BX437" s="54"/>
      <c r="BY437" s="54"/>
      <c r="BZ437" s="54"/>
      <c r="CA437" s="54"/>
      <c r="CB437" s="54"/>
      <c r="CC437" s="54"/>
      <c r="CD437" s="54"/>
      <c r="CE437" s="54"/>
      <c r="CF437" s="54"/>
      <c r="CG437" s="54"/>
      <c r="CH437" s="54"/>
      <c r="CI437" s="54"/>
      <c r="CJ437" s="54"/>
      <c r="CK437" s="54"/>
      <c r="CL437" s="54"/>
      <c r="CM437" s="54"/>
      <c r="CN437" s="54"/>
      <c r="CO437" s="54"/>
      <c r="CP437" s="54"/>
      <c r="CQ437" s="54"/>
      <c r="CR437" s="54"/>
    </row>
    <row r="438" spans="4:96" x14ac:dyDescent="0.25">
      <c r="D438" s="58" t="s">
        <v>342</v>
      </c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  <c r="AE438" s="54"/>
      <c r="AF438" s="54"/>
      <c r="AG438" s="54"/>
      <c r="AH438" s="54"/>
      <c r="AI438" s="54"/>
      <c r="AJ438" s="54"/>
      <c r="AK438" s="54"/>
      <c r="AL438" s="54"/>
      <c r="AM438" s="54"/>
      <c r="AN438" s="54"/>
      <c r="AO438" s="54"/>
      <c r="AP438" s="54"/>
      <c r="AQ438" s="54"/>
      <c r="AR438" s="54"/>
      <c r="AS438" s="54"/>
      <c r="AT438" s="54"/>
      <c r="AU438" s="54"/>
      <c r="AV438" s="54"/>
      <c r="AW438" s="54"/>
      <c r="AX438" s="54"/>
      <c r="AY438" s="54"/>
      <c r="AZ438" s="54"/>
      <c r="BA438" s="54"/>
      <c r="BB438" s="54"/>
      <c r="BC438" s="54"/>
      <c r="BD438" s="54"/>
      <c r="BE438" s="54"/>
      <c r="BF438" s="54"/>
      <c r="BG438" s="54"/>
      <c r="BH438" s="54"/>
      <c r="BI438" s="54"/>
      <c r="BJ438" s="54"/>
      <c r="BK438" s="54"/>
      <c r="BL438" s="54"/>
      <c r="BM438" s="54"/>
      <c r="BN438" s="54"/>
      <c r="BO438" s="54"/>
      <c r="BP438" s="54"/>
      <c r="BQ438" s="54"/>
      <c r="BR438" s="54"/>
      <c r="BS438" s="54"/>
      <c r="BT438" s="54"/>
      <c r="BU438" s="54"/>
      <c r="BV438" s="54"/>
      <c r="BW438" s="54"/>
      <c r="BX438" s="54"/>
      <c r="BY438" s="54"/>
      <c r="BZ438" s="54"/>
      <c r="CA438" s="54"/>
      <c r="CB438" s="54"/>
      <c r="CC438" s="54"/>
      <c r="CD438" s="54"/>
      <c r="CE438" s="54"/>
      <c r="CF438" s="54"/>
      <c r="CG438" s="54"/>
      <c r="CH438" s="54"/>
      <c r="CI438" s="54"/>
      <c r="CJ438" s="54"/>
      <c r="CK438" s="54"/>
      <c r="CL438" s="54"/>
      <c r="CM438" s="54"/>
      <c r="CN438" s="54"/>
      <c r="CO438" s="54"/>
      <c r="CP438" s="54"/>
      <c r="CQ438" s="54"/>
      <c r="CR438" s="54"/>
    </row>
    <row r="439" spans="4:96" x14ac:dyDescent="0.25">
      <c r="D439" s="37" t="s">
        <v>621</v>
      </c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  <c r="AE439" s="54"/>
      <c r="AF439" s="54"/>
      <c r="AG439" s="54"/>
      <c r="AH439" s="54"/>
      <c r="AI439" s="54"/>
      <c r="AJ439" s="54"/>
      <c r="AK439" s="54"/>
      <c r="AL439" s="54"/>
      <c r="AM439" s="54"/>
      <c r="AN439" s="54"/>
      <c r="AO439" s="54"/>
      <c r="AP439" s="54"/>
      <c r="AQ439" s="54"/>
      <c r="AR439" s="54"/>
      <c r="AS439" s="54"/>
      <c r="AT439" s="54"/>
      <c r="AU439" s="54"/>
      <c r="AV439" s="54"/>
      <c r="AW439" s="54"/>
      <c r="AX439" s="54"/>
      <c r="AY439" s="54"/>
      <c r="AZ439" s="54"/>
      <c r="BA439" s="54"/>
      <c r="BB439" s="54"/>
      <c r="BC439" s="54"/>
      <c r="BD439" s="54"/>
      <c r="BE439" s="54"/>
      <c r="BF439" s="54"/>
      <c r="BG439" s="54"/>
      <c r="BH439" s="54"/>
      <c r="BI439" s="54"/>
      <c r="BJ439" s="54"/>
      <c r="BK439" s="54"/>
      <c r="BL439" s="54"/>
      <c r="BM439" s="54"/>
      <c r="BN439" s="54"/>
      <c r="BO439" s="54"/>
      <c r="BP439" s="54"/>
      <c r="BQ439" s="54"/>
      <c r="BR439" s="54"/>
      <c r="BS439" s="54"/>
      <c r="BT439" s="54"/>
      <c r="BU439" s="54"/>
      <c r="BV439" s="54"/>
      <c r="BW439" s="54"/>
      <c r="BX439" s="54"/>
      <c r="BY439" s="54"/>
      <c r="BZ439" s="54"/>
      <c r="CA439" s="54"/>
      <c r="CB439" s="54"/>
      <c r="CC439" s="54"/>
      <c r="CD439" s="54"/>
      <c r="CE439" s="54"/>
      <c r="CF439" s="54"/>
      <c r="CG439" s="54"/>
      <c r="CH439" s="54"/>
      <c r="CI439" s="54"/>
      <c r="CJ439" s="54"/>
      <c r="CK439" s="54"/>
      <c r="CL439" s="54"/>
      <c r="CM439" s="54"/>
      <c r="CN439" s="54"/>
      <c r="CO439" s="54"/>
      <c r="CP439" s="54"/>
      <c r="CQ439" s="54"/>
      <c r="CR439" s="54"/>
    </row>
    <row r="440" spans="4:96" x14ac:dyDescent="0.25">
      <c r="D440" s="37" t="s">
        <v>536</v>
      </c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  <c r="AB440" s="54"/>
      <c r="AC440" s="54"/>
      <c r="AD440" s="54"/>
      <c r="AE440" s="54"/>
      <c r="AF440" s="54"/>
      <c r="AG440" s="54"/>
      <c r="AH440" s="54"/>
      <c r="AI440" s="54"/>
      <c r="AJ440" s="54"/>
      <c r="AK440" s="54"/>
      <c r="AL440" s="54"/>
      <c r="AM440" s="54"/>
      <c r="AN440" s="54"/>
      <c r="AO440" s="54"/>
      <c r="AP440" s="54"/>
      <c r="AQ440" s="54"/>
      <c r="AR440" s="54"/>
      <c r="AS440" s="54"/>
      <c r="AT440" s="54"/>
      <c r="AU440" s="54"/>
      <c r="AV440" s="54"/>
      <c r="AW440" s="54"/>
      <c r="AX440" s="54"/>
      <c r="AY440" s="54"/>
      <c r="AZ440" s="54"/>
      <c r="BA440" s="54"/>
      <c r="BB440" s="54"/>
      <c r="BC440" s="54"/>
      <c r="BD440" s="54"/>
      <c r="BE440" s="54"/>
      <c r="BF440" s="54"/>
      <c r="BG440" s="54"/>
      <c r="BH440" s="54"/>
      <c r="BI440" s="54"/>
      <c r="BJ440" s="54"/>
      <c r="BK440" s="54"/>
      <c r="BL440" s="54"/>
      <c r="BM440" s="54"/>
      <c r="BN440" s="54"/>
      <c r="BO440" s="54"/>
      <c r="BP440" s="54"/>
      <c r="BQ440" s="54"/>
      <c r="BR440" s="54"/>
      <c r="BS440" s="54"/>
      <c r="BT440" s="54"/>
      <c r="BU440" s="54"/>
      <c r="BV440" s="54"/>
      <c r="BW440" s="54"/>
      <c r="BX440" s="54"/>
      <c r="BY440" s="54"/>
      <c r="BZ440" s="54"/>
      <c r="CA440" s="54"/>
      <c r="CB440" s="54"/>
      <c r="CC440" s="54"/>
      <c r="CD440" s="54"/>
      <c r="CE440" s="54"/>
      <c r="CF440" s="54"/>
      <c r="CG440" s="54"/>
      <c r="CH440" s="54"/>
      <c r="CI440" s="54"/>
      <c r="CJ440" s="54"/>
      <c r="CK440" s="54"/>
      <c r="CL440" s="54"/>
      <c r="CM440" s="54"/>
      <c r="CN440" s="54"/>
      <c r="CO440" s="54"/>
      <c r="CP440" s="54"/>
      <c r="CQ440" s="54"/>
      <c r="CR440" s="54"/>
    </row>
    <row r="441" spans="4:96" x14ac:dyDescent="0.25">
      <c r="D441" s="37" t="s">
        <v>493</v>
      </c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  <c r="AB441" s="54"/>
      <c r="AC441" s="54"/>
      <c r="AD441" s="54"/>
      <c r="AE441" s="54"/>
      <c r="AF441" s="54"/>
      <c r="AG441" s="54"/>
      <c r="AH441" s="54"/>
      <c r="AI441" s="54"/>
      <c r="AJ441" s="54"/>
      <c r="AK441" s="54"/>
      <c r="AL441" s="54"/>
      <c r="AM441" s="54"/>
      <c r="AN441" s="54"/>
      <c r="AO441" s="54"/>
      <c r="AP441" s="54"/>
      <c r="AQ441" s="54"/>
      <c r="AR441" s="54"/>
      <c r="AS441" s="54"/>
      <c r="AT441" s="54"/>
      <c r="AU441" s="54"/>
      <c r="AV441" s="54"/>
      <c r="AW441" s="54"/>
      <c r="AX441" s="54"/>
      <c r="AY441" s="54"/>
      <c r="AZ441" s="54"/>
      <c r="BA441" s="54"/>
      <c r="BB441" s="54"/>
      <c r="BC441" s="54"/>
      <c r="BD441" s="54"/>
      <c r="BE441" s="54"/>
      <c r="BF441" s="54"/>
      <c r="BG441" s="54"/>
      <c r="BH441" s="54"/>
      <c r="BI441" s="54"/>
      <c r="BJ441" s="54"/>
      <c r="BK441" s="54"/>
      <c r="BL441" s="54"/>
      <c r="BM441" s="54"/>
      <c r="BN441" s="54"/>
      <c r="BO441" s="54"/>
      <c r="BP441" s="54"/>
      <c r="BQ441" s="54"/>
      <c r="BR441" s="54"/>
      <c r="BS441" s="54"/>
      <c r="BT441" s="54"/>
      <c r="BU441" s="54"/>
      <c r="BV441" s="54"/>
      <c r="BW441" s="54"/>
      <c r="BX441" s="54"/>
      <c r="BY441" s="54"/>
      <c r="BZ441" s="54"/>
      <c r="CA441" s="54"/>
      <c r="CB441" s="54"/>
      <c r="CC441" s="54"/>
      <c r="CD441" s="54"/>
      <c r="CE441" s="54"/>
      <c r="CF441" s="54"/>
      <c r="CG441" s="54"/>
      <c r="CH441" s="54"/>
      <c r="CI441" s="54"/>
      <c r="CJ441" s="54"/>
      <c r="CK441" s="54"/>
      <c r="CL441" s="54"/>
      <c r="CM441" s="54"/>
      <c r="CN441" s="54"/>
      <c r="CO441" s="54"/>
      <c r="CP441" s="54"/>
      <c r="CQ441" s="54"/>
      <c r="CR441" s="54"/>
    </row>
    <row r="442" spans="4:96" x14ac:dyDescent="0.25">
      <c r="D442" s="37" t="s">
        <v>614</v>
      </c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  <c r="AE442" s="54"/>
      <c r="AF442" s="54"/>
      <c r="AG442" s="54"/>
      <c r="AH442" s="54"/>
      <c r="AI442" s="54"/>
      <c r="AJ442" s="54"/>
      <c r="AK442" s="54"/>
      <c r="AL442" s="54"/>
      <c r="AM442" s="54"/>
      <c r="AN442" s="54"/>
      <c r="AO442" s="54"/>
      <c r="AP442" s="54"/>
      <c r="AQ442" s="54"/>
      <c r="AR442" s="54"/>
      <c r="AS442" s="54"/>
      <c r="AT442" s="54"/>
      <c r="AU442" s="54"/>
      <c r="AV442" s="54"/>
      <c r="AW442" s="54"/>
      <c r="AX442" s="54"/>
      <c r="AY442" s="54"/>
      <c r="AZ442" s="54"/>
      <c r="BA442" s="54"/>
      <c r="BB442" s="54"/>
      <c r="BC442" s="54"/>
      <c r="BD442" s="54"/>
      <c r="BE442" s="54"/>
      <c r="BF442" s="54"/>
      <c r="BG442" s="54"/>
      <c r="BH442" s="54"/>
      <c r="BI442" s="54"/>
      <c r="BJ442" s="54"/>
      <c r="BK442" s="54"/>
      <c r="BL442" s="54"/>
      <c r="BM442" s="54"/>
      <c r="BN442" s="54"/>
      <c r="BO442" s="54"/>
      <c r="BP442" s="54"/>
      <c r="BQ442" s="54"/>
      <c r="BR442" s="54"/>
      <c r="BS442" s="54"/>
      <c r="BT442" s="54"/>
      <c r="BU442" s="54"/>
      <c r="BV442" s="54"/>
      <c r="BW442" s="54"/>
      <c r="BX442" s="54"/>
      <c r="BY442" s="54"/>
      <c r="BZ442" s="54"/>
      <c r="CA442" s="54"/>
      <c r="CB442" s="54"/>
      <c r="CC442" s="54"/>
      <c r="CD442" s="54"/>
      <c r="CE442" s="54"/>
      <c r="CF442" s="54"/>
      <c r="CG442" s="54"/>
      <c r="CH442" s="54"/>
      <c r="CI442" s="54"/>
      <c r="CJ442" s="54"/>
      <c r="CK442" s="54"/>
      <c r="CL442" s="54"/>
      <c r="CM442" s="54"/>
      <c r="CN442" s="54"/>
      <c r="CO442" s="54"/>
      <c r="CP442" s="54"/>
      <c r="CQ442" s="54"/>
      <c r="CR442" s="54"/>
    </row>
    <row r="443" spans="4:96" x14ac:dyDescent="0.25">
      <c r="D443" s="37" t="s">
        <v>615</v>
      </c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  <c r="AE443" s="54"/>
      <c r="AF443" s="54"/>
      <c r="AG443" s="54"/>
      <c r="AH443" s="54"/>
      <c r="AI443" s="54"/>
      <c r="AJ443" s="54"/>
      <c r="AK443" s="54"/>
      <c r="AL443" s="54"/>
      <c r="AM443" s="54"/>
      <c r="AN443" s="54"/>
      <c r="AO443" s="54"/>
      <c r="AP443" s="54"/>
      <c r="AQ443" s="54"/>
      <c r="AR443" s="54"/>
      <c r="AS443" s="54"/>
      <c r="AT443" s="54"/>
      <c r="AU443" s="54"/>
      <c r="AV443" s="54"/>
      <c r="AW443" s="54"/>
      <c r="AX443" s="54"/>
      <c r="AY443" s="54"/>
      <c r="AZ443" s="54"/>
      <c r="BA443" s="54"/>
      <c r="BB443" s="54"/>
      <c r="BC443" s="54"/>
      <c r="BD443" s="54"/>
      <c r="BE443" s="54"/>
      <c r="BF443" s="54"/>
      <c r="BG443" s="54"/>
      <c r="BH443" s="54"/>
      <c r="BI443" s="54"/>
      <c r="BJ443" s="54"/>
      <c r="BK443" s="54"/>
      <c r="BL443" s="54"/>
      <c r="BM443" s="54"/>
      <c r="BN443" s="54"/>
      <c r="BO443" s="54"/>
      <c r="BP443" s="54"/>
      <c r="BQ443" s="54"/>
      <c r="BR443" s="54"/>
      <c r="BS443" s="54"/>
      <c r="BT443" s="54"/>
      <c r="BU443" s="54"/>
      <c r="BV443" s="54"/>
      <c r="BW443" s="54"/>
      <c r="BX443" s="54"/>
      <c r="BY443" s="54"/>
      <c r="BZ443" s="54"/>
      <c r="CA443" s="54"/>
      <c r="CB443" s="54"/>
      <c r="CC443" s="54"/>
      <c r="CD443" s="54"/>
      <c r="CE443" s="54"/>
      <c r="CF443" s="54"/>
      <c r="CG443" s="54"/>
      <c r="CH443" s="54"/>
      <c r="CI443" s="54"/>
      <c r="CJ443" s="54"/>
      <c r="CK443" s="54"/>
      <c r="CL443" s="54"/>
      <c r="CM443" s="54"/>
      <c r="CN443" s="54"/>
      <c r="CO443" s="54"/>
      <c r="CP443" s="54"/>
      <c r="CQ443" s="54"/>
      <c r="CR443" s="54"/>
    </row>
    <row r="444" spans="4:96" x14ac:dyDescent="0.25">
      <c r="D444" s="58" t="s">
        <v>257</v>
      </c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  <c r="AE444" s="54"/>
      <c r="AF444" s="54"/>
      <c r="AG444" s="54"/>
      <c r="AH444" s="54"/>
      <c r="AI444" s="54"/>
      <c r="AJ444" s="54"/>
      <c r="AK444" s="54"/>
      <c r="AL444" s="54"/>
      <c r="AM444" s="54"/>
      <c r="AN444" s="54"/>
      <c r="AO444" s="54"/>
      <c r="AP444" s="54"/>
      <c r="AQ444" s="54"/>
      <c r="AR444" s="54"/>
      <c r="AS444" s="54"/>
      <c r="AT444" s="54"/>
      <c r="AU444" s="54"/>
      <c r="AV444" s="54"/>
      <c r="AW444" s="54"/>
      <c r="AX444" s="54"/>
      <c r="AY444" s="54"/>
      <c r="AZ444" s="54"/>
      <c r="BA444" s="54"/>
      <c r="BB444" s="54"/>
      <c r="BC444" s="54"/>
      <c r="BD444" s="54"/>
      <c r="BE444" s="54"/>
      <c r="BF444" s="54"/>
      <c r="BG444" s="54"/>
      <c r="BH444" s="54"/>
      <c r="BI444" s="54"/>
      <c r="BJ444" s="54"/>
      <c r="BK444" s="54"/>
      <c r="BL444" s="54"/>
      <c r="BM444" s="54"/>
      <c r="BN444" s="54"/>
      <c r="BO444" s="54"/>
      <c r="BP444" s="54"/>
      <c r="BQ444" s="54"/>
      <c r="BR444" s="54"/>
      <c r="BS444" s="54"/>
      <c r="BT444" s="54"/>
      <c r="BU444" s="54"/>
      <c r="BV444" s="54"/>
      <c r="BW444" s="54"/>
      <c r="BX444" s="54"/>
      <c r="BY444" s="54"/>
      <c r="BZ444" s="54"/>
      <c r="CA444" s="54"/>
      <c r="CB444" s="54"/>
      <c r="CC444" s="54"/>
      <c r="CD444" s="54"/>
      <c r="CE444" s="54"/>
      <c r="CF444" s="54"/>
      <c r="CG444" s="54"/>
      <c r="CH444" s="54"/>
      <c r="CI444" s="54"/>
      <c r="CJ444" s="54"/>
      <c r="CK444" s="54"/>
      <c r="CL444" s="54"/>
      <c r="CM444" s="54"/>
      <c r="CN444" s="54"/>
      <c r="CO444" s="54"/>
      <c r="CP444" s="54"/>
      <c r="CQ444" s="54"/>
      <c r="CR444" s="54"/>
    </row>
    <row r="445" spans="4:96" x14ac:dyDescent="0.25">
      <c r="D445" s="58" t="s">
        <v>332</v>
      </c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  <c r="AE445" s="54"/>
      <c r="AF445" s="54"/>
      <c r="AG445" s="54"/>
      <c r="AH445" s="54"/>
      <c r="AI445" s="54"/>
      <c r="AJ445" s="54"/>
      <c r="AK445" s="54"/>
      <c r="AL445" s="54"/>
      <c r="AM445" s="54"/>
      <c r="AN445" s="54"/>
      <c r="AO445" s="54"/>
      <c r="AP445" s="54"/>
      <c r="AQ445" s="54"/>
      <c r="AR445" s="54"/>
      <c r="AS445" s="54"/>
      <c r="AT445" s="54"/>
      <c r="AU445" s="54"/>
      <c r="AV445" s="54"/>
      <c r="AW445" s="54"/>
      <c r="AX445" s="54"/>
      <c r="AY445" s="54"/>
      <c r="AZ445" s="54"/>
      <c r="BA445" s="54"/>
      <c r="BB445" s="54"/>
      <c r="BC445" s="54"/>
      <c r="BD445" s="54"/>
      <c r="BE445" s="54"/>
      <c r="BF445" s="54"/>
      <c r="BG445" s="54"/>
      <c r="BH445" s="54"/>
      <c r="BI445" s="54"/>
      <c r="BJ445" s="54"/>
      <c r="BK445" s="54"/>
      <c r="BL445" s="54"/>
      <c r="BM445" s="54"/>
      <c r="BN445" s="54"/>
      <c r="BO445" s="54"/>
      <c r="BP445" s="54"/>
      <c r="BQ445" s="54"/>
      <c r="BR445" s="54"/>
      <c r="BS445" s="54"/>
      <c r="BT445" s="54"/>
      <c r="BU445" s="54"/>
      <c r="BV445" s="54"/>
      <c r="BW445" s="54"/>
      <c r="BX445" s="54"/>
      <c r="BY445" s="54"/>
      <c r="BZ445" s="54"/>
      <c r="CA445" s="54"/>
      <c r="CB445" s="54"/>
      <c r="CC445" s="54"/>
      <c r="CD445" s="54"/>
      <c r="CE445" s="54"/>
      <c r="CF445" s="54"/>
      <c r="CG445" s="54"/>
      <c r="CH445" s="54"/>
      <c r="CI445" s="54"/>
      <c r="CJ445" s="54"/>
      <c r="CK445" s="54"/>
      <c r="CL445" s="54"/>
      <c r="CM445" s="54"/>
      <c r="CN445" s="54"/>
      <c r="CO445" s="54"/>
      <c r="CP445" s="54"/>
      <c r="CQ445" s="54"/>
      <c r="CR445" s="54"/>
    </row>
    <row r="446" spans="4:96" x14ac:dyDescent="0.25">
      <c r="D446" s="58" t="s">
        <v>280</v>
      </c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  <c r="AE446" s="54"/>
      <c r="AF446" s="54"/>
      <c r="AG446" s="54"/>
      <c r="AH446" s="54"/>
      <c r="AI446" s="54"/>
      <c r="AJ446" s="54"/>
      <c r="AK446" s="54"/>
      <c r="AL446" s="54"/>
      <c r="AM446" s="54"/>
      <c r="AN446" s="54"/>
      <c r="AO446" s="54"/>
      <c r="AP446" s="54"/>
      <c r="AQ446" s="54"/>
      <c r="AR446" s="54"/>
      <c r="AS446" s="54"/>
      <c r="AT446" s="54"/>
      <c r="AU446" s="54"/>
      <c r="AV446" s="54"/>
      <c r="AW446" s="54"/>
      <c r="AX446" s="54"/>
      <c r="AY446" s="54"/>
      <c r="AZ446" s="54"/>
      <c r="BA446" s="54"/>
      <c r="BB446" s="54"/>
      <c r="BC446" s="54"/>
      <c r="BD446" s="54"/>
      <c r="BE446" s="54"/>
      <c r="BF446" s="54"/>
      <c r="BG446" s="54"/>
      <c r="BH446" s="54"/>
      <c r="BI446" s="54"/>
      <c r="BJ446" s="54"/>
      <c r="BK446" s="54"/>
      <c r="BL446" s="54"/>
      <c r="BM446" s="54"/>
      <c r="BN446" s="54"/>
      <c r="BO446" s="54"/>
      <c r="BP446" s="54"/>
      <c r="BQ446" s="54"/>
      <c r="BR446" s="54"/>
      <c r="BS446" s="54"/>
      <c r="BT446" s="54"/>
      <c r="BU446" s="54"/>
      <c r="BV446" s="54"/>
      <c r="BW446" s="54"/>
      <c r="BX446" s="54"/>
      <c r="BY446" s="54"/>
      <c r="BZ446" s="54"/>
      <c r="CA446" s="54"/>
      <c r="CB446" s="54"/>
      <c r="CC446" s="54"/>
      <c r="CD446" s="54"/>
      <c r="CE446" s="54"/>
      <c r="CF446" s="54"/>
      <c r="CG446" s="54"/>
      <c r="CH446" s="54"/>
      <c r="CI446" s="54"/>
      <c r="CJ446" s="54"/>
      <c r="CK446" s="54"/>
      <c r="CL446" s="54"/>
      <c r="CM446" s="54"/>
      <c r="CN446" s="54"/>
      <c r="CO446" s="54"/>
      <c r="CP446" s="54"/>
      <c r="CQ446" s="54"/>
      <c r="CR446" s="54"/>
    </row>
    <row r="447" spans="4:96" x14ac:dyDescent="0.25">
      <c r="D447" s="58" t="s">
        <v>335</v>
      </c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  <c r="AF447" s="54"/>
      <c r="AG447" s="54"/>
      <c r="AH447" s="54"/>
      <c r="AI447" s="54"/>
      <c r="AJ447" s="54"/>
      <c r="AK447" s="54"/>
      <c r="AL447" s="54"/>
      <c r="AM447" s="54"/>
      <c r="AN447" s="54"/>
      <c r="AO447" s="54"/>
      <c r="AP447" s="54"/>
      <c r="AQ447" s="54"/>
      <c r="AR447" s="54"/>
      <c r="AS447" s="54"/>
      <c r="AT447" s="54"/>
      <c r="AU447" s="54"/>
      <c r="AV447" s="54"/>
      <c r="AW447" s="54"/>
      <c r="AX447" s="54"/>
      <c r="AY447" s="54"/>
      <c r="AZ447" s="54"/>
      <c r="BA447" s="54"/>
      <c r="BB447" s="54"/>
      <c r="BC447" s="54"/>
      <c r="BD447" s="54"/>
      <c r="BE447" s="54"/>
      <c r="BF447" s="54"/>
      <c r="BG447" s="54"/>
      <c r="BH447" s="54"/>
      <c r="BI447" s="54"/>
      <c r="BJ447" s="54"/>
      <c r="BK447" s="54"/>
      <c r="BL447" s="54"/>
      <c r="BM447" s="54"/>
      <c r="BN447" s="54"/>
      <c r="BO447" s="54"/>
      <c r="BP447" s="54"/>
      <c r="BQ447" s="54"/>
      <c r="BR447" s="54"/>
      <c r="BS447" s="54"/>
      <c r="BT447" s="54"/>
      <c r="BU447" s="54"/>
      <c r="BV447" s="54"/>
      <c r="BW447" s="54"/>
      <c r="BX447" s="54"/>
      <c r="BY447" s="54"/>
      <c r="BZ447" s="54"/>
      <c r="CA447" s="54"/>
      <c r="CB447" s="54"/>
      <c r="CC447" s="54"/>
      <c r="CD447" s="54"/>
      <c r="CE447" s="54"/>
      <c r="CF447" s="54"/>
      <c r="CG447" s="54"/>
      <c r="CH447" s="54"/>
      <c r="CI447" s="54"/>
      <c r="CJ447" s="54"/>
      <c r="CK447" s="54"/>
      <c r="CL447" s="54"/>
      <c r="CM447" s="54"/>
      <c r="CN447" s="54"/>
      <c r="CO447" s="54"/>
      <c r="CP447" s="54"/>
      <c r="CQ447" s="54"/>
      <c r="CR447" s="54"/>
    </row>
    <row r="448" spans="4:96" x14ac:dyDescent="0.25">
      <c r="D448" s="58" t="s">
        <v>336</v>
      </c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  <c r="AF448" s="54"/>
      <c r="AG448" s="54"/>
      <c r="AH448" s="54"/>
      <c r="AI448" s="54"/>
      <c r="AJ448" s="54"/>
      <c r="AK448" s="54"/>
      <c r="AL448" s="54"/>
      <c r="AM448" s="54"/>
      <c r="AN448" s="54"/>
      <c r="AO448" s="54"/>
      <c r="AP448" s="54"/>
      <c r="AQ448" s="54"/>
      <c r="AR448" s="54"/>
      <c r="AS448" s="54"/>
      <c r="AT448" s="54"/>
      <c r="AU448" s="54"/>
      <c r="AV448" s="54"/>
      <c r="AW448" s="54"/>
      <c r="AX448" s="54"/>
      <c r="AY448" s="54"/>
      <c r="AZ448" s="54"/>
      <c r="BA448" s="54"/>
      <c r="BB448" s="54"/>
      <c r="BC448" s="54"/>
      <c r="BD448" s="54"/>
      <c r="BE448" s="54"/>
      <c r="BF448" s="54"/>
      <c r="BG448" s="54"/>
      <c r="BH448" s="54"/>
      <c r="BI448" s="54"/>
      <c r="BJ448" s="54"/>
      <c r="BK448" s="54"/>
      <c r="BL448" s="54"/>
      <c r="BM448" s="54"/>
      <c r="BN448" s="54"/>
      <c r="BO448" s="54"/>
      <c r="BP448" s="54"/>
      <c r="BQ448" s="54"/>
      <c r="BR448" s="54"/>
      <c r="BS448" s="54"/>
      <c r="BT448" s="54"/>
      <c r="BU448" s="54"/>
      <c r="BV448" s="54"/>
      <c r="BW448" s="54"/>
      <c r="BX448" s="54"/>
      <c r="BY448" s="54"/>
      <c r="BZ448" s="54"/>
      <c r="CA448" s="54"/>
      <c r="CB448" s="54"/>
      <c r="CC448" s="54"/>
      <c r="CD448" s="54"/>
      <c r="CE448" s="54"/>
      <c r="CF448" s="54"/>
      <c r="CG448" s="54"/>
      <c r="CH448" s="54"/>
      <c r="CI448" s="54"/>
      <c r="CJ448" s="54"/>
      <c r="CK448" s="54"/>
      <c r="CL448" s="54"/>
      <c r="CM448" s="54"/>
      <c r="CN448" s="54"/>
      <c r="CO448" s="54"/>
      <c r="CP448" s="54"/>
      <c r="CQ448" s="54"/>
      <c r="CR448" s="54"/>
    </row>
    <row r="449" spans="4:96" x14ac:dyDescent="0.25">
      <c r="D449" s="57" t="s">
        <v>387</v>
      </c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  <c r="AB449" s="53"/>
      <c r="AC449" s="53"/>
      <c r="AD449" s="53"/>
      <c r="AE449" s="53"/>
      <c r="AF449" s="53"/>
      <c r="AG449" s="53"/>
      <c r="AH449" s="53"/>
      <c r="AI449" s="53"/>
      <c r="AJ449" s="53"/>
      <c r="AK449" s="53"/>
      <c r="AL449" s="53"/>
      <c r="AM449" s="53"/>
      <c r="AN449" s="53"/>
      <c r="AO449" s="53"/>
      <c r="AP449" s="53"/>
      <c r="AQ449" s="53"/>
      <c r="AR449" s="53"/>
      <c r="AS449" s="53"/>
      <c r="AT449" s="53"/>
      <c r="AU449" s="53"/>
      <c r="AV449" s="53"/>
      <c r="AW449" s="53"/>
      <c r="AX449" s="53"/>
      <c r="AY449" s="53"/>
      <c r="AZ449" s="53"/>
      <c r="BA449" s="53"/>
      <c r="BB449" s="53"/>
      <c r="BC449" s="53"/>
      <c r="BD449" s="53"/>
      <c r="BE449" s="53"/>
      <c r="BF449" s="53"/>
      <c r="BG449" s="53"/>
      <c r="BH449" s="53"/>
      <c r="BI449" s="53"/>
      <c r="BJ449" s="53"/>
      <c r="BK449" s="53"/>
      <c r="BL449" s="53"/>
      <c r="BM449" s="53"/>
      <c r="BN449" s="53"/>
      <c r="BO449" s="53"/>
      <c r="BP449" s="53"/>
      <c r="BQ449" s="53"/>
      <c r="BR449" s="53"/>
      <c r="BS449" s="53"/>
      <c r="BT449" s="53"/>
      <c r="BU449" s="53"/>
      <c r="BV449" s="53"/>
      <c r="BW449" s="53"/>
      <c r="BX449" s="53"/>
      <c r="BY449" s="53"/>
      <c r="BZ449" s="53"/>
      <c r="CA449" s="53"/>
      <c r="CB449" s="53"/>
      <c r="CC449" s="53"/>
      <c r="CD449" s="53"/>
      <c r="CE449" s="53"/>
      <c r="CF449" s="53"/>
      <c r="CG449" s="53"/>
      <c r="CH449" s="53"/>
      <c r="CI449" s="53"/>
      <c r="CJ449" s="53"/>
      <c r="CK449" s="53"/>
      <c r="CL449" s="53"/>
      <c r="CM449" s="53"/>
      <c r="CN449" s="53"/>
      <c r="CO449" s="53"/>
      <c r="CP449" s="53"/>
      <c r="CQ449" s="53"/>
      <c r="CR449" s="53"/>
    </row>
    <row r="450" spans="4:96" x14ac:dyDescent="0.25">
      <c r="D450" s="57" t="s">
        <v>592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  <c r="AE450" s="53"/>
      <c r="AF450" s="53"/>
      <c r="AG450" s="53"/>
      <c r="AH450" s="53"/>
      <c r="AI450" s="53"/>
      <c r="AJ450" s="53"/>
      <c r="AK450" s="53"/>
      <c r="AL450" s="53"/>
      <c r="AM450" s="53"/>
      <c r="AN450" s="53"/>
      <c r="AO450" s="53"/>
      <c r="AP450" s="53"/>
      <c r="AQ450" s="53"/>
      <c r="AR450" s="53"/>
      <c r="AS450" s="53"/>
      <c r="AT450" s="53"/>
      <c r="AU450" s="53"/>
      <c r="AV450" s="53"/>
      <c r="AW450" s="53"/>
      <c r="AX450" s="53"/>
      <c r="AY450" s="53"/>
      <c r="AZ450" s="53"/>
      <c r="BA450" s="53"/>
      <c r="BB450" s="53"/>
      <c r="BC450" s="53"/>
      <c r="BD450" s="53"/>
      <c r="BE450" s="53"/>
      <c r="BF450" s="53"/>
      <c r="BG450" s="53"/>
      <c r="BH450" s="53"/>
      <c r="BI450" s="53"/>
      <c r="BJ450" s="53"/>
      <c r="BK450" s="53"/>
      <c r="BL450" s="53"/>
      <c r="BM450" s="53"/>
      <c r="BN450" s="53"/>
      <c r="BO450" s="53"/>
      <c r="BP450" s="53"/>
      <c r="BQ450" s="53"/>
      <c r="BR450" s="53"/>
      <c r="BS450" s="53"/>
      <c r="BT450" s="53"/>
      <c r="BU450" s="53"/>
      <c r="BV450" s="53"/>
      <c r="BW450" s="53"/>
      <c r="BX450" s="53"/>
      <c r="BY450" s="53"/>
      <c r="BZ450" s="53"/>
      <c r="CA450" s="53"/>
      <c r="CB450" s="53"/>
      <c r="CC450" s="53"/>
      <c r="CD450" s="53"/>
      <c r="CE450" s="53"/>
      <c r="CF450" s="53"/>
      <c r="CG450" s="53"/>
      <c r="CH450" s="53"/>
      <c r="CI450" s="53"/>
      <c r="CJ450" s="53"/>
      <c r="CK450" s="53"/>
      <c r="CL450" s="53"/>
      <c r="CM450" s="53"/>
      <c r="CN450" s="53"/>
      <c r="CO450" s="53"/>
      <c r="CP450" s="53"/>
      <c r="CQ450" s="53"/>
      <c r="CR450" s="53"/>
    </row>
    <row r="451" spans="4:96" x14ac:dyDescent="0.25">
      <c r="D451" s="57" t="s">
        <v>593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  <c r="AE451" s="53"/>
      <c r="AF451" s="53"/>
      <c r="AG451" s="53"/>
      <c r="AH451" s="53"/>
      <c r="AI451" s="53"/>
      <c r="AJ451" s="53"/>
      <c r="AK451" s="53"/>
      <c r="AL451" s="53"/>
      <c r="AM451" s="53"/>
      <c r="AN451" s="53"/>
      <c r="AO451" s="53"/>
      <c r="AP451" s="53"/>
      <c r="AQ451" s="53"/>
      <c r="AR451" s="53"/>
      <c r="AS451" s="53"/>
      <c r="AT451" s="53"/>
      <c r="AU451" s="53"/>
      <c r="AV451" s="53"/>
      <c r="AW451" s="53"/>
      <c r="AX451" s="53"/>
      <c r="AY451" s="53"/>
      <c r="AZ451" s="53"/>
      <c r="BA451" s="53"/>
      <c r="BB451" s="53"/>
      <c r="BC451" s="53"/>
      <c r="BD451" s="53"/>
      <c r="BE451" s="53"/>
      <c r="BF451" s="53"/>
      <c r="BG451" s="53"/>
      <c r="BH451" s="53"/>
      <c r="BI451" s="53"/>
      <c r="BJ451" s="53"/>
      <c r="BK451" s="53"/>
      <c r="BL451" s="53"/>
      <c r="BM451" s="53"/>
      <c r="BN451" s="53"/>
      <c r="BO451" s="53"/>
      <c r="BP451" s="53"/>
      <c r="BQ451" s="53"/>
      <c r="BR451" s="53"/>
      <c r="BS451" s="53"/>
      <c r="BT451" s="53"/>
      <c r="BU451" s="53"/>
      <c r="BV451" s="53"/>
      <c r="BW451" s="53"/>
      <c r="BX451" s="53"/>
      <c r="BY451" s="53"/>
      <c r="BZ451" s="53"/>
      <c r="CA451" s="53"/>
      <c r="CB451" s="53"/>
      <c r="CC451" s="53"/>
      <c r="CD451" s="53"/>
      <c r="CE451" s="53"/>
      <c r="CF451" s="53"/>
      <c r="CG451" s="53"/>
      <c r="CH451" s="53"/>
      <c r="CI451" s="53"/>
      <c r="CJ451" s="53"/>
      <c r="CK451" s="53"/>
      <c r="CL451" s="53"/>
      <c r="CM451" s="53"/>
      <c r="CN451" s="53"/>
      <c r="CO451" s="53"/>
      <c r="CP451" s="53"/>
      <c r="CQ451" s="53"/>
      <c r="CR451" s="53"/>
    </row>
    <row r="452" spans="4:96" x14ac:dyDescent="0.25">
      <c r="D452" s="57" t="s">
        <v>597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  <c r="AE452" s="53"/>
      <c r="AF452" s="53"/>
      <c r="AG452" s="53"/>
      <c r="AH452" s="53"/>
      <c r="AI452" s="53"/>
      <c r="AJ452" s="53"/>
      <c r="AK452" s="53"/>
      <c r="AL452" s="53"/>
      <c r="AM452" s="53"/>
      <c r="AN452" s="53"/>
      <c r="AO452" s="53"/>
      <c r="AP452" s="53"/>
      <c r="AQ452" s="53"/>
      <c r="AR452" s="53"/>
      <c r="AS452" s="53"/>
      <c r="AT452" s="53"/>
      <c r="AU452" s="53"/>
      <c r="AV452" s="53"/>
      <c r="AW452" s="53"/>
      <c r="AX452" s="53"/>
      <c r="AY452" s="53"/>
      <c r="AZ452" s="53"/>
      <c r="BA452" s="53"/>
      <c r="BB452" s="53"/>
      <c r="BC452" s="53"/>
      <c r="BD452" s="53"/>
      <c r="BE452" s="53"/>
      <c r="BF452" s="53"/>
      <c r="BG452" s="53"/>
      <c r="BH452" s="53"/>
      <c r="BI452" s="53"/>
      <c r="BJ452" s="53"/>
      <c r="BK452" s="53"/>
      <c r="BL452" s="53"/>
      <c r="BM452" s="53"/>
      <c r="BN452" s="53"/>
      <c r="BO452" s="53"/>
      <c r="BP452" s="53"/>
      <c r="BQ452" s="53"/>
      <c r="BR452" s="53"/>
      <c r="BS452" s="53"/>
      <c r="BT452" s="53"/>
      <c r="BU452" s="53"/>
      <c r="BV452" s="53"/>
      <c r="BW452" s="53"/>
      <c r="BX452" s="53"/>
      <c r="BY452" s="53"/>
      <c r="BZ452" s="53"/>
      <c r="CA452" s="53"/>
      <c r="CB452" s="53"/>
      <c r="CC452" s="53"/>
      <c r="CD452" s="53"/>
      <c r="CE452" s="53"/>
      <c r="CF452" s="53"/>
      <c r="CG452" s="53"/>
      <c r="CH452" s="53"/>
      <c r="CI452" s="53"/>
      <c r="CJ452" s="53"/>
      <c r="CK452" s="53"/>
      <c r="CL452" s="53"/>
      <c r="CM452" s="53"/>
      <c r="CN452" s="53"/>
      <c r="CO452" s="53"/>
      <c r="CP452" s="53"/>
      <c r="CQ452" s="53"/>
      <c r="CR452" s="53"/>
    </row>
    <row r="453" spans="4:96" x14ac:dyDescent="0.25">
      <c r="D453" s="57" t="s">
        <v>300</v>
      </c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  <c r="AE453" s="53"/>
      <c r="AF453" s="53"/>
      <c r="AG453" s="53"/>
      <c r="AH453" s="53"/>
      <c r="AI453" s="53"/>
      <c r="AJ453" s="53"/>
      <c r="AK453" s="53"/>
      <c r="AL453" s="53"/>
      <c r="AM453" s="53"/>
      <c r="AN453" s="53"/>
      <c r="AO453" s="53"/>
      <c r="AP453" s="53"/>
      <c r="AQ453" s="53"/>
      <c r="AR453" s="53"/>
      <c r="AS453" s="53"/>
      <c r="AT453" s="53"/>
      <c r="AU453" s="53"/>
      <c r="AV453" s="53"/>
      <c r="AW453" s="53"/>
      <c r="AX453" s="53"/>
      <c r="AY453" s="53"/>
      <c r="AZ453" s="53"/>
      <c r="BA453" s="53"/>
      <c r="BB453" s="53"/>
      <c r="BC453" s="53"/>
      <c r="BD453" s="53"/>
      <c r="BE453" s="53"/>
      <c r="BF453" s="53"/>
      <c r="BG453" s="53"/>
      <c r="BH453" s="53"/>
      <c r="BI453" s="53"/>
      <c r="BJ453" s="53"/>
      <c r="BK453" s="53"/>
      <c r="BL453" s="53"/>
      <c r="BM453" s="53"/>
      <c r="BN453" s="53"/>
      <c r="BO453" s="53"/>
      <c r="BP453" s="53"/>
      <c r="BQ453" s="53"/>
      <c r="BR453" s="53"/>
      <c r="BS453" s="53"/>
      <c r="BT453" s="53"/>
      <c r="BU453" s="53"/>
      <c r="BV453" s="53"/>
      <c r="BW453" s="53"/>
      <c r="BX453" s="53"/>
      <c r="BY453" s="53"/>
      <c r="BZ453" s="53"/>
      <c r="CA453" s="53"/>
      <c r="CB453" s="53"/>
      <c r="CC453" s="53"/>
      <c r="CD453" s="53"/>
      <c r="CE453" s="53"/>
      <c r="CF453" s="53"/>
      <c r="CG453" s="53"/>
      <c r="CH453" s="53"/>
      <c r="CI453" s="53"/>
      <c r="CJ453" s="53"/>
      <c r="CK453" s="53"/>
      <c r="CL453" s="53"/>
      <c r="CM453" s="53"/>
      <c r="CN453" s="53"/>
      <c r="CO453" s="53"/>
      <c r="CP453" s="53"/>
      <c r="CQ453" s="53"/>
      <c r="CR453" s="53"/>
    </row>
    <row r="454" spans="4:96" x14ac:dyDescent="0.25">
      <c r="D454" s="57" t="s">
        <v>383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  <c r="AE454" s="53"/>
      <c r="AF454" s="53"/>
      <c r="AG454" s="53"/>
      <c r="AH454" s="53"/>
      <c r="AI454" s="53"/>
      <c r="AJ454" s="53"/>
      <c r="AK454" s="53"/>
      <c r="AL454" s="53"/>
      <c r="AM454" s="53"/>
      <c r="AN454" s="53"/>
      <c r="AO454" s="53"/>
      <c r="AP454" s="53"/>
      <c r="AQ454" s="53"/>
      <c r="AR454" s="53"/>
      <c r="AS454" s="53"/>
      <c r="AT454" s="53"/>
      <c r="AU454" s="53"/>
      <c r="AV454" s="53"/>
      <c r="AW454" s="53"/>
      <c r="AX454" s="53"/>
      <c r="AY454" s="53"/>
      <c r="AZ454" s="53"/>
      <c r="BA454" s="53"/>
      <c r="BB454" s="53"/>
      <c r="BC454" s="53"/>
      <c r="BD454" s="53"/>
      <c r="BE454" s="53"/>
      <c r="BF454" s="53"/>
      <c r="BG454" s="53"/>
      <c r="BH454" s="53"/>
      <c r="BI454" s="53"/>
      <c r="BJ454" s="53"/>
      <c r="BK454" s="53"/>
      <c r="BL454" s="53"/>
      <c r="BM454" s="53"/>
      <c r="BN454" s="53"/>
      <c r="BO454" s="53"/>
      <c r="BP454" s="53"/>
      <c r="BQ454" s="53"/>
      <c r="BR454" s="53"/>
      <c r="BS454" s="53"/>
      <c r="BT454" s="53"/>
      <c r="BU454" s="53"/>
      <c r="BV454" s="53"/>
      <c r="BW454" s="53"/>
      <c r="BX454" s="53"/>
      <c r="BY454" s="53"/>
      <c r="BZ454" s="53"/>
      <c r="CA454" s="53"/>
      <c r="CB454" s="53"/>
      <c r="CC454" s="53"/>
      <c r="CD454" s="53"/>
      <c r="CE454" s="53"/>
      <c r="CF454" s="53"/>
      <c r="CG454" s="53"/>
      <c r="CH454" s="53"/>
      <c r="CI454" s="53"/>
      <c r="CJ454" s="53"/>
      <c r="CK454" s="53"/>
      <c r="CL454" s="53"/>
      <c r="CM454" s="53"/>
      <c r="CN454" s="53"/>
      <c r="CO454" s="53"/>
      <c r="CP454" s="53"/>
      <c r="CQ454" s="53"/>
      <c r="CR454" s="53"/>
    </row>
    <row r="455" spans="4:96" x14ac:dyDescent="0.25">
      <c r="D455" s="57" t="s">
        <v>598</v>
      </c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  <c r="AE455" s="53"/>
      <c r="AF455" s="53"/>
      <c r="AG455" s="53"/>
      <c r="AH455" s="53"/>
      <c r="AI455" s="53"/>
      <c r="AJ455" s="53"/>
      <c r="AK455" s="53"/>
      <c r="AL455" s="53"/>
      <c r="AM455" s="53"/>
      <c r="AN455" s="53"/>
      <c r="AO455" s="53"/>
      <c r="AP455" s="53"/>
      <c r="AQ455" s="53"/>
      <c r="AR455" s="53"/>
      <c r="AS455" s="53"/>
      <c r="AT455" s="53"/>
      <c r="AU455" s="53"/>
      <c r="AV455" s="53"/>
      <c r="AW455" s="53"/>
      <c r="AX455" s="53"/>
      <c r="AY455" s="53"/>
      <c r="AZ455" s="53"/>
      <c r="BA455" s="53"/>
      <c r="BB455" s="53"/>
      <c r="BC455" s="53"/>
      <c r="BD455" s="53"/>
      <c r="BE455" s="53"/>
      <c r="BF455" s="53"/>
      <c r="BG455" s="53"/>
      <c r="BH455" s="53"/>
      <c r="BI455" s="53"/>
      <c r="BJ455" s="53"/>
      <c r="BK455" s="53"/>
      <c r="BL455" s="53"/>
      <c r="BM455" s="53"/>
      <c r="BN455" s="53"/>
      <c r="BO455" s="53"/>
      <c r="BP455" s="53"/>
      <c r="BQ455" s="53"/>
      <c r="BR455" s="53"/>
      <c r="BS455" s="53"/>
      <c r="BT455" s="53"/>
      <c r="BU455" s="53"/>
      <c r="BV455" s="53"/>
      <c r="BW455" s="53"/>
      <c r="BX455" s="53"/>
      <c r="BY455" s="53"/>
      <c r="BZ455" s="53"/>
      <c r="CA455" s="53"/>
      <c r="CB455" s="53"/>
      <c r="CC455" s="53"/>
      <c r="CD455" s="53"/>
      <c r="CE455" s="53"/>
      <c r="CF455" s="53"/>
      <c r="CG455" s="53"/>
      <c r="CH455" s="53"/>
      <c r="CI455" s="53"/>
      <c r="CJ455" s="53"/>
      <c r="CK455" s="53"/>
      <c r="CL455" s="53"/>
      <c r="CM455" s="53"/>
      <c r="CN455" s="53"/>
      <c r="CO455" s="53"/>
      <c r="CP455" s="53"/>
      <c r="CQ455" s="53"/>
      <c r="CR455" s="53"/>
    </row>
    <row r="456" spans="4:96" x14ac:dyDescent="0.25">
      <c r="D456" s="57" t="s">
        <v>390</v>
      </c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  <c r="AE456" s="53"/>
      <c r="AF456" s="53"/>
      <c r="AG456" s="53"/>
      <c r="AH456" s="53"/>
      <c r="AI456" s="53"/>
      <c r="AJ456" s="53"/>
      <c r="AK456" s="53"/>
      <c r="AL456" s="53"/>
      <c r="AM456" s="53"/>
      <c r="AN456" s="53"/>
      <c r="AO456" s="53"/>
      <c r="AP456" s="53"/>
      <c r="AQ456" s="53"/>
      <c r="AR456" s="53"/>
      <c r="AS456" s="53"/>
      <c r="AT456" s="53"/>
      <c r="AU456" s="53"/>
      <c r="AV456" s="53"/>
      <c r="AW456" s="53"/>
      <c r="AX456" s="53"/>
      <c r="AY456" s="53"/>
      <c r="AZ456" s="53"/>
      <c r="BA456" s="53"/>
      <c r="BB456" s="53"/>
      <c r="BC456" s="53"/>
      <c r="BD456" s="53"/>
      <c r="BE456" s="53"/>
      <c r="BF456" s="53"/>
      <c r="BG456" s="53"/>
      <c r="BH456" s="53"/>
      <c r="BI456" s="53"/>
      <c r="BJ456" s="53"/>
      <c r="BK456" s="53"/>
      <c r="BL456" s="53"/>
      <c r="BM456" s="53"/>
      <c r="BN456" s="53"/>
      <c r="BO456" s="53"/>
      <c r="BP456" s="53"/>
      <c r="BQ456" s="53"/>
      <c r="BR456" s="53"/>
      <c r="BS456" s="53"/>
      <c r="BT456" s="53"/>
      <c r="BU456" s="53"/>
      <c r="BV456" s="53"/>
      <c r="BW456" s="53"/>
      <c r="BX456" s="53"/>
      <c r="BY456" s="53"/>
      <c r="BZ456" s="53"/>
      <c r="CA456" s="53"/>
      <c r="CB456" s="53"/>
      <c r="CC456" s="53"/>
      <c r="CD456" s="53"/>
      <c r="CE456" s="53"/>
      <c r="CF456" s="53"/>
      <c r="CG456" s="53"/>
      <c r="CH456" s="53"/>
      <c r="CI456" s="53"/>
      <c r="CJ456" s="53"/>
      <c r="CK456" s="53"/>
      <c r="CL456" s="53"/>
      <c r="CM456" s="53"/>
      <c r="CN456" s="53"/>
      <c r="CO456" s="53"/>
      <c r="CP456" s="53"/>
      <c r="CQ456" s="53"/>
      <c r="CR456" s="53"/>
    </row>
    <row r="457" spans="4:96" x14ac:dyDescent="0.25">
      <c r="D457" s="57" t="s">
        <v>599</v>
      </c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  <c r="AC457" s="53"/>
      <c r="AD457" s="53"/>
      <c r="AE457" s="53"/>
      <c r="AF457" s="53"/>
      <c r="AG457" s="53"/>
      <c r="AH457" s="53"/>
      <c r="AI457" s="53"/>
      <c r="AJ457" s="53"/>
      <c r="AK457" s="53"/>
      <c r="AL457" s="53"/>
      <c r="AM457" s="53"/>
      <c r="AN457" s="53"/>
      <c r="AO457" s="53"/>
      <c r="AP457" s="53"/>
      <c r="AQ457" s="53"/>
      <c r="AR457" s="53"/>
      <c r="AS457" s="53"/>
      <c r="AT457" s="53"/>
      <c r="AU457" s="53"/>
      <c r="AV457" s="53"/>
      <c r="AW457" s="53"/>
      <c r="AX457" s="53"/>
      <c r="AY457" s="53"/>
      <c r="AZ457" s="53"/>
      <c r="BA457" s="53"/>
      <c r="BB457" s="53"/>
      <c r="BC457" s="53"/>
      <c r="BD457" s="53"/>
      <c r="BE457" s="53"/>
      <c r="BF457" s="53"/>
      <c r="BG457" s="53"/>
      <c r="BH457" s="53"/>
      <c r="BI457" s="53"/>
      <c r="BJ457" s="53"/>
      <c r="BK457" s="53"/>
      <c r="BL457" s="53"/>
      <c r="BM457" s="53"/>
      <c r="BN457" s="53"/>
      <c r="BO457" s="53"/>
      <c r="BP457" s="53"/>
      <c r="BQ457" s="53"/>
      <c r="BR457" s="53"/>
      <c r="BS457" s="53"/>
      <c r="BT457" s="53"/>
      <c r="BU457" s="53"/>
      <c r="BV457" s="53"/>
      <c r="BW457" s="53"/>
      <c r="BX457" s="53"/>
      <c r="BY457" s="53"/>
      <c r="BZ457" s="53"/>
      <c r="CA457" s="53"/>
      <c r="CB457" s="53"/>
      <c r="CC457" s="53"/>
      <c r="CD457" s="53"/>
      <c r="CE457" s="53"/>
      <c r="CF457" s="53"/>
      <c r="CG457" s="53"/>
      <c r="CH457" s="53"/>
      <c r="CI457" s="53"/>
      <c r="CJ457" s="53"/>
      <c r="CK457" s="53"/>
      <c r="CL457" s="53"/>
      <c r="CM457" s="53"/>
      <c r="CN457" s="53"/>
      <c r="CO457" s="53"/>
      <c r="CP457" s="53"/>
      <c r="CQ457" s="53"/>
      <c r="CR457" s="53"/>
    </row>
    <row r="458" spans="4:96" x14ac:dyDescent="0.25">
      <c r="D458" s="57" t="s">
        <v>259</v>
      </c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  <c r="AC458" s="53"/>
      <c r="AD458" s="53"/>
      <c r="AE458" s="53"/>
      <c r="AF458" s="53"/>
      <c r="AG458" s="53"/>
      <c r="AH458" s="53"/>
      <c r="AI458" s="53"/>
      <c r="AJ458" s="53"/>
      <c r="AK458" s="53"/>
      <c r="AL458" s="53"/>
      <c r="AM458" s="53"/>
      <c r="AN458" s="53"/>
      <c r="AO458" s="53"/>
      <c r="AP458" s="53"/>
      <c r="AQ458" s="53"/>
      <c r="AR458" s="53"/>
      <c r="AS458" s="53"/>
      <c r="AT458" s="53"/>
      <c r="AU458" s="53"/>
      <c r="AV458" s="53"/>
      <c r="AW458" s="53"/>
      <c r="AX458" s="53"/>
      <c r="AY458" s="53"/>
      <c r="AZ458" s="53"/>
      <c r="BA458" s="53"/>
      <c r="BB458" s="53"/>
      <c r="BC458" s="53"/>
      <c r="BD458" s="53"/>
      <c r="BE458" s="53"/>
      <c r="BF458" s="53"/>
      <c r="BG458" s="53"/>
      <c r="BH458" s="53"/>
      <c r="BI458" s="53"/>
      <c r="BJ458" s="53"/>
      <c r="BK458" s="53"/>
      <c r="BL458" s="53"/>
      <c r="BM458" s="53"/>
      <c r="BN458" s="53"/>
      <c r="BO458" s="53"/>
      <c r="BP458" s="53"/>
      <c r="BQ458" s="53"/>
      <c r="BR458" s="53"/>
      <c r="BS458" s="53"/>
      <c r="BT458" s="53"/>
      <c r="BU458" s="53"/>
      <c r="BV458" s="53"/>
      <c r="BW458" s="53"/>
      <c r="BX458" s="53"/>
      <c r="BY458" s="53"/>
      <c r="BZ458" s="53"/>
      <c r="CA458" s="53"/>
      <c r="CB458" s="53"/>
      <c r="CC458" s="53"/>
      <c r="CD458" s="53"/>
      <c r="CE458" s="53"/>
      <c r="CF458" s="53"/>
      <c r="CG458" s="53"/>
      <c r="CH458" s="53"/>
      <c r="CI458" s="53"/>
      <c r="CJ458" s="53"/>
      <c r="CK458" s="53"/>
      <c r="CL458" s="53"/>
      <c r="CM458" s="53"/>
      <c r="CN458" s="53"/>
      <c r="CO458" s="53"/>
      <c r="CP458" s="53"/>
      <c r="CQ458" s="53"/>
      <c r="CR458" s="53"/>
    </row>
    <row r="460" spans="4:96" x14ac:dyDescent="0.25">
      <c r="D460" s="52" t="s">
        <v>310</v>
      </c>
      <c r="E460" s="52" t="s">
        <v>678</v>
      </c>
      <c r="F460" s="52" t="s">
        <v>679</v>
      </c>
      <c r="G460" s="52" t="s">
        <v>680</v>
      </c>
      <c r="H460" s="52" t="s">
        <v>681</v>
      </c>
      <c r="I460" s="52" t="s">
        <v>682</v>
      </c>
      <c r="J460" s="52" t="s">
        <v>683</v>
      </c>
      <c r="K460" s="52" t="s">
        <v>310</v>
      </c>
      <c r="L460" s="52" t="s">
        <v>684</v>
      </c>
      <c r="M460" s="52" t="s">
        <v>685</v>
      </c>
      <c r="N460" s="52" t="s">
        <v>686</v>
      </c>
      <c r="O460" s="52" t="s">
        <v>1981</v>
      </c>
      <c r="P460" s="52" t="s">
        <v>687</v>
      </c>
      <c r="Q460" s="52" t="s">
        <v>688</v>
      </c>
      <c r="R460" s="52" t="s">
        <v>689</v>
      </c>
      <c r="S460" s="52" t="s">
        <v>317</v>
      </c>
      <c r="T460" s="52" t="s">
        <v>690</v>
      </c>
      <c r="U460" s="52">
        <v>1</v>
      </c>
    </row>
    <row r="461" spans="4:96" x14ac:dyDescent="0.25">
      <c r="D461" s="48" t="s">
        <v>510</v>
      </c>
      <c r="E461" s="48" t="s">
        <v>594</v>
      </c>
      <c r="F461" s="48" t="s">
        <v>595</v>
      </c>
      <c r="G461" s="48" t="s">
        <v>596</v>
      </c>
      <c r="H461" s="48" t="s">
        <v>1972</v>
      </c>
      <c r="I461" s="48" t="s">
        <v>1974</v>
      </c>
      <c r="J461" s="48" t="s">
        <v>1976</v>
      </c>
      <c r="K461" s="48" t="s">
        <v>510</v>
      </c>
      <c r="L461" s="48">
        <v>16745</v>
      </c>
      <c r="M461" s="48" t="s">
        <v>594</v>
      </c>
      <c r="N461" s="48" t="s">
        <v>595</v>
      </c>
      <c r="O461" s="48" t="s">
        <v>596</v>
      </c>
      <c r="P461" s="48">
        <v>14832</v>
      </c>
      <c r="Q461" s="48" t="s">
        <v>594</v>
      </c>
      <c r="R461" s="48" t="s">
        <v>595</v>
      </c>
      <c r="S461" s="48" t="s">
        <v>596</v>
      </c>
      <c r="T461" s="48" t="s">
        <v>596</v>
      </c>
      <c r="U461" s="48">
        <v>1</v>
      </c>
    </row>
    <row r="462" spans="4:96" x14ac:dyDescent="0.25">
      <c r="D462" s="48" t="s">
        <v>1957</v>
      </c>
      <c r="E462" s="48" t="s">
        <v>1960</v>
      </c>
      <c r="F462" s="48" t="s">
        <v>1963</v>
      </c>
      <c r="G462" s="48" t="s">
        <v>1966</v>
      </c>
      <c r="H462" s="48" t="s">
        <v>1961</v>
      </c>
      <c r="I462" s="48" t="s">
        <v>1964</v>
      </c>
      <c r="J462" s="48" t="s">
        <v>1967</v>
      </c>
      <c r="K462" s="48" t="s">
        <v>1957</v>
      </c>
      <c r="L462" s="48">
        <v>16755</v>
      </c>
      <c r="M462" s="48" t="s">
        <v>1960</v>
      </c>
      <c r="N462" s="48" t="s">
        <v>1963</v>
      </c>
      <c r="O462" s="48" t="s">
        <v>1966</v>
      </c>
      <c r="P462" s="48">
        <v>14842</v>
      </c>
      <c r="Q462" s="48" t="s">
        <v>1960</v>
      </c>
      <c r="R462" s="48" t="s">
        <v>1963</v>
      </c>
      <c r="S462" s="48" t="s">
        <v>1966</v>
      </c>
      <c r="T462" s="48" t="s">
        <v>1966</v>
      </c>
      <c r="U462" s="48">
        <v>1</v>
      </c>
    </row>
    <row r="463" spans="4:96" x14ac:dyDescent="0.25">
      <c r="D463" s="48" t="s">
        <v>1958</v>
      </c>
      <c r="E463" s="48" t="s">
        <v>1961</v>
      </c>
      <c r="F463" s="48" t="s">
        <v>1964</v>
      </c>
      <c r="G463" s="48" t="s">
        <v>1967</v>
      </c>
      <c r="H463" s="48" t="s">
        <v>594</v>
      </c>
      <c r="I463" s="48" t="s">
        <v>595</v>
      </c>
      <c r="J463" s="48" t="s">
        <v>596</v>
      </c>
      <c r="K463" s="48" t="s">
        <v>1958</v>
      </c>
      <c r="L463" s="48">
        <v>16739</v>
      </c>
      <c r="M463" s="48" t="s">
        <v>1961</v>
      </c>
      <c r="N463" s="48" t="s">
        <v>1964</v>
      </c>
      <c r="O463" s="48" t="s">
        <v>1967</v>
      </c>
      <c r="P463" s="48">
        <v>14826</v>
      </c>
      <c r="Q463" s="48" t="s">
        <v>1961</v>
      </c>
      <c r="R463" s="48" t="s">
        <v>1964</v>
      </c>
      <c r="S463" s="48" t="s">
        <v>1967</v>
      </c>
      <c r="T463" s="48" t="s">
        <v>1967</v>
      </c>
      <c r="U463" s="48">
        <v>1</v>
      </c>
    </row>
    <row r="464" spans="4:96" x14ac:dyDescent="0.25">
      <c r="D464" s="48" t="s">
        <v>1959</v>
      </c>
      <c r="E464" s="48" t="s">
        <v>1962</v>
      </c>
      <c r="F464" s="48" t="s">
        <v>1965</v>
      </c>
      <c r="G464" s="48" t="s">
        <v>1968</v>
      </c>
      <c r="H464" s="48" t="s">
        <v>1973</v>
      </c>
      <c r="I464" s="48" t="s">
        <v>1975</v>
      </c>
      <c r="J464" s="48" t="s">
        <v>1977</v>
      </c>
      <c r="K464" s="48" t="s">
        <v>1959</v>
      </c>
      <c r="L464" s="48">
        <v>16740</v>
      </c>
      <c r="M464" s="48" t="s">
        <v>1962</v>
      </c>
      <c r="N464" s="48" t="s">
        <v>1965</v>
      </c>
      <c r="O464" s="48" t="s">
        <v>1968</v>
      </c>
      <c r="P464" s="48">
        <v>14827</v>
      </c>
      <c r="Q464" s="48" t="s">
        <v>1962</v>
      </c>
      <c r="R464" s="48" t="s">
        <v>1965</v>
      </c>
      <c r="S464" s="48" t="s">
        <v>1968</v>
      </c>
      <c r="T464" s="48" t="s">
        <v>1968</v>
      </c>
      <c r="U464" s="48">
        <v>1</v>
      </c>
    </row>
    <row r="466" spans="4:73" x14ac:dyDescent="0.25">
      <c r="D466" s="58" t="s">
        <v>376</v>
      </c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  <c r="AB466" s="54"/>
      <c r="AC466" s="54"/>
      <c r="AD466" s="54"/>
      <c r="AE466" s="54"/>
      <c r="AF466" s="54"/>
      <c r="AG466" s="54"/>
      <c r="AH466" s="54"/>
      <c r="AI466" s="54"/>
      <c r="AJ466" s="54"/>
      <c r="AK466" s="54"/>
      <c r="AL466" s="54"/>
      <c r="AM466" s="54"/>
      <c r="AN466" s="54"/>
      <c r="AO466" s="54"/>
      <c r="AP466" s="54"/>
      <c r="AQ466" s="54"/>
      <c r="AR466" s="54"/>
      <c r="AS466" s="54"/>
      <c r="AT466" s="54"/>
      <c r="AU466" s="54"/>
      <c r="AV466" s="54"/>
      <c r="AW466" s="54"/>
      <c r="AX466" s="54"/>
      <c r="AY466" s="54"/>
      <c r="AZ466" s="54"/>
      <c r="BA466" s="54"/>
      <c r="BB466" s="54"/>
      <c r="BC466" s="54"/>
      <c r="BD466" s="54"/>
      <c r="BE466" s="54"/>
      <c r="BF466" s="54"/>
      <c r="BG466" s="54"/>
      <c r="BH466" s="54"/>
      <c r="BI466" s="54"/>
      <c r="BJ466" s="54"/>
      <c r="BK466" s="54"/>
      <c r="BL466" s="54"/>
      <c r="BM466" s="54"/>
      <c r="BN466" s="54"/>
      <c r="BO466" s="54"/>
      <c r="BP466" s="54"/>
      <c r="BQ466" s="54"/>
      <c r="BR466" s="54"/>
      <c r="BS466" s="54"/>
      <c r="BT466" s="54"/>
      <c r="BU466" s="54"/>
    </row>
    <row r="467" spans="4:73" x14ac:dyDescent="0.25">
      <c r="D467" s="58" t="s">
        <v>324</v>
      </c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  <c r="AB467" s="54"/>
      <c r="AC467" s="54"/>
      <c r="AD467" s="54"/>
      <c r="AE467" s="54"/>
      <c r="AF467" s="54"/>
      <c r="AG467" s="54"/>
      <c r="AH467" s="54"/>
      <c r="AI467" s="54"/>
      <c r="AJ467" s="54"/>
      <c r="AK467" s="54"/>
      <c r="AL467" s="54"/>
      <c r="AM467" s="54"/>
      <c r="AN467" s="54"/>
      <c r="AO467" s="54"/>
      <c r="AP467" s="54"/>
      <c r="AQ467" s="54"/>
      <c r="AR467" s="54"/>
      <c r="AS467" s="54"/>
      <c r="AT467" s="54"/>
      <c r="AU467" s="54"/>
      <c r="AV467" s="54"/>
      <c r="AW467" s="54"/>
      <c r="AX467" s="54"/>
      <c r="AY467" s="54"/>
      <c r="AZ467" s="54"/>
      <c r="BA467" s="54"/>
      <c r="BB467" s="54"/>
      <c r="BC467" s="54"/>
      <c r="BD467" s="54"/>
      <c r="BE467" s="54"/>
      <c r="BF467" s="54"/>
      <c r="BG467" s="54"/>
      <c r="BH467" s="54"/>
      <c r="BI467" s="54"/>
      <c r="BJ467" s="54"/>
      <c r="BK467" s="54"/>
      <c r="BL467" s="54"/>
      <c r="BM467" s="54"/>
      <c r="BN467" s="54"/>
      <c r="BO467" s="54"/>
      <c r="BP467" s="54"/>
      <c r="BQ467" s="54"/>
      <c r="BR467" s="54"/>
      <c r="BS467" s="54"/>
      <c r="BT467" s="54"/>
      <c r="BU467" s="54"/>
    </row>
    <row r="468" spans="4:73" x14ac:dyDescent="0.25">
      <c r="D468" s="58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  <c r="AE468" s="54"/>
      <c r="AF468" s="54"/>
      <c r="AG468" s="54"/>
      <c r="AH468" s="54"/>
      <c r="AI468" s="54"/>
      <c r="AJ468" s="54"/>
      <c r="AK468" s="54"/>
      <c r="AL468" s="54"/>
      <c r="AM468" s="54"/>
      <c r="AN468" s="54"/>
      <c r="AO468" s="54"/>
      <c r="AP468" s="54"/>
      <c r="AQ468" s="54"/>
      <c r="AR468" s="54"/>
      <c r="AS468" s="54"/>
      <c r="AT468" s="54"/>
      <c r="AU468" s="54"/>
      <c r="AV468" s="54"/>
      <c r="AW468" s="54"/>
      <c r="AX468" s="54"/>
      <c r="AY468" s="54"/>
      <c r="AZ468" s="54"/>
      <c r="BA468" s="54"/>
      <c r="BB468" s="54"/>
      <c r="BC468" s="54"/>
      <c r="BD468" s="54"/>
      <c r="BE468" s="54"/>
      <c r="BF468" s="54"/>
      <c r="BG468" s="54"/>
      <c r="BH468" s="54"/>
      <c r="BI468" s="54"/>
      <c r="BJ468" s="54"/>
      <c r="BK468" s="54"/>
      <c r="BL468" s="54"/>
      <c r="BM468" s="54"/>
      <c r="BN468" s="54"/>
      <c r="BO468" s="54"/>
      <c r="BP468" s="54"/>
      <c r="BQ468" s="54"/>
      <c r="BR468" s="54"/>
      <c r="BS468" s="54"/>
      <c r="BT468" s="54"/>
      <c r="BU468" s="54"/>
    </row>
    <row r="469" spans="4:73" x14ac:dyDescent="0.25">
      <c r="D469" s="57" t="str">
        <f>"update Tb_OPL_Unit set ChassisNumber = '" &amp; TRIM(H461) &amp; "', EngineNumber = '" &amp; TRIM(I461) &amp; "', PoliceNumber = '" &amp; TRIM(SUBSTITUTE(J461, " ", "")) &amp; "', PoliceNumberAct = '" &amp; TRIM(SUBSTITUTE(J461, " ", "")) &amp; "' where IdTb_OPL_Unit = " &amp; P461 &amp; ";"</f>
        <v>update Tb_OPL_Unit set ChassisNumber = 'MHKB3BA1JNK086091', EngineNumber = 'K3MJ21730', PoliceNumber = 'B9978SCL', PoliceNumberAct = 'B9978SCL' where IdTb_OPL_Unit = 14832;</v>
      </c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  <c r="AK469" s="53"/>
      <c r="AL469" s="53"/>
      <c r="AM469" s="53"/>
      <c r="AN469" s="53"/>
      <c r="AO469" s="53"/>
      <c r="AP469" s="53"/>
      <c r="AQ469" s="53"/>
      <c r="AR469" s="53"/>
      <c r="AS469" s="53"/>
      <c r="AT469" s="53"/>
      <c r="AU469" s="53"/>
      <c r="AV469" s="53"/>
      <c r="AW469" s="53"/>
      <c r="AX469" s="53"/>
      <c r="AY469" s="53"/>
      <c r="AZ469" s="53"/>
      <c r="BA469" s="53"/>
      <c r="BB469" s="53"/>
      <c r="BC469" s="53"/>
      <c r="BD469" s="53"/>
      <c r="BE469" s="53"/>
      <c r="BF469" s="53"/>
      <c r="BG469" s="53"/>
      <c r="BH469" s="53"/>
      <c r="BI469" s="53"/>
      <c r="BJ469" s="53"/>
      <c r="BK469" s="53"/>
      <c r="BL469" s="53"/>
      <c r="BM469" s="53"/>
      <c r="BN469" s="53"/>
      <c r="BO469" s="53"/>
      <c r="BP469" s="53"/>
      <c r="BQ469" s="53"/>
      <c r="BR469" s="53"/>
      <c r="BS469" s="53"/>
      <c r="BT469" s="53"/>
      <c r="BU469" s="53"/>
    </row>
    <row r="470" spans="4:73" x14ac:dyDescent="0.25">
      <c r="D470" s="57" t="str">
        <f>"update Tb_OPL_Unit set ChassisNumber = '" &amp; TRIM(H462) &amp; "', EngineNumber = '" &amp; TRIM(I462) &amp; "', PoliceNumber = '" &amp; TRIM(SUBSTITUTE(J462, " ", "")) &amp; "', PoliceNumberAct = '" &amp; TRIM(SUBSTITUTE(J462, " ", "")) &amp; "' where IdTb_OPL_Unit = " &amp; P462 &amp; ";"</f>
        <v>update Tb_OPL_Unit set ChassisNumber = 'MHKB3BA1JNK086171', EngineNumber = 'K3MJ21951', PoliceNumber = 'B9425SCM', PoliceNumberAct = 'B9425SCM' where IdTb_OPL_Unit = 14842;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  <c r="AK470" s="53"/>
      <c r="AL470" s="53"/>
      <c r="AM470" s="53"/>
      <c r="AN470" s="53"/>
      <c r="AO470" s="53"/>
      <c r="AP470" s="53"/>
      <c r="AQ470" s="53"/>
      <c r="AR470" s="53"/>
      <c r="AS470" s="53"/>
      <c r="AT470" s="53"/>
      <c r="AU470" s="53"/>
      <c r="AV470" s="53"/>
      <c r="AW470" s="53"/>
      <c r="AX470" s="53"/>
      <c r="AY470" s="53"/>
      <c r="AZ470" s="53"/>
      <c r="BA470" s="53"/>
      <c r="BB470" s="53"/>
      <c r="BC470" s="53"/>
      <c r="BD470" s="53"/>
      <c r="BE470" s="53"/>
      <c r="BF470" s="53"/>
      <c r="BG470" s="53"/>
      <c r="BH470" s="53"/>
      <c r="BI470" s="53"/>
      <c r="BJ470" s="53"/>
      <c r="BK470" s="53"/>
      <c r="BL470" s="53"/>
      <c r="BM470" s="53"/>
      <c r="BN470" s="53"/>
      <c r="BO470" s="53"/>
      <c r="BP470" s="53"/>
      <c r="BQ470" s="53"/>
      <c r="BR470" s="53"/>
      <c r="BS470" s="53"/>
      <c r="BT470" s="53"/>
      <c r="BU470" s="53"/>
    </row>
    <row r="471" spans="4:73" x14ac:dyDescent="0.25">
      <c r="D471" s="57" t="str">
        <f>"update Tb_OPL_Unit set ChassisNumber = '" &amp; TRIM(H463) &amp; "', EngineNumber = '" &amp; TRIM(I463) &amp; "', PoliceNumber = '" &amp; TRIM(SUBSTITUTE(J463, " ", "")) &amp; "', PoliceNumberAct = '" &amp; TRIM(SUBSTITUTE(J463, " ", "")) &amp; "' where IdTb_OPL_Unit = " &amp; P463 &amp; ";"</f>
        <v>update Tb_OPL_Unit set ChassisNumber = 'MHKB3BA1JNK086114', EngineNumber = 'K3MJ21826', PoliceNumber = 'B9421SCM', PoliceNumberAct = 'B9421SCM' where IdTb_OPL_Unit = 14826;</v>
      </c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  <c r="AE471" s="53"/>
      <c r="AF471" s="53"/>
      <c r="AG471" s="53"/>
      <c r="AH471" s="53"/>
      <c r="AI471" s="53"/>
      <c r="AJ471" s="53"/>
      <c r="AK471" s="53"/>
      <c r="AL471" s="53"/>
      <c r="AM471" s="53"/>
      <c r="AN471" s="53"/>
      <c r="AO471" s="53"/>
      <c r="AP471" s="53"/>
      <c r="AQ471" s="53"/>
      <c r="AR471" s="53"/>
      <c r="AS471" s="53"/>
      <c r="AT471" s="53"/>
      <c r="AU471" s="53"/>
      <c r="AV471" s="53"/>
      <c r="AW471" s="53"/>
      <c r="AX471" s="53"/>
      <c r="AY471" s="53"/>
      <c r="AZ471" s="53"/>
      <c r="BA471" s="53"/>
      <c r="BB471" s="53"/>
      <c r="BC471" s="53"/>
      <c r="BD471" s="53"/>
      <c r="BE471" s="53"/>
      <c r="BF471" s="53"/>
      <c r="BG471" s="53"/>
      <c r="BH471" s="53"/>
      <c r="BI471" s="53"/>
      <c r="BJ471" s="53"/>
      <c r="BK471" s="53"/>
      <c r="BL471" s="53"/>
      <c r="BM471" s="53"/>
      <c r="BN471" s="53"/>
      <c r="BO471" s="53"/>
      <c r="BP471" s="53"/>
      <c r="BQ471" s="53"/>
      <c r="BR471" s="53"/>
      <c r="BS471" s="53"/>
      <c r="BT471" s="53"/>
      <c r="BU471" s="53"/>
    </row>
    <row r="472" spans="4:73" x14ac:dyDescent="0.25">
      <c r="D472" s="57" t="str">
        <f>"update Tb_OPL_Unit set ChassisNumber = '" &amp; TRIM(H464) &amp; "', EngineNumber = '" &amp; TRIM(I464) &amp; "', PoliceNumber = '" &amp; TRIM(SUBSTITUTE(J464, " ", "")) &amp; "', PoliceNumberAct = '" &amp; TRIM(SUBSTITUTE(J464, " ", "")) &amp; "' where IdTb_OPL_Unit = " &amp; P464 &amp; ";"</f>
        <v>update Tb_OPL_Unit set ChassisNumber = 'MHKB3BA1JNK086119', EngineNumber = 'K3MJ21720', PoliceNumber = 'B9423SCM', PoliceNumberAct = 'B9423SCM' where IdTb_OPL_Unit = 14827;</v>
      </c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  <c r="AC472" s="53"/>
      <c r="AD472" s="53"/>
      <c r="AE472" s="53"/>
      <c r="AF472" s="53"/>
      <c r="AG472" s="53"/>
      <c r="AH472" s="53"/>
      <c r="AI472" s="53"/>
      <c r="AJ472" s="53"/>
      <c r="AK472" s="53"/>
      <c r="AL472" s="53"/>
      <c r="AM472" s="53"/>
      <c r="AN472" s="53"/>
      <c r="AO472" s="53"/>
      <c r="AP472" s="53"/>
      <c r="AQ472" s="53"/>
      <c r="AR472" s="53"/>
      <c r="AS472" s="53"/>
      <c r="AT472" s="53"/>
      <c r="AU472" s="53"/>
      <c r="AV472" s="53"/>
      <c r="AW472" s="53"/>
      <c r="AX472" s="53"/>
      <c r="AY472" s="53"/>
      <c r="AZ472" s="53"/>
      <c r="BA472" s="53"/>
      <c r="BB472" s="53"/>
      <c r="BC472" s="53"/>
      <c r="BD472" s="53"/>
      <c r="BE472" s="53"/>
      <c r="BF472" s="53"/>
      <c r="BG472" s="53"/>
      <c r="BH472" s="53"/>
      <c r="BI472" s="53"/>
      <c r="BJ472" s="53"/>
      <c r="BK472" s="53"/>
      <c r="BL472" s="53"/>
      <c r="BM472" s="53"/>
      <c r="BN472" s="53"/>
      <c r="BO472" s="53"/>
      <c r="BP472" s="53"/>
      <c r="BQ472" s="53"/>
      <c r="BR472" s="53"/>
      <c r="BS472" s="53"/>
      <c r="BT472" s="53"/>
      <c r="BU472" s="53"/>
    </row>
    <row r="473" spans="4:73" x14ac:dyDescent="0.25">
      <c r="D473" s="58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  <c r="AB473" s="54"/>
      <c r="AC473" s="54"/>
      <c r="AD473" s="54"/>
      <c r="AE473" s="54"/>
      <c r="AF473" s="54"/>
      <c r="AG473" s="54"/>
      <c r="AH473" s="54"/>
      <c r="AI473" s="54"/>
      <c r="AJ473" s="54"/>
      <c r="AK473" s="54"/>
      <c r="AL473" s="54"/>
      <c r="AM473" s="54"/>
      <c r="AN473" s="54"/>
      <c r="AO473" s="54"/>
      <c r="AP473" s="54"/>
      <c r="AQ473" s="54"/>
      <c r="AR473" s="54"/>
      <c r="AS473" s="54"/>
      <c r="AT473" s="54"/>
      <c r="AU473" s="54"/>
      <c r="AV473" s="54"/>
      <c r="AW473" s="54"/>
      <c r="AX473" s="54"/>
      <c r="AY473" s="54"/>
      <c r="AZ473" s="54"/>
      <c r="BA473" s="54"/>
      <c r="BB473" s="54"/>
      <c r="BC473" s="54"/>
      <c r="BD473" s="54"/>
      <c r="BE473" s="54"/>
      <c r="BF473" s="54"/>
      <c r="BG473" s="54"/>
      <c r="BH473" s="54"/>
      <c r="BI473" s="54"/>
      <c r="BJ473" s="54"/>
      <c r="BK473" s="54"/>
      <c r="BL473" s="54"/>
      <c r="BM473" s="54"/>
      <c r="BN473" s="54"/>
      <c r="BO473" s="54"/>
      <c r="BP473" s="54"/>
      <c r="BQ473" s="54"/>
      <c r="BR473" s="54"/>
      <c r="BS473" s="54"/>
      <c r="BT473" s="54"/>
      <c r="BU473" s="54"/>
    </row>
    <row r="474" spans="4:73" x14ac:dyDescent="0.25">
      <c r="D474" s="57" t="str">
        <f>"update OPLUObjectLease set Remarks = '" &amp; TRIM(H461) &amp; "', EngineNumber = '" &amp; TRIM(I461) &amp; "', IdentityPoliceNumber = '" &amp; TRIM(SUBSTITUTE(J461, " ", "")) &amp; "' where IdUObjLease = " &amp; L461 &amp; ";"</f>
        <v>update OPLUObjectLease set Remarks = 'MHKB3BA1JNK086091', EngineNumber = 'K3MJ21730', IdentityPoliceNumber = 'B9978SCL' where IdUObjLease = 16745;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  <c r="AK474" s="53"/>
      <c r="AL474" s="53"/>
      <c r="AM474" s="53"/>
      <c r="AN474" s="53"/>
      <c r="AO474" s="53"/>
      <c r="AP474" s="53"/>
      <c r="AQ474" s="53"/>
      <c r="AR474" s="53"/>
      <c r="AS474" s="53"/>
      <c r="AT474" s="53"/>
      <c r="AU474" s="53"/>
      <c r="AV474" s="53"/>
      <c r="AW474" s="53"/>
      <c r="AX474" s="53"/>
      <c r="AY474" s="53"/>
      <c r="AZ474" s="53"/>
      <c r="BA474" s="53"/>
      <c r="BB474" s="53"/>
      <c r="BC474" s="53"/>
      <c r="BD474" s="53"/>
      <c r="BE474" s="53"/>
      <c r="BF474" s="53"/>
      <c r="BG474" s="53"/>
      <c r="BH474" s="53"/>
      <c r="BI474" s="53"/>
      <c r="BJ474" s="53"/>
      <c r="BK474" s="53"/>
      <c r="BL474" s="53"/>
      <c r="BM474" s="53"/>
      <c r="BN474" s="53"/>
      <c r="BO474" s="53"/>
      <c r="BP474" s="53"/>
      <c r="BQ474" s="53"/>
      <c r="BR474" s="53"/>
      <c r="BS474" s="53"/>
      <c r="BT474" s="53"/>
      <c r="BU474" s="53"/>
    </row>
    <row r="475" spans="4:73" x14ac:dyDescent="0.25">
      <c r="D475" s="57" t="str">
        <f>"update OPLUObjectLease set Remarks = '" &amp; TRIM(H462) &amp; "', EngineNumber = '" &amp; TRIM(I462) &amp; "', IdentityPoliceNumber = '" &amp; TRIM(SUBSTITUTE(J462, " ", "")) &amp; "' where IdUObjLease = " &amp; L462 &amp; ";"</f>
        <v>update OPLUObjectLease set Remarks = 'MHKB3BA1JNK086171', EngineNumber = 'K3MJ21951', IdentityPoliceNumber = 'B9425SCM' where IdUObjLease = 16755;</v>
      </c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  <c r="AK475" s="53"/>
      <c r="AL475" s="53"/>
      <c r="AM475" s="53"/>
      <c r="AN475" s="53"/>
      <c r="AO475" s="53"/>
      <c r="AP475" s="53"/>
      <c r="AQ475" s="53"/>
      <c r="AR475" s="53"/>
      <c r="AS475" s="53"/>
      <c r="AT475" s="53"/>
      <c r="AU475" s="53"/>
      <c r="AV475" s="53"/>
      <c r="AW475" s="53"/>
      <c r="AX475" s="53"/>
      <c r="AY475" s="53"/>
      <c r="AZ475" s="53"/>
      <c r="BA475" s="53"/>
      <c r="BB475" s="53"/>
      <c r="BC475" s="53"/>
      <c r="BD475" s="53"/>
      <c r="BE475" s="53"/>
      <c r="BF475" s="53"/>
      <c r="BG475" s="53"/>
      <c r="BH475" s="53"/>
      <c r="BI475" s="53"/>
      <c r="BJ475" s="53"/>
      <c r="BK475" s="53"/>
      <c r="BL475" s="53"/>
      <c r="BM475" s="53"/>
      <c r="BN475" s="53"/>
      <c r="BO475" s="53"/>
      <c r="BP475" s="53"/>
      <c r="BQ475" s="53"/>
      <c r="BR475" s="53"/>
      <c r="BS475" s="53"/>
      <c r="BT475" s="53"/>
      <c r="BU475" s="53"/>
    </row>
    <row r="476" spans="4:73" x14ac:dyDescent="0.25">
      <c r="D476" s="57" t="str">
        <f>"update OPLUObjectLease set Remarks = '" &amp; TRIM(H463) &amp; "', EngineNumber = '" &amp; TRIM(I463) &amp; "', IdentityPoliceNumber = '" &amp; TRIM(SUBSTITUTE(J463, " ", "")) &amp; "' where IdUObjLease = " &amp; L463 &amp; ";"</f>
        <v>update OPLUObjectLease set Remarks = 'MHKB3BA1JNK086114', EngineNumber = 'K3MJ21826', IdentityPoliceNumber = 'B9421SCM' where IdUObjLease = 16739;</v>
      </c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  <c r="AK476" s="53"/>
      <c r="AL476" s="53"/>
      <c r="AM476" s="53"/>
      <c r="AN476" s="53"/>
      <c r="AO476" s="53"/>
      <c r="AP476" s="53"/>
      <c r="AQ476" s="53"/>
      <c r="AR476" s="53"/>
      <c r="AS476" s="53"/>
      <c r="AT476" s="53"/>
      <c r="AU476" s="53"/>
      <c r="AV476" s="53"/>
      <c r="AW476" s="53"/>
      <c r="AX476" s="53"/>
      <c r="AY476" s="53"/>
      <c r="AZ476" s="53"/>
      <c r="BA476" s="53"/>
      <c r="BB476" s="53"/>
      <c r="BC476" s="53"/>
      <c r="BD476" s="53"/>
      <c r="BE476" s="53"/>
      <c r="BF476" s="53"/>
      <c r="BG476" s="53"/>
      <c r="BH476" s="53"/>
      <c r="BI476" s="53"/>
      <c r="BJ476" s="53"/>
      <c r="BK476" s="53"/>
      <c r="BL476" s="53"/>
      <c r="BM476" s="53"/>
      <c r="BN476" s="53"/>
      <c r="BO476" s="53"/>
      <c r="BP476" s="53"/>
      <c r="BQ476" s="53"/>
      <c r="BR476" s="53"/>
      <c r="BS476" s="53"/>
      <c r="BT476" s="53"/>
      <c r="BU476" s="53"/>
    </row>
    <row r="477" spans="4:73" x14ac:dyDescent="0.25">
      <c r="D477" s="57" t="str">
        <f>"update OPLUObjectLease set Remarks = '" &amp; TRIM(H464) &amp; "', EngineNumber = '" &amp; TRIM(I464) &amp; "', IdentityPoliceNumber = '" &amp; TRIM(SUBSTITUTE(J464, " ", "")) &amp; "' where IdUObjLease = " &amp; L464 &amp; ";"</f>
        <v>update OPLUObjectLease set Remarks = 'MHKB3BA1JNK086119', EngineNumber = 'K3MJ21720', IdentityPoliceNumber = 'B9423SCM' where IdUObjLease = 16740;</v>
      </c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  <c r="AK477" s="53"/>
      <c r="AL477" s="53"/>
      <c r="AM477" s="53"/>
      <c r="AN477" s="53"/>
      <c r="AO477" s="53"/>
      <c r="AP477" s="53"/>
      <c r="AQ477" s="53"/>
      <c r="AR477" s="53"/>
      <c r="AS477" s="53"/>
      <c r="AT477" s="53"/>
      <c r="AU477" s="53"/>
      <c r="AV477" s="53"/>
      <c r="AW477" s="53"/>
      <c r="AX477" s="53"/>
      <c r="AY477" s="53"/>
      <c r="AZ477" s="53"/>
      <c r="BA477" s="53"/>
      <c r="BB477" s="53"/>
      <c r="BC477" s="53"/>
      <c r="BD477" s="53"/>
      <c r="BE477" s="53"/>
      <c r="BF477" s="53"/>
      <c r="BG477" s="53"/>
      <c r="BH477" s="53"/>
      <c r="BI477" s="53"/>
      <c r="BJ477" s="53"/>
      <c r="BK477" s="53"/>
      <c r="BL477" s="53"/>
      <c r="BM477" s="53"/>
      <c r="BN477" s="53"/>
      <c r="BO477" s="53"/>
      <c r="BP477" s="53"/>
      <c r="BQ477" s="53"/>
      <c r="BR477" s="53"/>
      <c r="BS477" s="53"/>
      <c r="BT477" s="53"/>
      <c r="BU477" s="53"/>
    </row>
    <row r="478" spans="4:73" x14ac:dyDescent="0.25">
      <c r="D478" s="58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  <c r="AB478" s="54"/>
      <c r="AC478" s="54"/>
      <c r="AD478" s="54"/>
      <c r="AE478" s="54"/>
      <c r="AF478" s="54"/>
      <c r="AG478" s="54"/>
      <c r="AH478" s="54"/>
      <c r="AI478" s="54"/>
      <c r="AJ478" s="54"/>
      <c r="AK478" s="54"/>
      <c r="AL478" s="54"/>
      <c r="AM478" s="54"/>
      <c r="AN478" s="54"/>
      <c r="AO478" s="54"/>
      <c r="AP478" s="54"/>
      <c r="AQ478" s="54"/>
      <c r="AR478" s="54"/>
      <c r="AS478" s="54"/>
      <c r="AT478" s="54"/>
      <c r="AU478" s="54"/>
      <c r="AV478" s="54"/>
      <c r="AW478" s="54"/>
      <c r="AX478" s="54"/>
      <c r="AY478" s="54"/>
      <c r="AZ478" s="54"/>
      <c r="BA478" s="54"/>
      <c r="BB478" s="54"/>
      <c r="BC478" s="54"/>
      <c r="BD478" s="54"/>
      <c r="BE478" s="54"/>
      <c r="BF478" s="54"/>
      <c r="BG478" s="54"/>
      <c r="BH478" s="54"/>
      <c r="BI478" s="54"/>
      <c r="BJ478" s="54"/>
      <c r="BK478" s="54"/>
      <c r="BL478" s="54"/>
      <c r="BM478" s="54"/>
      <c r="BN478" s="54"/>
      <c r="BO478" s="54"/>
      <c r="BP478" s="54"/>
      <c r="BQ478" s="54"/>
      <c r="BR478" s="54"/>
      <c r="BS478" s="54"/>
      <c r="BT478" s="54"/>
      <c r="BU478" s="54"/>
    </row>
    <row r="479" spans="4:73" x14ac:dyDescent="0.25">
      <c r="D479" s="58" t="s">
        <v>263</v>
      </c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  <c r="AB479" s="54"/>
      <c r="AC479" s="54"/>
      <c r="AD479" s="54"/>
      <c r="AE479" s="54"/>
      <c r="AF479" s="54"/>
      <c r="AG479" s="54"/>
      <c r="AH479" s="54"/>
      <c r="AI479" s="54"/>
      <c r="AJ479" s="54"/>
      <c r="AK479" s="54"/>
      <c r="AL479" s="54"/>
      <c r="AM479" s="54"/>
      <c r="AN479" s="54"/>
      <c r="AO479" s="54"/>
      <c r="AP479" s="54"/>
      <c r="AQ479" s="54"/>
      <c r="AR479" s="54"/>
      <c r="AS479" s="54"/>
      <c r="AT479" s="54"/>
      <c r="AU479" s="54"/>
      <c r="AV479" s="54"/>
      <c r="AW479" s="54"/>
      <c r="AX479" s="54"/>
      <c r="AY479" s="54"/>
      <c r="AZ479" s="54"/>
      <c r="BA479" s="54"/>
      <c r="BB479" s="54"/>
      <c r="BC479" s="54"/>
      <c r="BD479" s="54"/>
      <c r="BE479" s="54"/>
      <c r="BF479" s="54"/>
      <c r="BG479" s="54"/>
      <c r="BH479" s="54"/>
      <c r="BI479" s="54"/>
      <c r="BJ479" s="54"/>
      <c r="BK479" s="54"/>
      <c r="BL479" s="54"/>
      <c r="BM479" s="54"/>
      <c r="BN479" s="54"/>
      <c r="BO479" s="54"/>
      <c r="BP479" s="54"/>
      <c r="BQ479" s="54"/>
      <c r="BR479" s="54"/>
      <c r="BS479" s="54"/>
      <c r="BT479" s="54"/>
      <c r="BU479" s="54"/>
    </row>
    <row r="480" spans="4:73" x14ac:dyDescent="0.25">
      <c r="D480" s="58" t="s">
        <v>264</v>
      </c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  <c r="AB480" s="54"/>
      <c r="AC480" s="54"/>
      <c r="AD480" s="54"/>
      <c r="AE480" s="54"/>
      <c r="AF480" s="54"/>
      <c r="AG480" s="54"/>
      <c r="AH480" s="54"/>
      <c r="AI480" s="54"/>
      <c r="AJ480" s="54"/>
      <c r="AK480" s="54"/>
      <c r="AL480" s="54"/>
      <c r="AM480" s="54"/>
      <c r="AN480" s="54"/>
      <c r="AO480" s="54"/>
      <c r="AP480" s="54"/>
      <c r="AQ480" s="54"/>
      <c r="AR480" s="54"/>
      <c r="AS480" s="54"/>
      <c r="AT480" s="54"/>
      <c r="AU480" s="54"/>
      <c r="AV480" s="54"/>
      <c r="AW480" s="54"/>
      <c r="AX480" s="54"/>
      <c r="AY480" s="54"/>
      <c r="AZ480" s="54"/>
      <c r="BA480" s="54"/>
      <c r="BB480" s="54"/>
      <c r="BC480" s="54"/>
      <c r="BD480" s="54"/>
      <c r="BE480" s="54"/>
      <c r="BF480" s="54"/>
      <c r="BG480" s="54"/>
      <c r="BH480" s="54"/>
      <c r="BI480" s="54"/>
      <c r="BJ480" s="54"/>
      <c r="BK480" s="54"/>
      <c r="BL480" s="54"/>
      <c r="BM480" s="54"/>
      <c r="BN480" s="54"/>
      <c r="BO480" s="54"/>
      <c r="BP480" s="54"/>
      <c r="BQ480" s="54"/>
      <c r="BR480" s="54"/>
      <c r="BS480" s="54"/>
      <c r="BT480" s="54"/>
      <c r="BU480" s="54"/>
    </row>
    <row r="481" spans="4:73" x14ac:dyDescent="0.25">
      <c r="D481" s="58" t="s">
        <v>377</v>
      </c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  <c r="AB481" s="54"/>
      <c r="AC481" s="54"/>
      <c r="AD481" s="54"/>
      <c r="AE481" s="54"/>
      <c r="AF481" s="54"/>
      <c r="AG481" s="54"/>
      <c r="AH481" s="54"/>
      <c r="AI481" s="54"/>
      <c r="AJ481" s="54"/>
      <c r="AK481" s="54"/>
      <c r="AL481" s="54"/>
      <c r="AM481" s="54"/>
      <c r="AN481" s="54"/>
      <c r="AO481" s="54"/>
      <c r="AP481" s="54"/>
      <c r="AQ481" s="54"/>
      <c r="AR481" s="54"/>
      <c r="AS481" s="54"/>
      <c r="AT481" s="54"/>
      <c r="AU481" s="54"/>
      <c r="AV481" s="54"/>
      <c r="AW481" s="54"/>
      <c r="AX481" s="54"/>
      <c r="AY481" s="54"/>
      <c r="AZ481" s="54"/>
      <c r="BA481" s="54"/>
      <c r="BB481" s="54"/>
      <c r="BC481" s="54"/>
      <c r="BD481" s="54"/>
      <c r="BE481" s="54"/>
      <c r="BF481" s="54"/>
      <c r="BG481" s="54"/>
      <c r="BH481" s="54"/>
      <c r="BI481" s="54"/>
      <c r="BJ481" s="54"/>
      <c r="BK481" s="54"/>
      <c r="BL481" s="54"/>
      <c r="BM481" s="54"/>
      <c r="BN481" s="54"/>
      <c r="BO481" s="54"/>
      <c r="BP481" s="54"/>
      <c r="BQ481" s="54"/>
      <c r="BR481" s="54"/>
      <c r="BS481" s="54"/>
      <c r="BT481" s="54"/>
      <c r="BU481" s="54"/>
    </row>
    <row r="483" spans="4:73" x14ac:dyDescent="0.25">
      <c r="D483" s="48" t="s">
        <v>1982</v>
      </c>
    </row>
    <row r="499" spans="4:4" x14ac:dyDescent="0.25">
      <c r="D499" s="52" t="s">
        <v>2211</v>
      </c>
    </row>
    <row r="501" spans="4:4" x14ac:dyDescent="0.25">
      <c r="D501" s="48" t="s">
        <v>1982</v>
      </c>
    </row>
    <row r="538" spans="2:4" x14ac:dyDescent="0.25">
      <c r="B538" s="51">
        <v>0</v>
      </c>
      <c r="D538" s="52" t="s">
        <v>1970</v>
      </c>
    </row>
    <row r="539" spans="2:4" x14ac:dyDescent="0.25">
      <c r="D539" s="60" t="s">
        <v>305</v>
      </c>
    </row>
    <row r="541" spans="2:4" x14ac:dyDescent="0.25">
      <c r="D541" s="48" t="s">
        <v>36</v>
      </c>
    </row>
    <row r="542" spans="2:4" x14ac:dyDescent="0.25">
      <c r="D542" s="55" t="s">
        <v>1978</v>
      </c>
    </row>
    <row r="544" spans="2:4" x14ac:dyDescent="0.25">
      <c r="D544" s="48" t="s">
        <v>1938</v>
      </c>
    </row>
    <row r="577" spans="4:39" x14ac:dyDescent="0.25">
      <c r="D577" s="48" t="s">
        <v>269</v>
      </c>
      <c r="AK577" s="48" t="s">
        <v>538</v>
      </c>
    </row>
    <row r="578" spans="4:39" x14ac:dyDescent="0.25">
      <c r="D578" s="52" t="s">
        <v>1939</v>
      </c>
      <c r="M578" s="48" t="s">
        <v>1940</v>
      </c>
      <c r="Y578" s="47" t="s">
        <v>515</v>
      </c>
      <c r="AA578" s="52" t="s">
        <v>1941</v>
      </c>
      <c r="AK578" s="28" t="s">
        <v>1954</v>
      </c>
    </row>
    <row r="580" spans="4:39" x14ac:dyDescent="0.25">
      <c r="D580" s="57" t="s">
        <v>1952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</row>
    <row r="581" spans="4:39" x14ac:dyDescent="0.25">
      <c r="D581" s="57" t="s">
        <v>1778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</row>
    <row r="582" spans="4:39" x14ac:dyDescent="0.25">
      <c r="D582" s="57" t="s">
        <v>1953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</row>
    <row r="584" spans="4:39" x14ac:dyDescent="0.25">
      <c r="D584" s="57" t="s">
        <v>978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Z584" s="58" t="s">
        <v>376</v>
      </c>
      <c r="AA584" s="54"/>
      <c r="AB584" s="54"/>
      <c r="AC584" s="54"/>
      <c r="AD584" s="54"/>
      <c r="AE584" s="54"/>
      <c r="AF584" s="54"/>
      <c r="AG584" s="54"/>
      <c r="AH584" s="54"/>
      <c r="AI584" s="54"/>
      <c r="AJ584" s="54"/>
      <c r="AK584" s="54"/>
      <c r="AL584" s="54"/>
      <c r="AM584" s="54"/>
    </row>
    <row r="585" spans="4:39" x14ac:dyDescent="0.25">
      <c r="D585" s="57" t="s">
        <v>1587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Z585" s="58" t="s">
        <v>324</v>
      </c>
      <c r="AA585" s="54"/>
      <c r="AB585" s="54"/>
      <c r="AC585" s="54"/>
      <c r="AD585" s="54"/>
      <c r="AE585" s="54"/>
      <c r="AF585" s="54"/>
      <c r="AG585" s="54"/>
      <c r="AH585" s="54"/>
      <c r="AI585" s="54"/>
      <c r="AJ585" s="54"/>
      <c r="AK585" s="54"/>
      <c r="AL585" s="54"/>
      <c r="AM585" s="54"/>
    </row>
    <row r="586" spans="4:39" x14ac:dyDescent="0.25">
      <c r="D586" s="38" t="s">
        <v>396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Z586" s="58"/>
      <c r="AA586" s="54"/>
      <c r="AB586" s="54"/>
      <c r="AC586" s="54"/>
      <c r="AD586" s="54"/>
      <c r="AE586" s="54"/>
      <c r="AF586" s="54"/>
      <c r="AG586" s="54"/>
      <c r="AH586" s="54"/>
      <c r="AI586" s="54"/>
      <c r="AJ586" s="54"/>
      <c r="AK586" s="54"/>
      <c r="AL586" s="54"/>
      <c r="AM586" s="54"/>
    </row>
    <row r="587" spans="4:39" x14ac:dyDescent="0.25">
      <c r="D587" s="38" t="s">
        <v>555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Z587" s="58" t="s">
        <v>1502</v>
      </c>
      <c r="AA587" s="54"/>
      <c r="AB587" s="54"/>
      <c r="AC587" s="54"/>
      <c r="AD587" s="54"/>
      <c r="AE587" s="54"/>
      <c r="AF587" s="54"/>
      <c r="AG587" s="54"/>
      <c r="AH587" s="54"/>
      <c r="AI587" s="54"/>
      <c r="AJ587" s="54"/>
      <c r="AK587" s="54"/>
      <c r="AL587" s="54"/>
      <c r="AM587" s="54"/>
    </row>
    <row r="588" spans="4:39" x14ac:dyDescent="0.25">
      <c r="D588" s="57" t="s">
        <v>1510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Z588" s="58" t="s">
        <v>283</v>
      </c>
      <c r="AA588" s="54"/>
      <c r="AB588" s="54"/>
      <c r="AC588" s="54"/>
      <c r="AD588" s="54"/>
      <c r="AE588" s="54"/>
      <c r="AF588" s="54"/>
      <c r="AG588" s="54"/>
      <c r="AH588" s="54"/>
      <c r="AI588" s="54"/>
      <c r="AJ588" s="54"/>
      <c r="AK588" s="54"/>
      <c r="AL588" s="54"/>
      <c r="AM588" s="54"/>
    </row>
    <row r="589" spans="4:39" x14ac:dyDescent="0.25">
      <c r="D589" s="57" t="s">
        <v>1509</v>
      </c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Z589" s="58" t="s">
        <v>1955</v>
      </c>
      <c r="AA589" s="54"/>
      <c r="AB589" s="54"/>
      <c r="AC589" s="54"/>
      <c r="AD589" s="54"/>
      <c r="AE589" s="54"/>
      <c r="AF589" s="54"/>
      <c r="AG589" s="54"/>
      <c r="AH589" s="54"/>
      <c r="AI589" s="54"/>
      <c r="AJ589" s="54"/>
      <c r="AK589" s="54"/>
      <c r="AL589" s="54"/>
      <c r="AM589" s="54"/>
    </row>
    <row r="590" spans="4:39" x14ac:dyDescent="0.25">
      <c r="D590" s="57" t="s">
        <v>274</v>
      </c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Z590" s="58" t="s">
        <v>1956</v>
      </c>
      <c r="AA590" s="54"/>
      <c r="AB590" s="54"/>
      <c r="AC590" s="54"/>
      <c r="AD590" s="54"/>
      <c r="AE590" s="54"/>
      <c r="AF590" s="54"/>
      <c r="AG590" s="54"/>
      <c r="AH590" s="54"/>
      <c r="AI590" s="54"/>
      <c r="AJ590" s="54"/>
      <c r="AK590" s="54"/>
      <c r="AL590" s="54"/>
      <c r="AM590" s="54"/>
    </row>
    <row r="591" spans="4:39" x14ac:dyDescent="0.25">
      <c r="D591" s="38" t="s">
        <v>577</v>
      </c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Z591" s="58"/>
      <c r="AA591" s="54"/>
      <c r="AB591" s="54"/>
      <c r="AC591" s="54"/>
      <c r="AD591" s="54"/>
      <c r="AE591" s="54"/>
      <c r="AF591" s="54"/>
      <c r="AG591" s="54"/>
      <c r="AH591" s="54"/>
      <c r="AI591" s="54"/>
      <c r="AJ591" s="54"/>
      <c r="AK591" s="54"/>
      <c r="AL591" s="54"/>
      <c r="AM591" s="54"/>
    </row>
    <row r="592" spans="4:39" x14ac:dyDescent="0.25">
      <c r="D592" s="57" t="s">
        <v>1511</v>
      </c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Z592" s="58" t="s">
        <v>263</v>
      </c>
      <c r="AA592" s="54"/>
      <c r="AB592" s="54"/>
      <c r="AC592" s="54"/>
      <c r="AD592" s="54"/>
      <c r="AE592" s="54"/>
      <c r="AF592" s="54"/>
      <c r="AG592" s="54"/>
      <c r="AH592" s="54"/>
      <c r="AI592" s="54"/>
      <c r="AJ592" s="54"/>
      <c r="AK592" s="54"/>
      <c r="AL592" s="54"/>
      <c r="AM592" s="54"/>
    </row>
    <row r="593" spans="4:39" x14ac:dyDescent="0.25">
      <c r="D593" s="57" t="s">
        <v>331</v>
      </c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Z593" s="58" t="s">
        <v>264</v>
      </c>
      <c r="AA593" s="54"/>
      <c r="AB593" s="54"/>
      <c r="AC593" s="54"/>
      <c r="AD593" s="54"/>
      <c r="AE593" s="54"/>
      <c r="AF593" s="54"/>
      <c r="AG593" s="54"/>
      <c r="AH593" s="54"/>
      <c r="AI593" s="54"/>
      <c r="AJ593" s="54"/>
      <c r="AK593" s="54"/>
      <c r="AL593" s="54"/>
      <c r="AM593" s="54"/>
    </row>
    <row r="594" spans="4:39" x14ac:dyDescent="0.25">
      <c r="D594" s="57" t="s">
        <v>1951</v>
      </c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Z594" s="58" t="s">
        <v>377</v>
      </c>
      <c r="AA594" s="54"/>
      <c r="AB594" s="54"/>
      <c r="AC594" s="54"/>
      <c r="AD594" s="54"/>
      <c r="AE594" s="54"/>
      <c r="AF594" s="54"/>
      <c r="AG594" s="54"/>
      <c r="AH594" s="54"/>
      <c r="AI594" s="54"/>
      <c r="AJ594" s="54"/>
      <c r="AK594" s="54"/>
      <c r="AL594" s="54"/>
      <c r="AM594" s="54"/>
    </row>
    <row r="595" spans="4:39" x14ac:dyDescent="0.25">
      <c r="D595" s="57" t="s">
        <v>542</v>
      </c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</row>
    <row r="597" spans="4:39" x14ac:dyDescent="0.25">
      <c r="D597" s="48" t="s">
        <v>1979</v>
      </c>
    </row>
    <row r="646" spans="2:4" x14ac:dyDescent="0.25">
      <c r="B646" s="51">
        <v>0</v>
      </c>
      <c r="D646" s="52" t="s">
        <v>1842</v>
      </c>
    </row>
    <row r="647" spans="2:4" x14ac:dyDescent="0.25">
      <c r="D647" s="60" t="s">
        <v>305</v>
      </c>
    </row>
    <row r="648" spans="2:4" x14ac:dyDescent="0.25">
      <c r="D648" s="56" t="s">
        <v>35</v>
      </c>
    </row>
    <row r="689" spans="2:4" x14ac:dyDescent="0.25">
      <c r="B689" s="51">
        <v>0</v>
      </c>
      <c r="D689" s="52" t="s">
        <v>2007</v>
      </c>
    </row>
    <row r="690" spans="2:4" x14ac:dyDescent="0.25">
      <c r="D690" s="60" t="s">
        <v>304</v>
      </c>
    </row>
    <row r="691" spans="2:4" x14ac:dyDescent="0.25">
      <c r="D691" s="56" t="s">
        <v>35</v>
      </c>
    </row>
    <row r="695" spans="2:4" x14ac:dyDescent="0.25">
      <c r="B695" s="51">
        <v>0</v>
      </c>
      <c r="D695" s="52" t="s">
        <v>2011</v>
      </c>
    </row>
    <row r="696" spans="2:4" x14ac:dyDescent="0.25">
      <c r="D696" s="60" t="s">
        <v>304</v>
      </c>
    </row>
    <row r="697" spans="2:4" x14ac:dyDescent="0.25">
      <c r="D697" s="56" t="s">
        <v>35</v>
      </c>
    </row>
    <row r="702" spans="2:4" x14ac:dyDescent="0.25">
      <c r="B702" s="49">
        <v>0</v>
      </c>
      <c r="D702" s="52" t="s">
        <v>2014</v>
      </c>
    </row>
    <row r="703" spans="2:4" x14ac:dyDescent="0.25">
      <c r="D703" s="60" t="s">
        <v>306</v>
      </c>
    </row>
    <row r="704" spans="2:4" x14ac:dyDescent="0.25">
      <c r="D704" s="56" t="s">
        <v>35</v>
      </c>
    </row>
    <row r="708" spans="2:2" x14ac:dyDescent="0.25">
      <c r="B70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91109-A80C-4679-9DE2-DFC5FB309229}">
  <dimension ref="A2:J20"/>
  <sheetViews>
    <sheetView topLeftCell="A13" workbookViewId="0">
      <selection activeCell="A17" sqref="A17"/>
    </sheetView>
  </sheetViews>
  <sheetFormatPr defaultColWidth="2.85546875" defaultRowHeight="15" x14ac:dyDescent="0.25"/>
  <cols>
    <col min="1" max="1" width="9.140625" style="151" bestFit="1" customWidth="1"/>
    <col min="2" max="2" width="40" style="151" customWidth="1"/>
    <col min="3" max="3" width="14.140625" style="151" bestFit="1" customWidth="1"/>
    <col min="4" max="4" width="17" style="151" bestFit="1" customWidth="1"/>
    <col min="5" max="5" width="17.5703125" style="151" bestFit="1" customWidth="1"/>
    <col min="6" max="7" width="10.7109375" style="151" bestFit="1" customWidth="1"/>
    <col min="8" max="8" width="8.5703125" style="151" bestFit="1" customWidth="1"/>
    <col min="9" max="9" width="7.5703125" style="151" bestFit="1" customWidth="1"/>
    <col min="10" max="10" width="10.140625" style="151" bestFit="1" customWidth="1"/>
    <col min="11" max="16384" width="2.85546875" style="151"/>
  </cols>
  <sheetData>
    <row r="2" spans="1:10" ht="18.75" x14ac:dyDescent="0.25">
      <c r="A2" s="341" t="s">
        <v>1918</v>
      </c>
      <c r="B2" s="342"/>
      <c r="C2" s="342"/>
      <c r="D2" s="342"/>
      <c r="E2" s="342"/>
      <c r="F2" s="342"/>
      <c r="G2" s="342"/>
      <c r="H2" s="342"/>
      <c r="I2" s="342"/>
      <c r="J2" s="342"/>
    </row>
    <row r="3" spans="1:10" x14ac:dyDescent="0.25">
      <c r="A3" s="342" t="s">
        <v>1917</v>
      </c>
      <c r="B3" s="342"/>
      <c r="C3" s="342"/>
      <c r="D3" s="342"/>
      <c r="E3" s="342"/>
      <c r="F3" s="342"/>
      <c r="G3" s="342"/>
      <c r="H3" s="342"/>
      <c r="I3" s="34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3" t="s">
        <v>1450</v>
      </c>
      <c r="B10" s="65" t="s">
        <v>1642</v>
      </c>
      <c r="C10" s="65" t="s">
        <v>496</v>
      </c>
      <c r="D10" s="65" t="s">
        <v>333</v>
      </c>
      <c r="E10" s="65" t="s">
        <v>277</v>
      </c>
      <c r="F10" s="79">
        <v>44889.654861110997</v>
      </c>
      <c r="G10" s="79">
        <v>45320.613194443999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68" t="s">
        <v>1640</v>
      </c>
      <c r="B11" s="70" t="s">
        <v>1639</v>
      </c>
      <c r="C11" s="70" t="s">
        <v>375</v>
      </c>
      <c r="D11" s="70" t="s">
        <v>333</v>
      </c>
      <c r="E11" s="70" t="s">
        <v>277</v>
      </c>
      <c r="F11" s="78">
        <v>44891.371527777999</v>
      </c>
      <c r="G11" s="78">
        <v>45322.371527777999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3" t="s">
        <v>1673</v>
      </c>
      <c r="B12" s="65" t="s">
        <v>1679</v>
      </c>
      <c r="C12" s="65" t="s">
        <v>585</v>
      </c>
      <c r="D12" s="65" t="s">
        <v>333</v>
      </c>
      <c r="E12" s="65" t="s">
        <v>277</v>
      </c>
      <c r="F12" s="79">
        <v>44893.467361110997</v>
      </c>
      <c r="G12" s="79">
        <v>45322.425694443999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68" t="s">
        <v>1707</v>
      </c>
      <c r="B13" s="70" t="s">
        <v>1708</v>
      </c>
      <c r="C13" s="70" t="s">
        <v>1724</v>
      </c>
      <c r="D13" s="70" t="s">
        <v>333</v>
      </c>
      <c r="E13" s="70" t="s">
        <v>277</v>
      </c>
      <c r="F13" s="78">
        <v>44893.624305555997</v>
      </c>
      <c r="G13" s="78">
        <v>45322.582638888998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3" t="s">
        <v>1759</v>
      </c>
      <c r="B14" s="65" t="s">
        <v>1764</v>
      </c>
      <c r="C14" s="65" t="s">
        <v>375</v>
      </c>
      <c r="D14" s="65" t="s">
        <v>333</v>
      </c>
      <c r="E14" s="65" t="s">
        <v>277</v>
      </c>
      <c r="F14" s="79">
        <v>44894.488194443999</v>
      </c>
      <c r="G14" s="79">
        <v>45324.446527777996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1839</v>
      </c>
      <c r="B15" s="70" t="s">
        <v>1841</v>
      </c>
      <c r="C15" s="70" t="s">
        <v>273</v>
      </c>
      <c r="D15" s="70" t="s">
        <v>333</v>
      </c>
      <c r="E15" s="70" t="s">
        <v>277</v>
      </c>
      <c r="F15" s="78">
        <v>44895.352777777996</v>
      </c>
      <c r="G15" s="78">
        <v>45324.644444443999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3" t="s">
        <v>1916</v>
      </c>
      <c r="B16" s="63" t="s">
        <v>1894</v>
      </c>
      <c r="C16" s="64" t="s">
        <v>273</v>
      </c>
      <c r="D16" s="64" t="s">
        <v>333</v>
      </c>
      <c r="E16" s="64" t="s">
        <v>277</v>
      </c>
      <c r="F16" s="86">
        <v>44896.475694444001</v>
      </c>
      <c r="G16" s="86">
        <v>45328.434027777999</v>
      </c>
      <c r="H16" s="64" t="s">
        <v>23</v>
      </c>
      <c r="I16" s="64" t="s">
        <v>18</v>
      </c>
      <c r="J16" s="64" t="s">
        <v>255</v>
      </c>
    </row>
    <row r="17" spans="1:10" ht="45" x14ac:dyDescent="0.25">
      <c r="A17" s="63" t="s">
        <v>1897</v>
      </c>
      <c r="B17" s="63" t="s">
        <v>1915</v>
      </c>
      <c r="C17" s="69" t="s">
        <v>273</v>
      </c>
      <c r="D17" s="69" t="s">
        <v>333</v>
      </c>
      <c r="E17" s="69" t="s">
        <v>277</v>
      </c>
      <c r="F17" s="88">
        <v>44896.483333333003</v>
      </c>
      <c r="G17" s="88">
        <v>45328.441666667</v>
      </c>
      <c r="H17" s="69" t="s">
        <v>23</v>
      </c>
      <c r="I17" s="69" t="s">
        <v>18</v>
      </c>
      <c r="J17" s="69" t="s">
        <v>255</v>
      </c>
    </row>
    <row r="19" spans="1:10" x14ac:dyDescent="0.25">
      <c r="A19" s="64" t="s">
        <v>1919</v>
      </c>
      <c r="B19" s="64" t="s">
        <v>1921</v>
      </c>
      <c r="C19" s="64"/>
      <c r="D19" s="64"/>
      <c r="E19" s="64"/>
      <c r="F19" s="86"/>
      <c r="G19" s="86"/>
      <c r="H19" s="64"/>
      <c r="I19" s="64"/>
      <c r="J19" s="64" t="s">
        <v>356</v>
      </c>
    </row>
    <row r="20" spans="1:10" x14ac:dyDescent="0.25">
      <c r="A20" s="63" t="s">
        <v>1969</v>
      </c>
      <c r="B20" s="63" t="s">
        <v>1971</v>
      </c>
      <c r="C20" s="63"/>
      <c r="D20" s="63"/>
      <c r="E20" s="63"/>
      <c r="F20" s="84"/>
      <c r="G20" s="84"/>
      <c r="H20" s="63"/>
      <c r="I20" s="63"/>
      <c r="J20" s="63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5F383-04E8-4DF1-AC42-02D4843AD742}">
  <dimension ref="B2:CR1622"/>
  <sheetViews>
    <sheetView topLeftCell="A836" workbookViewId="0">
      <selection activeCell="D841" sqref="D841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1631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35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1629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1630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2026</v>
      </c>
    </row>
    <row r="54" spans="2:4" x14ac:dyDescent="0.25">
      <c r="D54" s="60" t="s">
        <v>304</v>
      </c>
    </row>
    <row r="55" spans="2:4" x14ac:dyDescent="0.25">
      <c r="D55" s="56" t="s">
        <v>654</v>
      </c>
    </row>
    <row r="56" spans="2:4" x14ac:dyDescent="0.25">
      <c r="D56" s="71" t="s">
        <v>1760</v>
      </c>
    </row>
    <row r="57" spans="2:4" x14ac:dyDescent="0.25">
      <c r="D57" s="52"/>
    </row>
    <row r="59" spans="2:4" x14ac:dyDescent="0.25">
      <c r="D59" s="48" t="s">
        <v>2010</v>
      </c>
    </row>
    <row r="117" spans="2:4" x14ac:dyDescent="0.25">
      <c r="B117" s="51">
        <v>0</v>
      </c>
      <c r="D117" s="52" t="s">
        <v>2007</v>
      </c>
    </row>
    <row r="118" spans="2:4" x14ac:dyDescent="0.25">
      <c r="D118" s="60" t="s">
        <v>305</v>
      </c>
    </row>
    <row r="119" spans="2:4" x14ac:dyDescent="0.25">
      <c r="D119" s="43"/>
    </row>
    <row r="120" spans="2:4" x14ac:dyDescent="0.25">
      <c r="D120" s="43" t="s">
        <v>36</v>
      </c>
    </row>
    <row r="121" spans="2:4" x14ac:dyDescent="0.25">
      <c r="D121" s="55" t="s">
        <v>2008</v>
      </c>
    </row>
    <row r="122" spans="2:4" x14ac:dyDescent="0.25">
      <c r="D122" s="43"/>
    </row>
    <row r="123" spans="2:4" x14ac:dyDescent="0.25">
      <c r="D123" s="43"/>
    </row>
    <row r="124" spans="2:4" x14ac:dyDescent="0.25">
      <c r="D124" s="43"/>
    </row>
    <row r="125" spans="2:4" x14ac:dyDescent="0.25">
      <c r="D125" s="43"/>
    </row>
    <row r="126" spans="2:4" x14ac:dyDescent="0.25">
      <c r="D126" s="43"/>
    </row>
    <row r="127" spans="2:4" x14ac:dyDescent="0.25">
      <c r="D127" s="43"/>
    </row>
    <row r="128" spans="2:4" x14ac:dyDescent="0.25">
      <c r="D128" s="43"/>
    </row>
    <row r="129" spans="4:4" x14ac:dyDescent="0.25">
      <c r="D129" s="43"/>
    </row>
    <row r="130" spans="4:4" x14ac:dyDescent="0.25">
      <c r="D130" s="43"/>
    </row>
    <row r="131" spans="4:4" x14ac:dyDescent="0.25">
      <c r="D131" s="43"/>
    </row>
    <row r="132" spans="4:4" x14ac:dyDescent="0.25">
      <c r="D132" s="43"/>
    </row>
    <row r="133" spans="4:4" x14ac:dyDescent="0.25">
      <c r="D133" s="43"/>
    </row>
    <row r="134" spans="4:4" x14ac:dyDescent="0.25">
      <c r="D134" s="43"/>
    </row>
    <row r="135" spans="4:4" x14ac:dyDescent="0.25">
      <c r="D135" s="43"/>
    </row>
    <row r="136" spans="4:4" x14ac:dyDescent="0.25">
      <c r="D136" s="43"/>
    </row>
    <row r="137" spans="4:4" x14ac:dyDescent="0.25">
      <c r="D137" s="43"/>
    </row>
    <row r="138" spans="4:4" x14ac:dyDescent="0.25">
      <c r="D138" s="43"/>
    </row>
    <row r="139" spans="4:4" x14ac:dyDescent="0.25">
      <c r="D139" s="43"/>
    </row>
    <row r="140" spans="4:4" x14ac:dyDescent="0.25">
      <c r="D140" s="43"/>
    </row>
    <row r="141" spans="4:4" x14ac:dyDescent="0.25">
      <c r="D141" s="43"/>
    </row>
    <row r="142" spans="4:4" x14ac:dyDescent="0.25">
      <c r="D142" s="43"/>
    </row>
    <row r="143" spans="4:4" x14ac:dyDescent="0.25">
      <c r="D143" s="43"/>
    </row>
    <row r="144" spans="4:4" x14ac:dyDescent="0.25">
      <c r="D144" s="43"/>
    </row>
    <row r="145" spans="4:14" x14ac:dyDescent="0.25">
      <c r="D145" s="43"/>
    </row>
    <row r="146" spans="4:14" x14ac:dyDescent="0.25">
      <c r="D146" s="43"/>
    </row>
    <row r="147" spans="4:14" x14ac:dyDescent="0.25">
      <c r="D147" s="43"/>
    </row>
    <row r="148" spans="4:14" x14ac:dyDescent="0.25">
      <c r="D148" s="48" t="s">
        <v>310</v>
      </c>
    </row>
    <row r="149" spans="4:14" x14ac:dyDescent="0.25">
      <c r="D149" s="156" t="s">
        <v>1983</v>
      </c>
      <c r="L149" s="47" t="s">
        <v>515</v>
      </c>
      <c r="N149" s="52" t="s">
        <v>1984</v>
      </c>
    </row>
    <row r="151" spans="4:14" x14ac:dyDescent="0.25">
      <c r="D151" s="48" t="s">
        <v>1985</v>
      </c>
    </row>
    <row r="173" spans="4:28" x14ac:dyDescent="0.25">
      <c r="D173" s="48" t="s">
        <v>310</v>
      </c>
    </row>
    <row r="174" spans="4:28" x14ac:dyDescent="0.25">
      <c r="D174" s="52" t="s">
        <v>1987</v>
      </c>
      <c r="L174" s="47" t="s">
        <v>515</v>
      </c>
      <c r="N174" s="52" t="s">
        <v>1986</v>
      </c>
    </row>
    <row r="176" spans="4:28" x14ac:dyDescent="0.25">
      <c r="D176" s="57" t="s">
        <v>1593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</row>
    <row r="177" spans="4:28" x14ac:dyDescent="0.25">
      <c r="D177" s="57" t="s">
        <v>1595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</row>
    <row r="178" spans="4:28" x14ac:dyDescent="0.25">
      <c r="D178" s="57" t="s">
        <v>1988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</row>
    <row r="180" spans="4:28" x14ac:dyDescent="0.25">
      <c r="D180" s="58" t="s">
        <v>376</v>
      </c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</row>
    <row r="181" spans="4:28" x14ac:dyDescent="0.25">
      <c r="D181" s="58" t="s">
        <v>324</v>
      </c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</row>
    <row r="182" spans="4:28" x14ac:dyDescent="0.25">
      <c r="D182" s="58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</row>
    <row r="183" spans="4:28" x14ac:dyDescent="0.25">
      <c r="D183" s="58" t="s">
        <v>1596</v>
      </c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</row>
    <row r="184" spans="4:28" x14ac:dyDescent="0.25">
      <c r="D184" s="58" t="s">
        <v>283</v>
      </c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</row>
    <row r="185" spans="4:28" x14ac:dyDescent="0.25">
      <c r="D185" s="58" t="s">
        <v>1990</v>
      </c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</row>
    <row r="186" spans="4:28" x14ac:dyDescent="0.25">
      <c r="D186" s="58" t="s">
        <v>1989</v>
      </c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</row>
    <row r="187" spans="4:28" x14ac:dyDescent="0.25">
      <c r="D187" s="58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</row>
    <row r="188" spans="4:28" x14ac:dyDescent="0.25">
      <c r="D188" s="58" t="s">
        <v>263</v>
      </c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</row>
    <row r="189" spans="4:28" x14ac:dyDescent="0.25">
      <c r="D189" s="58" t="s">
        <v>264</v>
      </c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</row>
    <row r="190" spans="4:28" x14ac:dyDescent="0.25">
      <c r="D190" s="58" t="s">
        <v>377</v>
      </c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</row>
    <row r="192" spans="4:28" x14ac:dyDescent="0.25">
      <c r="D192" s="52" t="s">
        <v>1631</v>
      </c>
    </row>
    <row r="194" spans="4:4" x14ac:dyDescent="0.25">
      <c r="D194" s="48" t="s">
        <v>2012</v>
      </c>
    </row>
    <row r="210" spans="4:4" x14ac:dyDescent="0.25">
      <c r="D210" s="52" t="s">
        <v>2211</v>
      </c>
    </row>
    <row r="212" spans="4:4" x14ac:dyDescent="0.25">
      <c r="D212" s="48" t="s">
        <v>2012</v>
      </c>
    </row>
    <row r="249" spans="2:4" x14ac:dyDescent="0.25">
      <c r="B249" s="49">
        <v>0</v>
      </c>
      <c r="D249" s="52" t="s">
        <v>2011</v>
      </c>
    </row>
    <row r="250" spans="2:4" x14ac:dyDescent="0.25">
      <c r="D250" s="60" t="s">
        <v>306</v>
      </c>
    </row>
    <row r="251" spans="2:4" x14ac:dyDescent="0.25">
      <c r="D251" s="56" t="s">
        <v>35</v>
      </c>
    </row>
    <row r="359" spans="2:4" x14ac:dyDescent="0.25">
      <c r="B359" s="49">
        <v>0</v>
      </c>
      <c r="D359" s="52" t="s">
        <v>2014</v>
      </c>
    </row>
    <row r="360" spans="2:4" x14ac:dyDescent="0.25">
      <c r="D360" s="60" t="s">
        <v>305</v>
      </c>
    </row>
    <row r="362" spans="2:4" x14ac:dyDescent="0.25">
      <c r="D362" s="48" t="s">
        <v>36</v>
      </c>
    </row>
    <row r="363" spans="2:4" x14ac:dyDescent="0.25">
      <c r="D363" s="55" t="s">
        <v>2067</v>
      </c>
    </row>
    <row r="365" spans="2:4" x14ac:dyDescent="0.25">
      <c r="D365" s="48" t="s">
        <v>1999</v>
      </c>
    </row>
    <row r="384" spans="13:34" x14ac:dyDescent="0.25">
      <c r="M384" s="48" t="s">
        <v>275</v>
      </c>
      <c r="AH384" s="48" t="s">
        <v>276</v>
      </c>
    </row>
    <row r="385" spans="4:96" x14ac:dyDescent="0.25">
      <c r="D385" s="52" t="s">
        <v>310</v>
      </c>
      <c r="M385" s="52" t="s">
        <v>573</v>
      </c>
      <c r="V385" s="52" t="s">
        <v>574</v>
      </c>
      <c r="AB385" s="52" t="s">
        <v>317</v>
      </c>
      <c r="AH385" s="52" t="s">
        <v>573</v>
      </c>
      <c r="AP385" s="52" t="s">
        <v>574</v>
      </c>
      <c r="AV385" s="52" t="s">
        <v>317</v>
      </c>
    </row>
    <row r="386" spans="4:96" x14ac:dyDescent="0.25">
      <c r="D386" s="52" t="s">
        <v>2000</v>
      </c>
      <c r="M386" s="48" t="s">
        <v>2001</v>
      </c>
      <c r="V386" s="48" t="s">
        <v>2002</v>
      </c>
      <c r="AB386" s="48" t="s">
        <v>2003</v>
      </c>
      <c r="AH386" s="48" t="s">
        <v>2004</v>
      </c>
      <c r="AP386" s="48" t="s">
        <v>2005</v>
      </c>
      <c r="AV386" s="48" t="s">
        <v>2006</v>
      </c>
    </row>
    <row r="388" spans="4:96" x14ac:dyDescent="0.25">
      <c r="D388" s="57" t="s">
        <v>404</v>
      </c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  <c r="AC388" s="53"/>
      <c r="AD388" s="53"/>
      <c r="AE388" s="53"/>
      <c r="AF388" s="53"/>
      <c r="AG388" s="53"/>
      <c r="AH388" s="53"/>
      <c r="AI388" s="53"/>
      <c r="AJ388" s="53"/>
      <c r="AK388" s="53"/>
      <c r="AL388" s="53"/>
      <c r="AM388" s="53"/>
      <c r="AN388" s="53"/>
      <c r="AO388" s="53"/>
      <c r="AP388" s="53"/>
      <c r="AQ388" s="53"/>
      <c r="AR388" s="53"/>
      <c r="AS388" s="53"/>
      <c r="AT388" s="53"/>
      <c r="AU388" s="53"/>
      <c r="AV388" s="53"/>
      <c r="AW388" s="53"/>
      <c r="AX388" s="53"/>
      <c r="AY388" s="53"/>
      <c r="AZ388" s="53"/>
      <c r="BA388" s="53"/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53"/>
      <c r="BR388" s="53"/>
      <c r="BS388" s="53"/>
      <c r="BT388" s="53"/>
      <c r="BU388" s="53"/>
      <c r="BV388" s="53"/>
      <c r="BW388" s="53"/>
      <c r="BX388" s="53"/>
      <c r="BY388" s="53"/>
      <c r="BZ388" s="53"/>
      <c r="CA388" s="53"/>
      <c r="CB388" s="53"/>
      <c r="CC388" s="53"/>
      <c r="CD388" s="53"/>
      <c r="CE388" s="53"/>
      <c r="CF388" s="53"/>
      <c r="CG388" s="53"/>
      <c r="CH388" s="53"/>
      <c r="CI388" s="53"/>
      <c r="CJ388" s="53"/>
      <c r="CK388" s="53"/>
      <c r="CL388" s="53"/>
      <c r="CM388" s="53"/>
      <c r="CN388" s="53"/>
      <c r="CO388" s="53"/>
      <c r="CP388" s="53"/>
      <c r="CQ388" s="53"/>
      <c r="CR388" s="53"/>
    </row>
    <row r="389" spans="4:96" x14ac:dyDescent="0.25">
      <c r="D389" s="57" t="s">
        <v>366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  <c r="AC389" s="53"/>
      <c r="AD389" s="53"/>
      <c r="AE389" s="53"/>
      <c r="AF389" s="53"/>
      <c r="AG389" s="53"/>
      <c r="AH389" s="53"/>
      <c r="AI389" s="53"/>
      <c r="AJ389" s="53"/>
      <c r="AK389" s="53"/>
      <c r="AL389" s="53"/>
      <c r="AM389" s="53"/>
      <c r="AN389" s="53"/>
      <c r="AO389" s="53"/>
      <c r="AP389" s="53"/>
      <c r="AQ389" s="53"/>
      <c r="AR389" s="53"/>
      <c r="AS389" s="53"/>
      <c r="AT389" s="53"/>
      <c r="AU389" s="53"/>
      <c r="AV389" s="53"/>
      <c r="AW389" s="53"/>
      <c r="AX389" s="53"/>
      <c r="AY389" s="53"/>
      <c r="AZ389" s="53"/>
      <c r="BA389" s="53"/>
      <c r="BB389" s="53"/>
      <c r="BC389" s="53"/>
      <c r="BD389" s="53"/>
      <c r="BE389" s="53"/>
      <c r="BF389" s="53"/>
      <c r="BG389" s="53"/>
      <c r="BH389" s="53"/>
      <c r="BI389" s="53"/>
      <c r="BJ389" s="53"/>
      <c r="BK389" s="53"/>
      <c r="BL389" s="53"/>
      <c r="BM389" s="53"/>
      <c r="BN389" s="53"/>
      <c r="BO389" s="53"/>
      <c r="BP389" s="53"/>
      <c r="BQ389" s="53"/>
      <c r="BR389" s="53"/>
      <c r="BS389" s="53"/>
      <c r="BT389" s="53"/>
      <c r="BU389" s="53"/>
      <c r="BV389" s="53"/>
      <c r="BW389" s="53"/>
      <c r="BX389" s="53"/>
      <c r="BY389" s="53"/>
      <c r="BZ389" s="53"/>
      <c r="CA389" s="53"/>
      <c r="CB389" s="53"/>
      <c r="CC389" s="53"/>
      <c r="CD389" s="53"/>
      <c r="CE389" s="53"/>
      <c r="CF389" s="53"/>
      <c r="CG389" s="53"/>
      <c r="CH389" s="53"/>
      <c r="CI389" s="53"/>
      <c r="CJ389" s="53"/>
      <c r="CK389" s="53"/>
      <c r="CL389" s="53"/>
      <c r="CM389" s="53"/>
      <c r="CN389" s="53"/>
      <c r="CO389" s="53"/>
      <c r="CP389" s="53"/>
      <c r="CQ389" s="53"/>
      <c r="CR389" s="53"/>
    </row>
    <row r="390" spans="4:96" x14ac:dyDescent="0.25">
      <c r="D390" s="58" t="str">
        <f>"select '"&amp;TRIM(D386)&amp;"' AgreementNumber, '"&amp;TRIM(M386)&amp;"' bChassisNumber, '"&amp;TRIM(V386)&amp;"' bEngineNumber, '"&amp;TRIM(SUBSTITUTE(AB386," ","")&amp;"' bPoliceNumber, '"&amp;TRIM(AH386)&amp;"' aChassisNumber, '"&amp;TRIM(AP386)&amp;"' aEngineNumber, '"&amp;TRIM(SUBSTITUTE(AV386," ",""))&amp;"' aPoliceNumber union all")</f>
        <v>select '0001060/4/01/06/2022' AgreementNumber, 'MK2L0PU39KJ013757' bChassisNumber, '4D56CT63057' bEngineNumber, 'B9399SCH' bPoliceNumber, 'MHKT3BA1JNK051192' aChassisNumber, 'K3MJ13352' aEngineNumber, 'BK8634FR' aPoliceNumber union all</v>
      </c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  <c r="AB390" s="54"/>
      <c r="AC390" s="54"/>
      <c r="AD390" s="54"/>
      <c r="AE390" s="54"/>
      <c r="AF390" s="54"/>
      <c r="AG390" s="54"/>
      <c r="AH390" s="54"/>
      <c r="AI390" s="54"/>
      <c r="AJ390" s="54"/>
      <c r="AK390" s="54"/>
      <c r="AL390" s="54"/>
      <c r="AM390" s="54"/>
      <c r="AN390" s="54"/>
      <c r="AO390" s="54"/>
      <c r="AP390" s="54"/>
      <c r="AQ390" s="54"/>
      <c r="AR390" s="54"/>
      <c r="AS390" s="54"/>
      <c r="AT390" s="54"/>
      <c r="AU390" s="54"/>
      <c r="AV390" s="54"/>
      <c r="AW390" s="54"/>
      <c r="AX390" s="54"/>
      <c r="AY390" s="54"/>
      <c r="AZ390" s="54"/>
      <c r="BA390" s="54"/>
      <c r="BB390" s="54"/>
      <c r="BC390" s="54"/>
      <c r="BD390" s="54"/>
      <c r="BE390" s="54"/>
      <c r="BF390" s="54"/>
      <c r="BG390" s="54"/>
      <c r="BH390" s="54"/>
      <c r="BI390" s="54"/>
      <c r="BJ390" s="54"/>
      <c r="BK390" s="54"/>
      <c r="BL390" s="54"/>
      <c r="BM390" s="54"/>
      <c r="BN390" s="54"/>
      <c r="BO390" s="54"/>
      <c r="BP390" s="54"/>
      <c r="BQ390" s="54"/>
      <c r="BR390" s="54"/>
      <c r="BS390" s="54"/>
      <c r="BT390" s="54"/>
      <c r="BU390" s="54"/>
      <c r="BV390" s="54"/>
      <c r="BW390" s="54"/>
      <c r="BX390" s="54"/>
      <c r="BY390" s="54"/>
      <c r="BZ390" s="54"/>
      <c r="CA390" s="54"/>
      <c r="CB390" s="54"/>
      <c r="CC390" s="54"/>
      <c r="CD390" s="54"/>
      <c r="CE390" s="54"/>
      <c r="CF390" s="54"/>
      <c r="CG390" s="54"/>
      <c r="CH390" s="54"/>
      <c r="CI390" s="54"/>
      <c r="CJ390" s="54"/>
      <c r="CK390" s="54"/>
      <c r="CL390" s="54"/>
      <c r="CM390" s="54"/>
      <c r="CN390" s="54"/>
      <c r="CO390" s="54"/>
      <c r="CP390" s="54"/>
      <c r="CQ390" s="54"/>
      <c r="CR390" s="54"/>
    </row>
    <row r="391" spans="4:96" x14ac:dyDescent="0.25">
      <c r="D391" s="57" t="s">
        <v>367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  <c r="AB391" s="53"/>
      <c r="AC391" s="53"/>
      <c r="AD391" s="53"/>
      <c r="AE391" s="53"/>
      <c r="AF391" s="53"/>
      <c r="AG391" s="53"/>
      <c r="AH391" s="53"/>
      <c r="AI391" s="53"/>
      <c r="AJ391" s="53"/>
      <c r="AK391" s="53"/>
      <c r="AL391" s="53"/>
      <c r="AM391" s="53"/>
      <c r="AN391" s="53"/>
      <c r="AO391" s="53"/>
      <c r="AP391" s="53"/>
      <c r="AQ391" s="53"/>
      <c r="AR391" s="53"/>
      <c r="AS391" s="53"/>
      <c r="AT391" s="53"/>
      <c r="AU391" s="53"/>
      <c r="AV391" s="53"/>
      <c r="AW391" s="53"/>
      <c r="AX391" s="53"/>
      <c r="AY391" s="53"/>
      <c r="AZ391" s="53"/>
      <c r="BA391" s="53"/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53"/>
      <c r="BR391" s="53"/>
      <c r="BS391" s="53"/>
      <c r="BT391" s="53"/>
      <c r="BU391" s="53"/>
      <c r="BV391" s="53"/>
      <c r="BW391" s="53"/>
      <c r="BX391" s="53"/>
      <c r="BY391" s="53"/>
      <c r="BZ391" s="53"/>
      <c r="CA391" s="53"/>
      <c r="CB391" s="53"/>
      <c r="CC391" s="53"/>
      <c r="CD391" s="53"/>
      <c r="CE391" s="53"/>
      <c r="CF391" s="53"/>
      <c r="CG391" s="53"/>
      <c r="CH391" s="53"/>
      <c r="CI391" s="53"/>
      <c r="CJ391" s="53"/>
      <c r="CK391" s="53"/>
      <c r="CL391" s="53"/>
      <c r="CM391" s="53"/>
      <c r="CN391" s="53"/>
      <c r="CO391" s="53"/>
      <c r="CP391" s="53"/>
      <c r="CQ391" s="53"/>
      <c r="CR391" s="53"/>
    </row>
    <row r="392" spans="4:96" x14ac:dyDescent="0.25">
      <c r="D392" s="57" t="s">
        <v>386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  <c r="AB392" s="53"/>
      <c r="AC392" s="53"/>
      <c r="AD392" s="53"/>
      <c r="AE392" s="53"/>
      <c r="AF392" s="53"/>
      <c r="AG392" s="53"/>
      <c r="AH392" s="53"/>
      <c r="AI392" s="53"/>
      <c r="AJ392" s="53"/>
      <c r="AK392" s="53"/>
      <c r="AL392" s="53"/>
      <c r="AM392" s="53"/>
      <c r="AN392" s="53"/>
      <c r="AO392" s="53"/>
      <c r="AP392" s="53"/>
      <c r="AQ392" s="53"/>
      <c r="AR392" s="53"/>
      <c r="AS392" s="53"/>
      <c r="AT392" s="53"/>
      <c r="AU392" s="53"/>
      <c r="AV392" s="53"/>
      <c r="AW392" s="53"/>
      <c r="AX392" s="53"/>
      <c r="AY392" s="53"/>
      <c r="AZ392" s="53"/>
      <c r="BA392" s="53"/>
      <c r="BB392" s="53"/>
      <c r="BC392" s="53"/>
      <c r="BD392" s="53"/>
      <c r="BE392" s="53"/>
      <c r="BF392" s="53"/>
      <c r="BG392" s="53"/>
      <c r="BH392" s="53"/>
      <c r="BI392" s="53"/>
      <c r="BJ392" s="53"/>
      <c r="BK392" s="53"/>
      <c r="BL392" s="53"/>
      <c r="BM392" s="53"/>
      <c r="BN392" s="53"/>
      <c r="BO392" s="53"/>
      <c r="BP392" s="53"/>
      <c r="BQ392" s="53"/>
      <c r="BR392" s="53"/>
      <c r="BS392" s="53"/>
      <c r="BT392" s="53"/>
      <c r="BU392" s="53"/>
      <c r="BV392" s="53"/>
      <c r="BW392" s="53"/>
      <c r="BX392" s="53"/>
      <c r="BY392" s="53"/>
      <c r="BZ392" s="53"/>
      <c r="CA392" s="53"/>
      <c r="CB392" s="53"/>
      <c r="CC392" s="53"/>
      <c r="CD392" s="53"/>
      <c r="CE392" s="53"/>
      <c r="CF392" s="53"/>
      <c r="CG392" s="53"/>
      <c r="CH392" s="53"/>
      <c r="CI392" s="53"/>
      <c r="CJ392" s="53"/>
      <c r="CK392" s="53"/>
      <c r="CL392" s="53"/>
      <c r="CM392" s="53"/>
      <c r="CN392" s="53"/>
      <c r="CO392" s="53"/>
      <c r="CP392" s="53"/>
      <c r="CQ392" s="53"/>
      <c r="CR392" s="53"/>
    </row>
    <row r="393" spans="4:96" x14ac:dyDescent="0.25">
      <c r="D393" s="58" t="s">
        <v>370</v>
      </c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  <c r="AN393" s="54"/>
      <c r="AO393" s="54"/>
      <c r="AP393" s="54"/>
      <c r="AQ393" s="54"/>
      <c r="AR393" s="54"/>
      <c r="AS393" s="54"/>
      <c r="AT393" s="54"/>
      <c r="AU393" s="54"/>
      <c r="AV393" s="54"/>
      <c r="AW393" s="54"/>
      <c r="AX393" s="54"/>
      <c r="AY393" s="54"/>
      <c r="AZ393" s="54"/>
      <c r="BA393" s="54"/>
      <c r="BB393" s="54"/>
      <c r="BC393" s="54"/>
      <c r="BD393" s="54"/>
      <c r="BE393" s="54"/>
      <c r="BF393" s="54"/>
      <c r="BG393" s="54"/>
      <c r="BH393" s="54"/>
      <c r="BI393" s="54"/>
      <c r="BJ393" s="54"/>
      <c r="BK393" s="54"/>
      <c r="BL393" s="54"/>
      <c r="BM393" s="54"/>
      <c r="BN393" s="54"/>
      <c r="BO393" s="54"/>
      <c r="BP393" s="54"/>
      <c r="BQ393" s="54"/>
      <c r="BR393" s="54"/>
      <c r="BS393" s="54"/>
      <c r="BT393" s="54"/>
      <c r="BU393" s="54"/>
      <c r="BV393" s="54"/>
      <c r="BW393" s="54"/>
      <c r="BX393" s="54"/>
      <c r="BY393" s="54"/>
      <c r="BZ393" s="54"/>
      <c r="CA393" s="54"/>
      <c r="CB393" s="54"/>
      <c r="CC393" s="54"/>
      <c r="CD393" s="54"/>
      <c r="CE393" s="54"/>
      <c r="CF393" s="54"/>
      <c r="CG393" s="54"/>
      <c r="CH393" s="54"/>
      <c r="CI393" s="54"/>
      <c r="CJ393" s="54"/>
      <c r="CK393" s="54"/>
      <c r="CL393" s="54"/>
      <c r="CM393" s="54"/>
      <c r="CN393" s="54"/>
      <c r="CO393" s="54"/>
      <c r="CP393" s="54"/>
      <c r="CQ393" s="54"/>
      <c r="CR393" s="54"/>
    </row>
    <row r="394" spans="4:96" x14ac:dyDescent="0.25">
      <c r="D394" s="58" t="s">
        <v>475</v>
      </c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  <c r="AN394" s="54"/>
      <c r="AO394" s="54"/>
      <c r="AP394" s="54"/>
      <c r="AQ394" s="54"/>
      <c r="AR394" s="54"/>
      <c r="AS394" s="54"/>
      <c r="AT394" s="54"/>
      <c r="AU394" s="54"/>
      <c r="AV394" s="54"/>
      <c r="AW394" s="54"/>
      <c r="AX394" s="54"/>
      <c r="AY394" s="54"/>
      <c r="AZ394" s="54"/>
      <c r="BA394" s="54"/>
      <c r="BB394" s="54"/>
      <c r="BC394" s="54"/>
      <c r="BD394" s="54"/>
      <c r="BE394" s="54"/>
      <c r="BF394" s="54"/>
      <c r="BG394" s="54"/>
      <c r="BH394" s="54"/>
      <c r="BI394" s="54"/>
      <c r="BJ394" s="54"/>
      <c r="BK394" s="54"/>
      <c r="BL394" s="54"/>
      <c r="BM394" s="54"/>
      <c r="BN394" s="54"/>
      <c r="BO394" s="54"/>
      <c r="BP394" s="54"/>
      <c r="BQ394" s="54"/>
      <c r="BR394" s="54"/>
      <c r="BS394" s="54"/>
      <c r="BT394" s="54"/>
      <c r="BU394" s="54"/>
      <c r="BV394" s="54"/>
      <c r="BW394" s="54"/>
      <c r="BX394" s="54"/>
      <c r="BY394" s="54"/>
      <c r="BZ394" s="54"/>
      <c r="CA394" s="54"/>
      <c r="CB394" s="54"/>
      <c r="CC394" s="54"/>
      <c r="CD394" s="54"/>
      <c r="CE394" s="54"/>
      <c r="CF394" s="54"/>
      <c r="CG394" s="54"/>
      <c r="CH394" s="54"/>
      <c r="CI394" s="54"/>
      <c r="CJ394" s="54"/>
      <c r="CK394" s="54"/>
      <c r="CL394" s="54"/>
      <c r="CM394" s="54"/>
      <c r="CN394" s="54"/>
      <c r="CO394" s="54"/>
      <c r="CP394" s="54"/>
      <c r="CQ394" s="54"/>
      <c r="CR394" s="54"/>
    </row>
    <row r="395" spans="4:96" x14ac:dyDescent="0.25">
      <c r="D395" s="58" t="s">
        <v>498</v>
      </c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  <c r="AB395" s="54"/>
      <c r="AC395" s="54"/>
      <c r="AD395" s="54"/>
      <c r="AE395" s="54"/>
      <c r="AF395" s="54"/>
      <c r="AG395" s="54"/>
      <c r="AH395" s="54"/>
      <c r="AI395" s="54"/>
      <c r="AJ395" s="54"/>
      <c r="AK395" s="54"/>
      <c r="AL395" s="54"/>
      <c r="AM395" s="54"/>
      <c r="AN395" s="54"/>
      <c r="AO395" s="54"/>
      <c r="AP395" s="54"/>
      <c r="AQ395" s="54"/>
      <c r="AR395" s="54"/>
      <c r="AS395" s="54"/>
      <c r="AT395" s="54"/>
      <c r="AU395" s="54"/>
      <c r="AV395" s="54"/>
      <c r="AW395" s="54"/>
      <c r="AX395" s="54"/>
      <c r="AY395" s="54"/>
      <c r="AZ395" s="54"/>
      <c r="BA395" s="54"/>
      <c r="BB395" s="54"/>
      <c r="BC395" s="54"/>
      <c r="BD395" s="54"/>
      <c r="BE395" s="54"/>
      <c r="BF395" s="54"/>
      <c r="BG395" s="54"/>
      <c r="BH395" s="54"/>
      <c r="BI395" s="54"/>
      <c r="BJ395" s="54"/>
      <c r="BK395" s="54"/>
      <c r="BL395" s="54"/>
      <c r="BM395" s="54"/>
      <c r="BN395" s="54"/>
      <c r="BO395" s="54"/>
      <c r="BP395" s="54"/>
      <c r="BQ395" s="54"/>
      <c r="BR395" s="54"/>
      <c r="BS395" s="54"/>
      <c r="BT395" s="54"/>
      <c r="BU395" s="54"/>
      <c r="BV395" s="54"/>
      <c r="BW395" s="54"/>
      <c r="BX395" s="54"/>
      <c r="BY395" s="54"/>
      <c r="BZ395" s="54"/>
      <c r="CA395" s="54"/>
      <c r="CB395" s="54"/>
      <c r="CC395" s="54"/>
      <c r="CD395" s="54"/>
      <c r="CE395" s="54"/>
      <c r="CF395" s="54"/>
      <c r="CG395" s="54"/>
      <c r="CH395" s="54"/>
      <c r="CI395" s="54"/>
      <c r="CJ395" s="54"/>
      <c r="CK395" s="54"/>
      <c r="CL395" s="54"/>
      <c r="CM395" s="54"/>
      <c r="CN395" s="54"/>
      <c r="CO395" s="54"/>
      <c r="CP395" s="54"/>
      <c r="CQ395" s="54"/>
      <c r="CR395" s="54"/>
    </row>
    <row r="396" spans="4:96" x14ac:dyDescent="0.25">
      <c r="D396" s="58" t="s">
        <v>776</v>
      </c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  <c r="AE396" s="54"/>
      <c r="AF396" s="54"/>
      <c r="AG396" s="54"/>
      <c r="AH396" s="54"/>
      <c r="AI396" s="54"/>
      <c r="AJ396" s="54"/>
      <c r="AK396" s="54"/>
      <c r="AL396" s="54"/>
      <c r="AM396" s="54"/>
      <c r="AN396" s="54"/>
      <c r="AO396" s="54"/>
      <c r="AP396" s="54"/>
      <c r="AQ396" s="54"/>
      <c r="AR396" s="54"/>
      <c r="AS396" s="54"/>
      <c r="AT396" s="54"/>
      <c r="AU396" s="54"/>
      <c r="AV396" s="54"/>
      <c r="AW396" s="54"/>
      <c r="AX396" s="54"/>
      <c r="AY396" s="54"/>
      <c r="AZ396" s="54"/>
      <c r="BA396" s="54"/>
      <c r="BB396" s="54"/>
      <c r="BC396" s="54"/>
      <c r="BD396" s="54"/>
      <c r="BE396" s="54"/>
      <c r="BF396" s="54"/>
      <c r="BG396" s="54"/>
      <c r="BH396" s="54"/>
      <c r="BI396" s="54"/>
      <c r="BJ396" s="54"/>
      <c r="BK396" s="54"/>
      <c r="BL396" s="54"/>
      <c r="BM396" s="54"/>
      <c r="BN396" s="54"/>
      <c r="BO396" s="54"/>
      <c r="BP396" s="54"/>
      <c r="BQ396" s="54"/>
      <c r="BR396" s="54"/>
      <c r="BS396" s="54"/>
      <c r="BT396" s="54"/>
      <c r="BU396" s="54"/>
      <c r="BV396" s="54"/>
      <c r="BW396" s="54"/>
      <c r="BX396" s="54"/>
      <c r="BY396" s="54"/>
      <c r="BZ396" s="54"/>
      <c r="CA396" s="54"/>
      <c r="CB396" s="54"/>
      <c r="CC396" s="54"/>
      <c r="CD396" s="54"/>
      <c r="CE396" s="54"/>
      <c r="CF396" s="54"/>
      <c r="CG396" s="54"/>
      <c r="CH396" s="54"/>
      <c r="CI396" s="54"/>
      <c r="CJ396" s="54"/>
      <c r="CK396" s="54"/>
      <c r="CL396" s="54"/>
      <c r="CM396" s="54"/>
      <c r="CN396" s="54"/>
      <c r="CO396" s="54"/>
      <c r="CP396" s="54"/>
      <c r="CQ396" s="54"/>
      <c r="CR396" s="54"/>
    </row>
    <row r="397" spans="4:96" x14ac:dyDescent="0.25">
      <c r="D397" s="37" t="s">
        <v>491</v>
      </c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  <c r="AE397" s="54"/>
      <c r="AF397" s="54"/>
      <c r="AG397" s="54"/>
      <c r="AH397" s="54"/>
      <c r="AI397" s="54"/>
      <c r="AJ397" s="54"/>
      <c r="AK397" s="54"/>
      <c r="AL397" s="54"/>
      <c r="AM397" s="54"/>
      <c r="AN397" s="54"/>
      <c r="AO397" s="54"/>
      <c r="AP397" s="54"/>
      <c r="AQ397" s="54"/>
      <c r="AR397" s="54"/>
      <c r="AS397" s="54"/>
      <c r="AT397" s="54"/>
      <c r="AU397" s="54"/>
      <c r="AV397" s="54"/>
      <c r="AW397" s="54"/>
      <c r="AX397" s="54"/>
      <c r="AY397" s="54"/>
      <c r="AZ397" s="54"/>
      <c r="BA397" s="54"/>
      <c r="BB397" s="54"/>
      <c r="BC397" s="54"/>
      <c r="BD397" s="54"/>
      <c r="BE397" s="54"/>
      <c r="BF397" s="54"/>
      <c r="BG397" s="54"/>
      <c r="BH397" s="54"/>
      <c r="BI397" s="54"/>
      <c r="BJ397" s="54"/>
      <c r="BK397" s="54"/>
      <c r="BL397" s="54"/>
      <c r="BM397" s="54"/>
      <c r="BN397" s="54"/>
      <c r="BO397" s="54"/>
      <c r="BP397" s="54"/>
      <c r="BQ397" s="54"/>
      <c r="BR397" s="54"/>
      <c r="BS397" s="54"/>
      <c r="BT397" s="54"/>
      <c r="BU397" s="54"/>
      <c r="BV397" s="54"/>
      <c r="BW397" s="54"/>
      <c r="BX397" s="54"/>
      <c r="BY397" s="54"/>
      <c r="BZ397" s="54"/>
      <c r="CA397" s="54"/>
      <c r="CB397" s="54"/>
      <c r="CC397" s="54"/>
      <c r="CD397" s="54"/>
      <c r="CE397" s="54"/>
      <c r="CF397" s="54"/>
      <c r="CG397" s="54"/>
      <c r="CH397" s="54"/>
      <c r="CI397" s="54"/>
      <c r="CJ397" s="54"/>
      <c r="CK397" s="54"/>
      <c r="CL397" s="54"/>
      <c r="CM397" s="54"/>
      <c r="CN397" s="54"/>
      <c r="CO397" s="54"/>
      <c r="CP397" s="54"/>
      <c r="CQ397" s="54"/>
      <c r="CR397" s="54"/>
    </row>
    <row r="398" spans="4:96" x14ac:dyDescent="0.25">
      <c r="D398" s="37" t="s">
        <v>492</v>
      </c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  <c r="AE398" s="54"/>
      <c r="AF398" s="54"/>
      <c r="AG398" s="54"/>
      <c r="AH398" s="54"/>
      <c r="AI398" s="54"/>
      <c r="AJ398" s="54"/>
      <c r="AK398" s="54"/>
      <c r="AL398" s="54"/>
      <c r="AM398" s="54"/>
      <c r="AN398" s="54"/>
      <c r="AO398" s="54"/>
      <c r="AP398" s="54"/>
      <c r="AQ398" s="54"/>
      <c r="AR398" s="54"/>
      <c r="AS398" s="54"/>
      <c r="AT398" s="54"/>
      <c r="AU398" s="54"/>
      <c r="AV398" s="54"/>
      <c r="AW398" s="54"/>
      <c r="AX398" s="54"/>
      <c r="AY398" s="54"/>
      <c r="AZ398" s="54"/>
      <c r="BA398" s="54"/>
      <c r="BB398" s="54"/>
      <c r="BC398" s="54"/>
      <c r="BD398" s="54"/>
      <c r="BE398" s="54"/>
      <c r="BF398" s="54"/>
      <c r="BG398" s="54"/>
      <c r="BH398" s="54"/>
      <c r="BI398" s="54"/>
      <c r="BJ398" s="54"/>
      <c r="BK398" s="54"/>
      <c r="BL398" s="54"/>
      <c r="BM398" s="54"/>
      <c r="BN398" s="54"/>
      <c r="BO398" s="54"/>
      <c r="BP398" s="54"/>
      <c r="BQ398" s="54"/>
      <c r="BR398" s="54"/>
      <c r="BS398" s="54"/>
      <c r="BT398" s="54"/>
      <c r="BU398" s="54"/>
      <c r="BV398" s="54"/>
      <c r="BW398" s="54"/>
      <c r="BX398" s="54"/>
      <c r="BY398" s="54"/>
      <c r="BZ398" s="54"/>
      <c r="CA398" s="54"/>
      <c r="CB398" s="54"/>
      <c r="CC398" s="54"/>
      <c r="CD398" s="54"/>
      <c r="CE398" s="54"/>
      <c r="CF398" s="54"/>
      <c r="CG398" s="54"/>
      <c r="CH398" s="54"/>
      <c r="CI398" s="54"/>
      <c r="CJ398" s="54"/>
      <c r="CK398" s="54"/>
      <c r="CL398" s="54"/>
      <c r="CM398" s="54"/>
      <c r="CN398" s="54"/>
      <c r="CO398" s="54"/>
      <c r="CP398" s="54"/>
      <c r="CQ398" s="54"/>
      <c r="CR398" s="54"/>
    </row>
    <row r="399" spans="4:96" x14ac:dyDescent="0.25">
      <c r="D399" s="58" t="s">
        <v>369</v>
      </c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  <c r="AB399" s="54"/>
      <c r="AC399" s="54"/>
      <c r="AD399" s="54"/>
      <c r="AE399" s="54"/>
      <c r="AF399" s="54"/>
      <c r="AG399" s="54"/>
      <c r="AH399" s="54"/>
      <c r="AI399" s="54"/>
      <c r="AJ399" s="54"/>
      <c r="AK399" s="54"/>
      <c r="AL399" s="54"/>
      <c r="AM399" s="54"/>
      <c r="AN399" s="54"/>
      <c r="AO399" s="54"/>
      <c r="AP399" s="54"/>
      <c r="AQ399" s="54"/>
      <c r="AR399" s="54"/>
      <c r="AS399" s="54"/>
      <c r="AT399" s="54"/>
      <c r="AU399" s="54"/>
      <c r="AV399" s="54"/>
      <c r="AW399" s="54"/>
      <c r="AX399" s="54"/>
      <c r="AY399" s="54"/>
      <c r="AZ399" s="54"/>
      <c r="BA399" s="54"/>
      <c r="BB399" s="54"/>
      <c r="BC399" s="54"/>
      <c r="BD399" s="54"/>
      <c r="BE399" s="54"/>
      <c r="BF399" s="54"/>
      <c r="BG399" s="54"/>
      <c r="BH399" s="54"/>
      <c r="BI399" s="54"/>
      <c r="BJ399" s="54"/>
      <c r="BK399" s="54"/>
      <c r="BL399" s="54"/>
      <c r="BM399" s="54"/>
      <c r="BN399" s="54"/>
      <c r="BO399" s="54"/>
      <c r="BP399" s="54"/>
      <c r="BQ399" s="54"/>
      <c r="BR399" s="54"/>
      <c r="BS399" s="54"/>
      <c r="BT399" s="54"/>
      <c r="BU399" s="54"/>
      <c r="BV399" s="54"/>
      <c r="BW399" s="54"/>
      <c r="BX399" s="54"/>
      <c r="BY399" s="54"/>
      <c r="BZ399" s="54"/>
      <c r="CA399" s="54"/>
      <c r="CB399" s="54"/>
      <c r="CC399" s="54"/>
      <c r="CD399" s="54"/>
      <c r="CE399" s="54"/>
      <c r="CF399" s="54"/>
      <c r="CG399" s="54"/>
      <c r="CH399" s="54"/>
      <c r="CI399" s="54"/>
      <c r="CJ399" s="54"/>
      <c r="CK399" s="54"/>
      <c r="CL399" s="54"/>
      <c r="CM399" s="54"/>
      <c r="CN399" s="54"/>
      <c r="CO399" s="54"/>
      <c r="CP399" s="54"/>
      <c r="CQ399" s="54"/>
      <c r="CR399" s="54"/>
    </row>
    <row r="400" spans="4:96" x14ac:dyDescent="0.25">
      <c r="D400" s="58" t="s">
        <v>488</v>
      </c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  <c r="AE400" s="54"/>
      <c r="AF400" s="54"/>
      <c r="AG400" s="54"/>
      <c r="AH400" s="54"/>
      <c r="AI400" s="54"/>
      <c r="AJ400" s="54"/>
      <c r="AK400" s="54"/>
      <c r="AL400" s="54"/>
      <c r="AM400" s="54"/>
      <c r="AN400" s="54"/>
      <c r="AO400" s="54"/>
      <c r="AP400" s="54"/>
      <c r="AQ400" s="54"/>
      <c r="AR400" s="54"/>
      <c r="AS400" s="54"/>
      <c r="AT400" s="54"/>
      <c r="AU400" s="54"/>
      <c r="AV400" s="54"/>
      <c r="AW400" s="54"/>
      <c r="AX400" s="54"/>
      <c r="AY400" s="54"/>
      <c r="AZ400" s="54"/>
      <c r="BA400" s="54"/>
      <c r="BB400" s="54"/>
      <c r="BC400" s="54"/>
      <c r="BD400" s="54"/>
      <c r="BE400" s="54"/>
      <c r="BF400" s="54"/>
      <c r="BG400" s="54"/>
      <c r="BH400" s="54"/>
      <c r="BI400" s="54"/>
      <c r="BJ400" s="54"/>
      <c r="BK400" s="54"/>
      <c r="BL400" s="54"/>
      <c r="BM400" s="54"/>
      <c r="BN400" s="54"/>
      <c r="BO400" s="54"/>
      <c r="BP400" s="54"/>
      <c r="BQ400" s="54"/>
      <c r="BR400" s="54"/>
      <c r="BS400" s="54"/>
      <c r="BT400" s="54"/>
      <c r="BU400" s="54"/>
      <c r="BV400" s="54"/>
      <c r="BW400" s="54"/>
      <c r="BX400" s="54"/>
      <c r="BY400" s="54"/>
      <c r="BZ400" s="54"/>
      <c r="CA400" s="54"/>
      <c r="CB400" s="54"/>
      <c r="CC400" s="54"/>
      <c r="CD400" s="54"/>
      <c r="CE400" s="54"/>
      <c r="CF400" s="54"/>
      <c r="CG400" s="54"/>
      <c r="CH400" s="54"/>
      <c r="CI400" s="54"/>
      <c r="CJ400" s="54"/>
      <c r="CK400" s="54"/>
      <c r="CL400" s="54"/>
      <c r="CM400" s="54"/>
      <c r="CN400" s="54"/>
      <c r="CO400" s="54"/>
      <c r="CP400" s="54"/>
      <c r="CQ400" s="54"/>
      <c r="CR400" s="54"/>
    </row>
    <row r="401" spans="4:96" x14ac:dyDescent="0.25">
      <c r="D401" s="58" t="s">
        <v>342</v>
      </c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  <c r="AE401" s="54"/>
      <c r="AF401" s="54"/>
      <c r="AG401" s="54"/>
      <c r="AH401" s="54"/>
      <c r="AI401" s="54"/>
      <c r="AJ401" s="54"/>
      <c r="AK401" s="54"/>
      <c r="AL401" s="54"/>
      <c r="AM401" s="54"/>
      <c r="AN401" s="54"/>
      <c r="AO401" s="54"/>
      <c r="AP401" s="54"/>
      <c r="AQ401" s="54"/>
      <c r="AR401" s="54"/>
      <c r="AS401" s="54"/>
      <c r="AT401" s="54"/>
      <c r="AU401" s="54"/>
      <c r="AV401" s="54"/>
      <c r="AW401" s="54"/>
      <c r="AX401" s="54"/>
      <c r="AY401" s="54"/>
      <c r="AZ401" s="54"/>
      <c r="BA401" s="54"/>
      <c r="BB401" s="54"/>
      <c r="BC401" s="54"/>
      <c r="BD401" s="54"/>
      <c r="BE401" s="54"/>
      <c r="BF401" s="54"/>
      <c r="BG401" s="54"/>
      <c r="BH401" s="54"/>
      <c r="BI401" s="54"/>
      <c r="BJ401" s="54"/>
      <c r="BK401" s="54"/>
      <c r="BL401" s="54"/>
      <c r="BM401" s="54"/>
      <c r="BN401" s="54"/>
      <c r="BO401" s="54"/>
      <c r="BP401" s="54"/>
      <c r="BQ401" s="54"/>
      <c r="BR401" s="54"/>
      <c r="BS401" s="54"/>
      <c r="BT401" s="54"/>
      <c r="BU401" s="54"/>
      <c r="BV401" s="54"/>
      <c r="BW401" s="54"/>
      <c r="BX401" s="54"/>
      <c r="BY401" s="54"/>
      <c r="BZ401" s="54"/>
      <c r="CA401" s="54"/>
      <c r="CB401" s="54"/>
      <c r="CC401" s="54"/>
      <c r="CD401" s="54"/>
      <c r="CE401" s="54"/>
      <c r="CF401" s="54"/>
      <c r="CG401" s="54"/>
      <c r="CH401" s="54"/>
      <c r="CI401" s="54"/>
      <c r="CJ401" s="54"/>
      <c r="CK401" s="54"/>
      <c r="CL401" s="54"/>
      <c r="CM401" s="54"/>
      <c r="CN401" s="54"/>
      <c r="CO401" s="54"/>
      <c r="CP401" s="54"/>
      <c r="CQ401" s="54"/>
      <c r="CR401" s="54"/>
    </row>
    <row r="402" spans="4:96" x14ac:dyDescent="0.25">
      <c r="D402" s="37" t="s">
        <v>621</v>
      </c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  <c r="AE402" s="54"/>
      <c r="AF402" s="54"/>
      <c r="AG402" s="54"/>
      <c r="AH402" s="54"/>
      <c r="AI402" s="54"/>
      <c r="AJ402" s="54"/>
      <c r="AK402" s="54"/>
      <c r="AL402" s="54"/>
      <c r="AM402" s="54"/>
      <c r="AN402" s="54"/>
      <c r="AO402" s="54"/>
      <c r="AP402" s="54"/>
      <c r="AQ402" s="54"/>
      <c r="AR402" s="54"/>
      <c r="AS402" s="54"/>
      <c r="AT402" s="54"/>
      <c r="AU402" s="54"/>
      <c r="AV402" s="54"/>
      <c r="AW402" s="54"/>
      <c r="AX402" s="54"/>
      <c r="AY402" s="54"/>
      <c r="AZ402" s="54"/>
      <c r="BA402" s="54"/>
      <c r="BB402" s="54"/>
      <c r="BC402" s="54"/>
      <c r="BD402" s="54"/>
      <c r="BE402" s="54"/>
      <c r="BF402" s="54"/>
      <c r="BG402" s="54"/>
      <c r="BH402" s="54"/>
      <c r="BI402" s="54"/>
      <c r="BJ402" s="54"/>
      <c r="BK402" s="54"/>
      <c r="BL402" s="54"/>
      <c r="BM402" s="54"/>
      <c r="BN402" s="54"/>
      <c r="BO402" s="54"/>
      <c r="BP402" s="54"/>
      <c r="BQ402" s="54"/>
      <c r="BR402" s="54"/>
      <c r="BS402" s="54"/>
      <c r="BT402" s="54"/>
      <c r="BU402" s="54"/>
      <c r="BV402" s="54"/>
      <c r="BW402" s="54"/>
      <c r="BX402" s="54"/>
      <c r="BY402" s="54"/>
      <c r="BZ402" s="54"/>
      <c r="CA402" s="54"/>
      <c r="CB402" s="54"/>
      <c r="CC402" s="54"/>
      <c r="CD402" s="54"/>
      <c r="CE402" s="54"/>
      <c r="CF402" s="54"/>
      <c r="CG402" s="54"/>
      <c r="CH402" s="54"/>
      <c r="CI402" s="54"/>
      <c r="CJ402" s="54"/>
      <c r="CK402" s="54"/>
      <c r="CL402" s="54"/>
      <c r="CM402" s="54"/>
      <c r="CN402" s="54"/>
      <c r="CO402" s="54"/>
      <c r="CP402" s="54"/>
      <c r="CQ402" s="54"/>
      <c r="CR402" s="54"/>
    </row>
    <row r="403" spans="4:96" x14ac:dyDescent="0.25">
      <c r="D403" s="37" t="s">
        <v>536</v>
      </c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C403" s="54"/>
      <c r="AD403" s="54"/>
      <c r="AE403" s="54"/>
      <c r="AF403" s="54"/>
      <c r="AG403" s="54"/>
      <c r="AH403" s="54"/>
      <c r="AI403" s="54"/>
      <c r="AJ403" s="54"/>
      <c r="AK403" s="54"/>
      <c r="AL403" s="54"/>
      <c r="AM403" s="54"/>
      <c r="AN403" s="54"/>
      <c r="AO403" s="54"/>
      <c r="AP403" s="54"/>
      <c r="AQ403" s="54"/>
      <c r="AR403" s="54"/>
      <c r="AS403" s="54"/>
      <c r="AT403" s="54"/>
      <c r="AU403" s="54"/>
      <c r="AV403" s="54"/>
      <c r="AW403" s="54"/>
      <c r="AX403" s="54"/>
      <c r="AY403" s="54"/>
      <c r="AZ403" s="54"/>
      <c r="BA403" s="54"/>
      <c r="BB403" s="54"/>
      <c r="BC403" s="54"/>
      <c r="BD403" s="54"/>
      <c r="BE403" s="54"/>
      <c r="BF403" s="54"/>
      <c r="BG403" s="54"/>
      <c r="BH403" s="54"/>
      <c r="BI403" s="54"/>
      <c r="BJ403" s="54"/>
      <c r="BK403" s="54"/>
      <c r="BL403" s="54"/>
      <c r="BM403" s="54"/>
      <c r="BN403" s="54"/>
      <c r="BO403" s="54"/>
      <c r="BP403" s="54"/>
      <c r="BQ403" s="54"/>
      <c r="BR403" s="54"/>
      <c r="BS403" s="54"/>
      <c r="BT403" s="54"/>
      <c r="BU403" s="54"/>
      <c r="BV403" s="54"/>
      <c r="BW403" s="54"/>
      <c r="BX403" s="54"/>
      <c r="BY403" s="54"/>
      <c r="BZ403" s="54"/>
      <c r="CA403" s="54"/>
      <c r="CB403" s="54"/>
      <c r="CC403" s="54"/>
      <c r="CD403" s="54"/>
      <c r="CE403" s="54"/>
      <c r="CF403" s="54"/>
      <c r="CG403" s="54"/>
      <c r="CH403" s="54"/>
      <c r="CI403" s="54"/>
      <c r="CJ403" s="54"/>
      <c r="CK403" s="54"/>
      <c r="CL403" s="54"/>
      <c r="CM403" s="54"/>
      <c r="CN403" s="54"/>
      <c r="CO403" s="54"/>
      <c r="CP403" s="54"/>
      <c r="CQ403" s="54"/>
      <c r="CR403" s="54"/>
    </row>
    <row r="404" spans="4:96" x14ac:dyDescent="0.25">
      <c r="D404" s="37" t="s">
        <v>493</v>
      </c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  <c r="AE404" s="54"/>
      <c r="AF404" s="54"/>
      <c r="AG404" s="54"/>
      <c r="AH404" s="54"/>
      <c r="AI404" s="54"/>
      <c r="AJ404" s="54"/>
      <c r="AK404" s="54"/>
      <c r="AL404" s="54"/>
      <c r="AM404" s="54"/>
      <c r="AN404" s="54"/>
      <c r="AO404" s="54"/>
      <c r="AP404" s="54"/>
      <c r="AQ404" s="54"/>
      <c r="AR404" s="54"/>
      <c r="AS404" s="54"/>
      <c r="AT404" s="54"/>
      <c r="AU404" s="54"/>
      <c r="AV404" s="54"/>
      <c r="AW404" s="54"/>
      <c r="AX404" s="54"/>
      <c r="AY404" s="54"/>
      <c r="AZ404" s="54"/>
      <c r="BA404" s="54"/>
      <c r="BB404" s="54"/>
      <c r="BC404" s="54"/>
      <c r="BD404" s="54"/>
      <c r="BE404" s="54"/>
      <c r="BF404" s="54"/>
      <c r="BG404" s="54"/>
      <c r="BH404" s="54"/>
      <c r="BI404" s="54"/>
      <c r="BJ404" s="54"/>
      <c r="BK404" s="54"/>
      <c r="BL404" s="54"/>
      <c r="BM404" s="54"/>
      <c r="BN404" s="54"/>
      <c r="BO404" s="54"/>
      <c r="BP404" s="54"/>
      <c r="BQ404" s="54"/>
      <c r="BR404" s="54"/>
      <c r="BS404" s="54"/>
      <c r="BT404" s="54"/>
      <c r="BU404" s="54"/>
      <c r="BV404" s="54"/>
      <c r="BW404" s="54"/>
      <c r="BX404" s="54"/>
      <c r="BY404" s="54"/>
      <c r="BZ404" s="54"/>
      <c r="CA404" s="54"/>
      <c r="CB404" s="54"/>
      <c r="CC404" s="54"/>
      <c r="CD404" s="54"/>
      <c r="CE404" s="54"/>
      <c r="CF404" s="54"/>
      <c r="CG404" s="54"/>
      <c r="CH404" s="54"/>
      <c r="CI404" s="54"/>
      <c r="CJ404" s="54"/>
      <c r="CK404" s="54"/>
      <c r="CL404" s="54"/>
      <c r="CM404" s="54"/>
      <c r="CN404" s="54"/>
      <c r="CO404" s="54"/>
      <c r="CP404" s="54"/>
      <c r="CQ404" s="54"/>
      <c r="CR404" s="54"/>
    </row>
    <row r="405" spans="4:96" x14ac:dyDescent="0.25">
      <c r="D405" s="37" t="s">
        <v>614</v>
      </c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  <c r="AE405" s="54"/>
      <c r="AF405" s="54"/>
      <c r="AG405" s="54"/>
      <c r="AH405" s="54"/>
      <c r="AI405" s="54"/>
      <c r="AJ405" s="54"/>
      <c r="AK405" s="54"/>
      <c r="AL405" s="54"/>
      <c r="AM405" s="54"/>
      <c r="AN405" s="54"/>
      <c r="AO405" s="54"/>
      <c r="AP405" s="54"/>
      <c r="AQ405" s="54"/>
      <c r="AR405" s="54"/>
      <c r="AS405" s="54"/>
      <c r="AT405" s="54"/>
      <c r="AU405" s="54"/>
      <c r="AV405" s="54"/>
      <c r="AW405" s="54"/>
      <c r="AX405" s="54"/>
      <c r="AY405" s="54"/>
      <c r="AZ405" s="54"/>
      <c r="BA405" s="54"/>
      <c r="BB405" s="54"/>
      <c r="BC405" s="54"/>
      <c r="BD405" s="54"/>
      <c r="BE405" s="54"/>
      <c r="BF405" s="54"/>
      <c r="BG405" s="54"/>
      <c r="BH405" s="54"/>
      <c r="BI405" s="54"/>
      <c r="BJ405" s="54"/>
      <c r="BK405" s="54"/>
      <c r="BL405" s="54"/>
      <c r="BM405" s="54"/>
      <c r="BN405" s="54"/>
      <c r="BO405" s="54"/>
      <c r="BP405" s="54"/>
      <c r="BQ405" s="54"/>
      <c r="BR405" s="54"/>
      <c r="BS405" s="54"/>
      <c r="BT405" s="54"/>
      <c r="BU405" s="54"/>
      <c r="BV405" s="54"/>
      <c r="BW405" s="54"/>
      <c r="BX405" s="54"/>
      <c r="BY405" s="54"/>
      <c r="BZ405" s="54"/>
      <c r="CA405" s="54"/>
      <c r="CB405" s="54"/>
      <c r="CC405" s="54"/>
      <c r="CD405" s="54"/>
      <c r="CE405" s="54"/>
      <c r="CF405" s="54"/>
      <c r="CG405" s="54"/>
      <c r="CH405" s="54"/>
      <c r="CI405" s="54"/>
      <c r="CJ405" s="54"/>
      <c r="CK405" s="54"/>
      <c r="CL405" s="54"/>
      <c r="CM405" s="54"/>
      <c r="CN405" s="54"/>
      <c r="CO405" s="54"/>
      <c r="CP405" s="54"/>
      <c r="CQ405" s="54"/>
      <c r="CR405" s="54"/>
    </row>
    <row r="406" spans="4:96" x14ac:dyDescent="0.25">
      <c r="D406" s="37" t="s">
        <v>615</v>
      </c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  <c r="AE406" s="54"/>
      <c r="AF406" s="54"/>
      <c r="AG406" s="54"/>
      <c r="AH406" s="54"/>
      <c r="AI406" s="54"/>
      <c r="AJ406" s="54"/>
      <c r="AK406" s="54"/>
      <c r="AL406" s="54"/>
      <c r="AM406" s="54"/>
      <c r="AN406" s="54"/>
      <c r="AO406" s="54"/>
      <c r="AP406" s="54"/>
      <c r="AQ406" s="54"/>
      <c r="AR406" s="54"/>
      <c r="AS406" s="54"/>
      <c r="AT406" s="54"/>
      <c r="AU406" s="54"/>
      <c r="AV406" s="54"/>
      <c r="AW406" s="54"/>
      <c r="AX406" s="54"/>
      <c r="AY406" s="54"/>
      <c r="AZ406" s="54"/>
      <c r="BA406" s="54"/>
      <c r="BB406" s="54"/>
      <c r="BC406" s="54"/>
      <c r="BD406" s="54"/>
      <c r="BE406" s="54"/>
      <c r="BF406" s="54"/>
      <c r="BG406" s="54"/>
      <c r="BH406" s="54"/>
      <c r="BI406" s="54"/>
      <c r="BJ406" s="54"/>
      <c r="BK406" s="54"/>
      <c r="BL406" s="54"/>
      <c r="BM406" s="54"/>
      <c r="BN406" s="54"/>
      <c r="BO406" s="54"/>
      <c r="BP406" s="54"/>
      <c r="BQ406" s="54"/>
      <c r="BR406" s="54"/>
      <c r="BS406" s="54"/>
      <c r="BT406" s="54"/>
      <c r="BU406" s="54"/>
      <c r="BV406" s="54"/>
      <c r="BW406" s="54"/>
      <c r="BX406" s="54"/>
      <c r="BY406" s="54"/>
      <c r="BZ406" s="54"/>
      <c r="CA406" s="54"/>
      <c r="CB406" s="54"/>
      <c r="CC406" s="54"/>
      <c r="CD406" s="54"/>
      <c r="CE406" s="54"/>
      <c r="CF406" s="54"/>
      <c r="CG406" s="54"/>
      <c r="CH406" s="54"/>
      <c r="CI406" s="54"/>
      <c r="CJ406" s="54"/>
      <c r="CK406" s="54"/>
      <c r="CL406" s="54"/>
      <c r="CM406" s="54"/>
      <c r="CN406" s="54"/>
      <c r="CO406" s="54"/>
      <c r="CP406" s="54"/>
      <c r="CQ406" s="54"/>
      <c r="CR406" s="54"/>
    </row>
    <row r="407" spans="4:96" x14ac:dyDescent="0.25">
      <c r="D407" s="58" t="s">
        <v>257</v>
      </c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  <c r="AE407" s="54"/>
      <c r="AF407" s="54"/>
      <c r="AG407" s="54"/>
      <c r="AH407" s="54"/>
      <c r="AI407" s="54"/>
      <c r="AJ407" s="54"/>
      <c r="AK407" s="54"/>
      <c r="AL407" s="54"/>
      <c r="AM407" s="54"/>
      <c r="AN407" s="54"/>
      <c r="AO407" s="54"/>
      <c r="AP407" s="54"/>
      <c r="AQ407" s="54"/>
      <c r="AR407" s="54"/>
      <c r="AS407" s="54"/>
      <c r="AT407" s="54"/>
      <c r="AU407" s="54"/>
      <c r="AV407" s="54"/>
      <c r="AW407" s="54"/>
      <c r="AX407" s="54"/>
      <c r="AY407" s="54"/>
      <c r="AZ407" s="54"/>
      <c r="BA407" s="54"/>
      <c r="BB407" s="54"/>
      <c r="BC407" s="54"/>
      <c r="BD407" s="54"/>
      <c r="BE407" s="54"/>
      <c r="BF407" s="54"/>
      <c r="BG407" s="54"/>
      <c r="BH407" s="54"/>
      <c r="BI407" s="54"/>
      <c r="BJ407" s="54"/>
      <c r="BK407" s="54"/>
      <c r="BL407" s="54"/>
      <c r="BM407" s="54"/>
      <c r="BN407" s="54"/>
      <c r="BO407" s="54"/>
      <c r="BP407" s="54"/>
      <c r="BQ407" s="54"/>
      <c r="BR407" s="54"/>
      <c r="BS407" s="54"/>
      <c r="BT407" s="54"/>
      <c r="BU407" s="54"/>
      <c r="BV407" s="54"/>
      <c r="BW407" s="54"/>
      <c r="BX407" s="54"/>
      <c r="BY407" s="54"/>
      <c r="BZ407" s="54"/>
      <c r="CA407" s="54"/>
      <c r="CB407" s="54"/>
      <c r="CC407" s="54"/>
      <c r="CD407" s="54"/>
      <c r="CE407" s="54"/>
      <c r="CF407" s="54"/>
      <c r="CG407" s="54"/>
      <c r="CH407" s="54"/>
      <c r="CI407" s="54"/>
      <c r="CJ407" s="54"/>
      <c r="CK407" s="54"/>
      <c r="CL407" s="54"/>
      <c r="CM407" s="54"/>
      <c r="CN407" s="54"/>
      <c r="CO407" s="54"/>
      <c r="CP407" s="54"/>
      <c r="CQ407" s="54"/>
      <c r="CR407" s="54"/>
    </row>
    <row r="408" spans="4:96" x14ac:dyDescent="0.25">
      <c r="D408" s="58" t="s">
        <v>332</v>
      </c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  <c r="AB408" s="54"/>
      <c r="AC408" s="54"/>
      <c r="AD408" s="54"/>
      <c r="AE408" s="54"/>
      <c r="AF408" s="54"/>
      <c r="AG408" s="54"/>
      <c r="AH408" s="54"/>
      <c r="AI408" s="54"/>
      <c r="AJ408" s="54"/>
      <c r="AK408" s="54"/>
      <c r="AL408" s="54"/>
      <c r="AM408" s="54"/>
      <c r="AN408" s="54"/>
      <c r="AO408" s="54"/>
      <c r="AP408" s="54"/>
      <c r="AQ408" s="54"/>
      <c r="AR408" s="54"/>
      <c r="AS408" s="54"/>
      <c r="AT408" s="54"/>
      <c r="AU408" s="54"/>
      <c r="AV408" s="54"/>
      <c r="AW408" s="54"/>
      <c r="AX408" s="54"/>
      <c r="AY408" s="54"/>
      <c r="AZ408" s="54"/>
      <c r="BA408" s="54"/>
      <c r="BB408" s="54"/>
      <c r="BC408" s="54"/>
      <c r="BD408" s="54"/>
      <c r="BE408" s="54"/>
      <c r="BF408" s="54"/>
      <c r="BG408" s="54"/>
      <c r="BH408" s="54"/>
      <c r="BI408" s="54"/>
      <c r="BJ408" s="54"/>
      <c r="BK408" s="54"/>
      <c r="BL408" s="54"/>
      <c r="BM408" s="54"/>
      <c r="BN408" s="54"/>
      <c r="BO408" s="54"/>
      <c r="BP408" s="54"/>
      <c r="BQ408" s="54"/>
      <c r="BR408" s="54"/>
      <c r="BS408" s="54"/>
      <c r="BT408" s="54"/>
      <c r="BU408" s="54"/>
      <c r="BV408" s="54"/>
      <c r="BW408" s="54"/>
      <c r="BX408" s="54"/>
      <c r="BY408" s="54"/>
      <c r="BZ408" s="54"/>
      <c r="CA408" s="54"/>
      <c r="CB408" s="54"/>
      <c r="CC408" s="54"/>
      <c r="CD408" s="54"/>
      <c r="CE408" s="54"/>
      <c r="CF408" s="54"/>
      <c r="CG408" s="54"/>
      <c r="CH408" s="54"/>
      <c r="CI408" s="54"/>
      <c r="CJ408" s="54"/>
      <c r="CK408" s="54"/>
      <c r="CL408" s="54"/>
      <c r="CM408" s="54"/>
      <c r="CN408" s="54"/>
      <c r="CO408" s="54"/>
      <c r="CP408" s="54"/>
      <c r="CQ408" s="54"/>
      <c r="CR408" s="54"/>
    </row>
    <row r="409" spans="4:96" x14ac:dyDescent="0.25">
      <c r="D409" s="58" t="s">
        <v>280</v>
      </c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  <c r="AE409" s="54"/>
      <c r="AF409" s="54"/>
      <c r="AG409" s="54"/>
      <c r="AH409" s="54"/>
      <c r="AI409" s="54"/>
      <c r="AJ409" s="54"/>
      <c r="AK409" s="54"/>
      <c r="AL409" s="54"/>
      <c r="AM409" s="54"/>
      <c r="AN409" s="54"/>
      <c r="AO409" s="54"/>
      <c r="AP409" s="54"/>
      <c r="AQ409" s="54"/>
      <c r="AR409" s="54"/>
      <c r="AS409" s="54"/>
      <c r="AT409" s="54"/>
      <c r="AU409" s="54"/>
      <c r="AV409" s="54"/>
      <c r="AW409" s="54"/>
      <c r="AX409" s="54"/>
      <c r="AY409" s="54"/>
      <c r="AZ409" s="54"/>
      <c r="BA409" s="54"/>
      <c r="BB409" s="54"/>
      <c r="BC409" s="54"/>
      <c r="BD409" s="54"/>
      <c r="BE409" s="54"/>
      <c r="BF409" s="54"/>
      <c r="BG409" s="54"/>
      <c r="BH409" s="54"/>
      <c r="BI409" s="54"/>
      <c r="BJ409" s="54"/>
      <c r="BK409" s="54"/>
      <c r="BL409" s="54"/>
      <c r="BM409" s="54"/>
      <c r="BN409" s="54"/>
      <c r="BO409" s="54"/>
      <c r="BP409" s="54"/>
      <c r="BQ409" s="54"/>
      <c r="BR409" s="54"/>
      <c r="BS409" s="54"/>
      <c r="BT409" s="54"/>
      <c r="BU409" s="54"/>
      <c r="BV409" s="54"/>
      <c r="BW409" s="54"/>
      <c r="BX409" s="54"/>
      <c r="BY409" s="54"/>
      <c r="BZ409" s="54"/>
      <c r="CA409" s="54"/>
      <c r="CB409" s="54"/>
      <c r="CC409" s="54"/>
      <c r="CD409" s="54"/>
      <c r="CE409" s="54"/>
      <c r="CF409" s="54"/>
      <c r="CG409" s="54"/>
      <c r="CH409" s="54"/>
      <c r="CI409" s="54"/>
      <c r="CJ409" s="54"/>
      <c r="CK409" s="54"/>
      <c r="CL409" s="54"/>
      <c r="CM409" s="54"/>
      <c r="CN409" s="54"/>
      <c r="CO409" s="54"/>
      <c r="CP409" s="54"/>
      <c r="CQ409" s="54"/>
      <c r="CR409" s="54"/>
    </row>
    <row r="410" spans="4:96" x14ac:dyDescent="0.25">
      <c r="D410" s="58" t="s">
        <v>335</v>
      </c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  <c r="AB410" s="54"/>
      <c r="AC410" s="54"/>
      <c r="AD410" s="54"/>
      <c r="AE410" s="54"/>
      <c r="AF410" s="54"/>
      <c r="AG410" s="54"/>
      <c r="AH410" s="54"/>
      <c r="AI410" s="54"/>
      <c r="AJ410" s="54"/>
      <c r="AK410" s="54"/>
      <c r="AL410" s="54"/>
      <c r="AM410" s="54"/>
      <c r="AN410" s="54"/>
      <c r="AO410" s="54"/>
      <c r="AP410" s="54"/>
      <c r="AQ410" s="54"/>
      <c r="AR410" s="54"/>
      <c r="AS410" s="54"/>
      <c r="AT410" s="54"/>
      <c r="AU410" s="54"/>
      <c r="AV410" s="54"/>
      <c r="AW410" s="54"/>
      <c r="AX410" s="54"/>
      <c r="AY410" s="54"/>
      <c r="AZ410" s="54"/>
      <c r="BA410" s="54"/>
      <c r="BB410" s="54"/>
      <c r="BC410" s="54"/>
      <c r="BD410" s="54"/>
      <c r="BE410" s="54"/>
      <c r="BF410" s="54"/>
      <c r="BG410" s="54"/>
      <c r="BH410" s="54"/>
      <c r="BI410" s="54"/>
      <c r="BJ410" s="54"/>
      <c r="BK410" s="54"/>
      <c r="BL410" s="54"/>
      <c r="BM410" s="54"/>
      <c r="BN410" s="54"/>
      <c r="BO410" s="54"/>
      <c r="BP410" s="54"/>
      <c r="BQ410" s="54"/>
      <c r="BR410" s="54"/>
      <c r="BS410" s="54"/>
      <c r="BT410" s="54"/>
      <c r="BU410" s="54"/>
      <c r="BV410" s="54"/>
      <c r="BW410" s="54"/>
      <c r="BX410" s="54"/>
      <c r="BY410" s="54"/>
      <c r="BZ410" s="54"/>
      <c r="CA410" s="54"/>
      <c r="CB410" s="54"/>
      <c r="CC410" s="54"/>
      <c r="CD410" s="54"/>
      <c r="CE410" s="54"/>
      <c r="CF410" s="54"/>
      <c r="CG410" s="54"/>
      <c r="CH410" s="54"/>
      <c r="CI410" s="54"/>
      <c r="CJ410" s="54"/>
      <c r="CK410" s="54"/>
      <c r="CL410" s="54"/>
      <c r="CM410" s="54"/>
      <c r="CN410" s="54"/>
      <c r="CO410" s="54"/>
      <c r="CP410" s="54"/>
      <c r="CQ410" s="54"/>
      <c r="CR410" s="54"/>
    </row>
    <row r="411" spans="4:96" x14ac:dyDescent="0.25">
      <c r="D411" s="58" t="s">
        <v>336</v>
      </c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  <c r="AB411" s="54"/>
      <c r="AC411" s="54"/>
      <c r="AD411" s="54"/>
      <c r="AE411" s="54"/>
      <c r="AF411" s="54"/>
      <c r="AG411" s="54"/>
      <c r="AH411" s="54"/>
      <c r="AI411" s="54"/>
      <c r="AJ411" s="54"/>
      <c r="AK411" s="54"/>
      <c r="AL411" s="54"/>
      <c r="AM411" s="54"/>
      <c r="AN411" s="54"/>
      <c r="AO411" s="54"/>
      <c r="AP411" s="54"/>
      <c r="AQ411" s="54"/>
      <c r="AR411" s="54"/>
      <c r="AS411" s="54"/>
      <c r="AT411" s="54"/>
      <c r="AU411" s="54"/>
      <c r="AV411" s="54"/>
      <c r="AW411" s="54"/>
      <c r="AX411" s="54"/>
      <c r="AY411" s="54"/>
      <c r="AZ411" s="54"/>
      <c r="BA411" s="54"/>
      <c r="BB411" s="54"/>
      <c r="BC411" s="54"/>
      <c r="BD411" s="54"/>
      <c r="BE411" s="54"/>
      <c r="BF411" s="54"/>
      <c r="BG411" s="54"/>
      <c r="BH411" s="54"/>
      <c r="BI411" s="54"/>
      <c r="BJ411" s="54"/>
      <c r="BK411" s="54"/>
      <c r="BL411" s="54"/>
      <c r="BM411" s="54"/>
      <c r="BN411" s="54"/>
      <c r="BO411" s="54"/>
      <c r="BP411" s="54"/>
      <c r="BQ411" s="54"/>
      <c r="BR411" s="54"/>
      <c r="BS411" s="54"/>
      <c r="BT411" s="54"/>
      <c r="BU411" s="54"/>
      <c r="BV411" s="54"/>
      <c r="BW411" s="54"/>
      <c r="BX411" s="54"/>
      <c r="BY411" s="54"/>
      <c r="BZ411" s="54"/>
      <c r="CA411" s="54"/>
      <c r="CB411" s="54"/>
      <c r="CC411" s="54"/>
      <c r="CD411" s="54"/>
      <c r="CE411" s="54"/>
      <c r="CF411" s="54"/>
      <c r="CG411" s="54"/>
      <c r="CH411" s="54"/>
      <c r="CI411" s="54"/>
      <c r="CJ411" s="54"/>
      <c r="CK411" s="54"/>
      <c r="CL411" s="54"/>
      <c r="CM411" s="54"/>
      <c r="CN411" s="54"/>
      <c r="CO411" s="54"/>
      <c r="CP411" s="54"/>
      <c r="CQ411" s="54"/>
      <c r="CR411" s="54"/>
    </row>
    <row r="412" spans="4:96" x14ac:dyDescent="0.25">
      <c r="D412" s="57" t="s">
        <v>387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  <c r="BP412" s="53"/>
      <c r="BQ412" s="53"/>
      <c r="BR412" s="53"/>
      <c r="BS412" s="53"/>
      <c r="BT412" s="53"/>
      <c r="BU412" s="53"/>
      <c r="BV412" s="53"/>
      <c r="BW412" s="53"/>
      <c r="BX412" s="53"/>
      <c r="BY412" s="53"/>
      <c r="BZ412" s="53"/>
      <c r="CA412" s="53"/>
      <c r="CB412" s="53"/>
      <c r="CC412" s="53"/>
      <c r="CD412" s="53"/>
      <c r="CE412" s="53"/>
      <c r="CF412" s="53"/>
      <c r="CG412" s="53"/>
      <c r="CH412" s="53"/>
      <c r="CI412" s="53"/>
      <c r="CJ412" s="53"/>
      <c r="CK412" s="53"/>
      <c r="CL412" s="53"/>
      <c r="CM412" s="53"/>
      <c r="CN412" s="53"/>
      <c r="CO412" s="53"/>
      <c r="CP412" s="53"/>
      <c r="CQ412" s="53"/>
      <c r="CR412" s="53"/>
    </row>
    <row r="413" spans="4:96" x14ac:dyDescent="0.25">
      <c r="D413" s="57" t="s">
        <v>592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53"/>
      <c r="BR413" s="53"/>
      <c r="BS413" s="53"/>
      <c r="BT413" s="53"/>
      <c r="BU413" s="53"/>
      <c r="BV413" s="53"/>
      <c r="BW413" s="53"/>
      <c r="BX413" s="53"/>
      <c r="BY413" s="53"/>
      <c r="BZ413" s="53"/>
      <c r="CA413" s="53"/>
      <c r="CB413" s="53"/>
      <c r="CC413" s="53"/>
      <c r="CD413" s="53"/>
      <c r="CE413" s="53"/>
      <c r="CF413" s="53"/>
      <c r="CG413" s="53"/>
      <c r="CH413" s="53"/>
      <c r="CI413" s="53"/>
      <c r="CJ413" s="53"/>
      <c r="CK413" s="53"/>
      <c r="CL413" s="53"/>
      <c r="CM413" s="53"/>
      <c r="CN413" s="53"/>
      <c r="CO413" s="53"/>
      <c r="CP413" s="53"/>
      <c r="CQ413" s="53"/>
      <c r="CR413" s="53"/>
    </row>
    <row r="414" spans="4:96" x14ac:dyDescent="0.25">
      <c r="D414" s="57" t="s">
        <v>593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  <c r="BD414" s="53"/>
      <c r="BE414" s="53"/>
      <c r="BF414" s="53"/>
      <c r="BG414" s="53"/>
      <c r="BH414" s="53"/>
      <c r="BI414" s="53"/>
      <c r="BJ414" s="53"/>
      <c r="BK414" s="53"/>
      <c r="BL414" s="53"/>
      <c r="BM414" s="53"/>
      <c r="BN414" s="53"/>
      <c r="BO414" s="53"/>
      <c r="BP414" s="53"/>
      <c r="BQ414" s="53"/>
      <c r="BR414" s="53"/>
      <c r="BS414" s="53"/>
      <c r="BT414" s="53"/>
      <c r="BU414" s="53"/>
      <c r="BV414" s="53"/>
      <c r="BW414" s="53"/>
      <c r="BX414" s="53"/>
      <c r="BY414" s="53"/>
      <c r="BZ414" s="53"/>
      <c r="CA414" s="53"/>
      <c r="CB414" s="53"/>
      <c r="CC414" s="53"/>
      <c r="CD414" s="53"/>
      <c r="CE414" s="53"/>
      <c r="CF414" s="53"/>
      <c r="CG414" s="53"/>
      <c r="CH414" s="53"/>
      <c r="CI414" s="53"/>
      <c r="CJ414" s="53"/>
      <c r="CK414" s="53"/>
      <c r="CL414" s="53"/>
      <c r="CM414" s="53"/>
      <c r="CN414" s="53"/>
      <c r="CO414" s="53"/>
      <c r="CP414" s="53"/>
      <c r="CQ414" s="53"/>
      <c r="CR414" s="53"/>
    </row>
    <row r="415" spans="4:96" x14ac:dyDescent="0.25">
      <c r="D415" s="57" t="s">
        <v>597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C415" s="53"/>
      <c r="AD415" s="53"/>
      <c r="AE415" s="53"/>
      <c r="AF415" s="53"/>
      <c r="AG415" s="53"/>
      <c r="AH415" s="53"/>
      <c r="AI415" s="53"/>
      <c r="AJ415" s="53"/>
      <c r="AK415" s="53"/>
      <c r="AL415" s="53"/>
      <c r="AM415" s="53"/>
      <c r="AN415" s="53"/>
      <c r="AO415" s="53"/>
      <c r="AP415" s="53"/>
      <c r="AQ415" s="53"/>
      <c r="AR415" s="53"/>
      <c r="AS415" s="53"/>
      <c r="AT415" s="53"/>
      <c r="AU415" s="53"/>
      <c r="AV415" s="53"/>
      <c r="AW415" s="53"/>
      <c r="AX415" s="53"/>
      <c r="AY415" s="53"/>
      <c r="AZ415" s="53"/>
      <c r="BA415" s="53"/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53"/>
      <c r="BM415" s="53"/>
      <c r="BN415" s="53"/>
      <c r="BO415" s="53"/>
      <c r="BP415" s="53"/>
      <c r="BQ415" s="53"/>
      <c r="BR415" s="53"/>
      <c r="BS415" s="53"/>
      <c r="BT415" s="53"/>
      <c r="BU415" s="53"/>
      <c r="BV415" s="53"/>
      <c r="BW415" s="53"/>
      <c r="BX415" s="53"/>
      <c r="BY415" s="53"/>
      <c r="BZ415" s="53"/>
      <c r="CA415" s="53"/>
      <c r="CB415" s="53"/>
      <c r="CC415" s="53"/>
      <c r="CD415" s="53"/>
      <c r="CE415" s="53"/>
      <c r="CF415" s="53"/>
      <c r="CG415" s="53"/>
      <c r="CH415" s="53"/>
      <c r="CI415" s="53"/>
      <c r="CJ415" s="53"/>
      <c r="CK415" s="53"/>
      <c r="CL415" s="53"/>
      <c r="CM415" s="53"/>
      <c r="CN415" s="53"/>
      <c r="CO415" s="53"/>
      <c r="CP415" s="53"/>
      <c r="CQ415" s="53"/>
      <c r="CR415" s="53"/>
    </row>
    <row r="416" spans="4:96" x14ac:dyDescent="0.25">
      <c r="D416" s="38" t="s">
        <v>635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C416" s="53"/>
      <c r="AD416" s="53"/>
      <c r="AE416" s="53"/>
      <c r="AF416" s="53"/>
      <c r="AG416" s="53"/>
      <c r="AH416" s="53"/>
      <c r="AI416" s="53"/>
      <c r="AJ416" s="53"/>
      <c r="AK416" s="53"/>
      <c r="AL416" s="53"/>
      <c r="AM416" s="53"/>
      <c r="AN416" s="53"/>
      <c r="AO416" s="53"/>
      <c r="AP416" s="53"/>
      <c r="AQ416" s="53"/>
      <c r="AR416" s="53"/>
      <c r="AS416" s="53"/>
      <c r="AT416" s="53"/>
      <c r="AU416" s="53"/>
      <c r="AV416" s="53"/>
      <c r="AW416" s="53"/>
      <c r="AX416" s="53"/>
      <c r="AY416" s="53"/>
      <c r="AZ416" s="53"/>
      <c r="BA416" s="53"/>
      <c r="BB416" s="53"/>
      <c r="BC416" s="53"/>
      <c r="BD416" s="53"/>
      <c r="BE416" s="53"/>
      <c r="BF416" s="53"/>
      <c r="BG416" s="53"/>
      <c r="BH416" s="53"/>
      <c r="BI416" s="53"/>
      <c r="BJ416" s="53"/>
      <c r="BK416" s="53"/>
      <c r="BL416" s="53"/>
      <c r="BM416" s="53"/>
      <c r="BN416" s="53"/>
      <c r="BO416" s="53"/>
      <c r="BP416" s="53"/>
      <c r="BQ416" s="53"/>
      <c r="BR416" s="53"/>
      <c r="BS416" s="53"/>
      <c r="BT416" s="53"/>
      <c r="BU416" s="53"/>
      <c r="BV416" s="53"/>
      <c r="BW416" s="53"/>
      <c r="BX416" s="53"/>
      <c r="BY416" s="53"/>
      <c r="BZ416" s="53"/>
      <c r="CA416" s="53"/>
      <c r="CB416" s="53"/>
      <c r="CC416" s="53"/>
      <c r="CD416" s="53"/>
      <c r="CE416" s="53"/>
      <c r="CF416" s="53"/>
      <c r="CG416" s="53"/>
      <c r="CH416" s="53"/>
      <c r="CI416" s="53"/>
      <c r="CJ416" s="53"/>
      <c r="CK416" s="53"/>
      <c r="CL416" s="53"/>
      <c r="CM416" s="53"/>
      <c r="CN416" s="53"/>
      <c r="CO416" s="53"/>
      <c r="CP416" s="53"/>
      <c r="CQ416" s="53"/>
      <c r="CR416" s="53"/>
    </row>
    <row r="417" spans="4:96" x14ac:dyDescent="0.25">
      <c r="D417" s="38" t="s">
        <v>633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C417" s="53"/>
      <c r="AD417" s="53"/>
      <c r="AE417" s="53"/>
      <c r="AF417" s="53"/>
      <c r="AG417" s="53"/>
      <c r="AH417" s="53"/>
      <c r="AI417" s="53"/>
      <c r="AJ417" s="53"/>
      <c r="AK417" s="53"/>
      <c r="AL417" s="53"/>
      <c r="AM417" s="53"/>
      <c r="AN417" s="53"/>
      <c r="AO417" s="53"/>
      <c r="AP417" s="53"/>
      <c r="AQ417" s="53"/>
      <c r="AR417" s="53"/>
      <c r="AS417" s="53"/>
      <c r="AT417" s="53"/>
      <c r="AU417" s="53"/>
      <c r="AV417" s="53"/>
      <c r="AW417" s="53"/>
      <c r="AX417" s="53"/>
      <c r="AY417" s="53"/>
      <c r="AZ417" s="53"/>
      <c r="BA417" s="53"/>
      <c r="BB417" s="53"/>
      <c r="BC417" s="53"/>
      <c r="BD417" s="53"/>
      <c r="BE417" s="53"/>
      <c r="BF417" s="53"/>
      <c r="BG417" s="53"/>
      <c r="BH417" s="53"/>
      <c r="BI417" s="53"/>
      <c r="BJ417" s="53"/>
      <c r="BK417" s="53"/>
      <c r="BL417" s="53"/>
      <c r="BM417" s="53"/>
      <c r="BN417" s="53"/>
      <c r="BO417" s="53"/>
      <c r="BP417" s="53"/>
      <c r="BQ417" s="53"/>
      <c r="BR417" s="53"/>
      <c r="BS417" s="53"/>
      <c r="BT417" s="53"/>
      <c r="BU417" s="53"/>
      <c r="BV417" s="53"/>
      <c r="BW417" s="53"/>
      <c r="BX417" s="53"/>
      <c r="BY417" s="53"/>
      <c r="BZ417" s="53"/>
      <c r="CA417" s="53"/>
      <c r="CB417" s="53"/>
      <c r="CC417" s="53"/>
      <c r="CD417" s="53"/>
      <c r="CE417" s="53"/>
      <c r="CF417" s="53"/>
      <c r="CG417" s="53"/>
      <c r="CH417" s="53"/>
      <c r="CI417" s="53"/>
      <c r="CJ417" s="53"/>
      <c r="CK417" s="53"/>
      <c r="CL417" s="53"/>
      <c r="CM417" s="53"/>
      <c r="CN417" s="53"/>
      <c r="CO417" s="53"/>
      <c r="CP417" s="53"/>
      <c r="CQ417" s="53"/>
      <c r="CR417" s="53"/>
    </row>
    <row r="418" spans="4:96" x14ac:dyDescent="0.25">
      <c r="D418" s="38" t="s">
        <v>2068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53"/>
      <c r="BR418" s="53"/>
      <c r="BS418" s="53"/>
      <c r="BT418" s="53"/>
      <c r="BU418" s="53"/>
      <c r="BV418" s="53"/>
      <c r="BW418" s="53"/>
      <c r="BX418" s="53"/>
      <c r="BY418" s="53"/>
      <c r="BZ418" s="53"/>
      <c r="CA418" s="53"/>
      <c r="CB418" s="53"/>
      <c r="CC418" s="53"/>
      <c r="CD418" s="53"/>
      <c r="CE418" s="53"/>
      <c r="CF418" s="53"/>
      <c r="CG418" s="53"/>
      <c r="CH418" s="53"/>
      <c r="CI418" s="53"/>
      <c r="CJ418" s="53"/>
      <c r="CK418" s="53"/>
      <c r="CL418" s="53"/>
      <c r="CM418" s="53"/>
      <c r="CN418" s="53"/>
      <c r="CO418" s="53"/>
      <c r="CP418" s="53"/>
      <c r="CQ418" s="53"/>
      <c r="CR418" s="53"/>
    </row>
    <row r="419" spans="4:96" x14ac:dyDescent="0.25">
      <c r="D419" s="38" t="s">
        <v>495</v>
      </c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  <c r="AE419" s="53"/>
      <c r="AF419" s="53"/>
      <c r="AG419" s="53"/>
      <c r="AH419" s="53"/>
      <c r="AI419" s="53"/>
      <c r="AJ419" s="53"/>
      <c r="AK419" s="53"/>
      <c r="AL419" s="53"/>
      <c r="AM419" s="53"/>
      <c r="AN419" s="53"/>
      <c r="AO419" s="53"/>
      <c r="AP419" s="53"/>
      <c r="AQ419" s="53"/>
      <c r="AR419" s="53"/>
      <c r="AS419" s="53"/>
      <c r="AT419" s="53"/>
      <c r="AU419" s="53"/>
      <c r="AV419" s="53"/>
      <c r="AW419" s="53"/>
      <c r="AX419" s="53"/>
      <c r="AY419" s="53"/>
      <c r="AZ419" s="53"/>
      <c r="BA419" s="53"/>
      <c r="BB419" s="53"/>
      <c r="BC419" s="53"/>
      <c r="BD419" s="53"/>
      <c r="BE419" s="53"/>
      <c r="BF419" s="53"/>
      <c r="BG419" s="53"/>
      <c r="BH419" s="53"/>
      <c r="BI419" s="53"/>
      <c r="BJ419" s="53"/>
      <c r="BK419" s="53"/>
      <c r="BL419" s="53"/>
      <c r="BM419" s="53"/>
      <c r="BN419" s="53"/>
      <c r="BO419" s="53"/>
      <c r="BP419" s="53"/>
      <c r="BQ419" s="53"/>
      <c r="BR419" s="53"/>
      <c r="BS419" s="53"/>
      <c r="BT419" s="53"/>
      <c r="BU419" s="53"/>
      <c r="BV419" s="53"/>
      <c r="BW419" s="53"/>
      <c r="BX419" s="53"/>
      <c r="BY419" s="53"/>
      <c r="BZ419" s="53"/>
      <c r="CA419" s="53"/>
      <c r="CB419" s="53"/>
      <c r="CC419" s="53"/>
      <c r="CD419" s="53"/>
      <c r="CE419" s="53"/>
      <c r="CF419" s="53"/>
      <c r="CG419" s="53"/>
      <c r="CH419" s="53"/>
      <c r="CI419" s="53"/>
      <c r="CJ419" s="53"/>
      <c r="CK419" s="53"/>
      <c r="CL419" s="53"/>
      <c r="CM419" s="53"/>
      <c r="CN419" s="53"/>
      <c r="CO419" s="53"/>
      <c r="CP419" s="53"/>
      <c r="CQ419" s="53"/>
      <c r="CR419" s="53"/>
    </row>
    <row r="420" spans="4:96" x14ac:dyDescent="0.25">
      <c r="D420" s="38" t="s">
        <v>2069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53"/>
      <c r="BR420" s="53"/>
      <c r="BS420" s="53"/>
      <c r="BT420" s="53"/>
      <c r="BU420" s="53"/>
      <c r="BV420" s="53"/>
      <c r="BW420" s="53"/>
      <c r="BX420" s="53"/>
      <c r="BY420" s="53"/>
      <c r="BZ420" s="53"/>
      <c r="CA420" s="53"/>
      <c r="CB420" s="53"/>
      <c r="CC420" s="53"/>
      <c r="CD420" s="53"/>
      <c r="CE420" s="53"/>
      <c r="CF420" s="53"/>
      <c r="CG420" s="53"/>
      <c r="CH420" s="53"/>
      <c r="CI420" s="53"/>
      <c r="CJ420" s="53"/>
      <c r="CK420" s="53"/>
      <c r="CL420" s="53"/>
      <c r="CM420" s="53"/>
      <c r="CN420" s="53"/>
      <c r="CO420" s="53"/>
      <c r="CP420" s="53"/>
      <c r="CQ420" s="53"/>
      <c r="CR420" s="53"/>
    </row>
    <row r="421" spans="4:96" x14ac:dyDescent="0.25">
      <c r="D421" s="38" t="s">
        <v>634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53"/>
      <c r="AF421" s="53"/>
      <c r="AG421" s="53"/>
      <c r="AH421" s="53"/>
      <c r="AI421" s="53"/>
      <c r="AJ421" s="53"/>
      <c r="AK421" s="53"/>
      <c r="AL421" s="53"/>
      <c r="AM421" s="53"/>
      <c r="AN421" s="53"/>
      <c r="AO421" s="53"/>
      <c r="AP421" s="53"/>
      <c r="AQ421" s="53"/>
      <c r="AR421" s="53"/>
      <c r="AS421" s="53"/>
      <c r="AT421" s="53"/>
      <c r="AU421" s="53"/>
      <c r="AV421" s="53"/>
      <c r="AW421" s="53"/>
      <c r="AX421" s="53"/>
      <c r="AY421" s="53"/>
      <c r="AZ421" s="53"/>
      <c r="BA421" s="53"/>
      <c r="BB421" s="53"/>
      <c r="BC421" s="53"/>
      <c r="BD421" s="53"/>
      <c r="BE421" s="53"/>
      <c r="BF421" s="53"/>
      <c r="BG421" s="53"/>
      <c r="BH421" s="53"/>
      <c r="BI421" s="53"/>
      <c r="BJ421" s="53"/>
      <c r="BK421" s="53"/>
      <c r="BL421" s="53"/>
      <c r="BM421" s="53"/>
      <c r="BN421" s="53"/>
      <c r="BO421" s="53"/>
      <c r="BP421" s="53"/>
      <c r="BQ421" s="53"/>
      <c r="BR421" s="53"/>
      <c r="BS421" s="53"/>
      <c r="BT421" s="53"/>
      <c r="BU421" s="53"/>
      <c r="BV421" s="53"/>
      <c r="BW421" s="53"/>
      <c r="BX421" s="53"/>
      <c r="BY421" s="53"/>
      <c r="BZ421" s="53"/>
      <c r="CA421" s="53"/>
      <c r="CB421" s="53"/>
      <c r="CC421" s="53"/>
      <c r="CD421" s="53"/>
      <c r="CE421" s="53"/>
      <c r="CF421" s="53"/>
      <c r="CG421" s="53"/>
      <c r="CH421" s="53"/>
      <c r="CI421" s="53"/>
      <c r="CJ421" s="53"/>
      <c r="CK421" s="53"/>
      <c r="CL421" s="53"/>
      <c r="CM421" s="53"/>
      <c r="CN421" s="53"/>
      <c r="CO421" s="53"/>
      <c r="CP421" s="53"/>
      <c r="CQ421" s="53"/>
      <c r="CR421" s="53"/>
    </row>
    <row r="423" spans="4:96" x14ac:dyDescent="0.25">
      <c r="D423" s="52" t="s">
        <v>310</v>
      </c>
      <c r="E423" s="52" t="s">
        <v>678</v>
      </c>
      <c r="F423" s="52" t="s">
        <v>679</v>
      </c>
      <c r="G423" s="52" t="s">
        <v>680</v>
      </c>
      <c r="H423" s="52" t="s">
        <v>681</v>
      </c>
      <c r="I423" s="52" t="s">
        <v>682</v>
      </c>
      <c r="J423" s="52" t="s">
        <v>683</v>
      </c>
      <c r="K423" s="52" t="s">
        <v>310</v>
      </c>
      <c r="L423" s="52" t="s">
        <v>684</v>
      </c>
      <c r="M423" s="52" t="s">
        <v>685</v>
      </c>
      <c r="N423" s="52" t="s">
        <v>686</v>
      </c>
      <c r="O423" s="52" t="s">
        <v>1981</v>
      </c>
      <c r="P423" s="52" t="s">
        <v>687</v>
      </c>
      <c r="Q423" s="52" t="s">
        <v>688</v>
      </c>
      <c r="R423" s="52" t="s">
        <v>689</v>
      </c>
      <c r="S423" s="52" t="s">
        <v>317</v>
      </c>
      <c r="T423" s="52" t="s">
        <v>690</v>
      </c>
      <c r="U423" s="52">
        <v>1</v>
      </c>
    </row>
    <row r="424" spans="4:96" x14ac:dyDescent="0.25">
      <c r="D424" s="48" t="s">
        <v>2000</v>
      </c>
      <c r="E424" s="48" t="s">
        <v>2001</v>
      </c>
      <c r="F424" s="48" t="s">
        <v>2002</v>
      </c>
      <c r="G424" s="48" t="s">
        <v>2003</v>
      </c>
      <c r="H424" s="48" t="s">
        <v>2004</v>
      </c>
      <c r="I424" s="48" t="s">
        <v>2005</v>
      </c>
      <c r="J424" s="48" t="s">
        <v>2006</v>
      </c>
      <c r="K424" s="48" t="s">
        <v>2000</v>
      </c>
      <c r="L424" s="48">
        <v>16223</v>
      </c>
      <c r="M424" s="48" t="s">
        <v>2001</v>
      </c>
      <c r="N424" s="48" t="s">
        <v>2002</v>
      </c>
      <c r="O424" s="48" t="s">
        <v>2006</v>
      </c>
      <c r="P424" s="48">
        <v>14331</v>
      </c>
      <c r="Q424" s="48" t="s">
        <v>2001</v>
      </c>
      <c r="R424" s="48" t="s">
        <v>2002</v>
      </c>
      <c r="S424" s="48" t="s">
        <v>2006</v>
      </c>
      <c r="T424" s="48" t="s">
        <v>2006</v>
      </c>
      <c r="U424" s="48">
        <v>1</v>
      </c>
    </row>
    <row r="426" spans="4:96" x14ac:dyDescent="0.25">
      <c r="D426" s="58" t="s">
        <v>376</v>
      </c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/>
      <c r="AJ426" s="54"/>
      <c r="AK426" s="54"/>
      <c r="AL426" s="54"/>
      <c r="AM426" s="54"/>
      <c r="AN426" s="54"/>
      <c r="AO426" s="54"/>
      <c r="AP426" s="54"/>
      <c r="AQ426" s="54"/>
      <c r="AR426" s="54"/>
      <c r="AS426" s="54"/>
      <c r="AT426" s="54"/>
      <c r="AU426" s="54"/>
      <c r="AV426" s="54"/>
      <c r="AW426" s="54"/>
      <c r="AX426" s="54"/>
      <c r="AY426" s="54"/>
      <c r="AZ426" s="54"/>
      <c r="BA426" s="54"/>
      <c r="BB426" s="54"/>
      <c r="BC426" s="54"/>
      <c r="BD426" s="54"/>
      <c r="BE426" s="54"/>
      <c r="BF426" s="54"/>
      <c r="BG426" s="54"/>
      <c r="BH426" s="54"/>
      <c r="BI426" s="54"/>
      <c r="BJ426" s="54"/>
      <c r="BK426" s="54"/>
      <c r="BL426" s="54"/>
      <c r="BM426" s="54"/>
      <c r="BN426" s="54"/>
      <c r="BO426" s="54"/>
      <c r="BP426" s="54"/>
      <c r="BQ426" s="54"/>
      <c r="BR426" s="54"/>
      <c r="BS426" s="54"/>
      <c r="BT426" s="54"/>
      <c r="BU426" s="54"/>
    </row>
    <row r="427" spans="4:96" x14ac:dyDescent="0.25">
      <c r="D427" s="58" t="s">
        <v>324</v>
      </c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  <c r="AL427" s="54"/>
      <c r="AM427" s="54"/>
      <c r="AN427" s="54"/>
      <c r="AO427" s="54"/>
      <c r="AP427" s="54"/>
      <c r="AQ427" s="54"/>
      <c r="AR427" s="54"/>
      <c r="AS427" s="54"/>
      <c r="AT427" s="54"/>
      <c r="AU427" s="54"/>
      <c r="AV427" s="54"/>
      <c r="AW427" s="54"/>
      <c r="AX427" s="54"/>
      <c r="AY427" s="54"/>
      <c r="AZ427" s="54"/>
      <c r="BA427" s="54"/>
      <c r="BB427" s="54"/>
      <c r="BC427" s="54"/>
      <c r="BD427" s="54"/>
      <c r="BE427" s="54"/>
      <c r="BF427" s="54"/>
      <c r="BG427" s="54"/>
      <c r="BH427" s="54"/>
      <c r="BI427" s="54"/>
      <c r="BJ427" s="54"/>
      <c r="BK427" s="54"/>
      <c r="BL427" s="54"/>
      <c r="BM427" s="54"/>
      <c r="BN427" s="54"/>
      <c r="BO427" s="54"/>
      <c r="BP427" s="54"/>
      <c r="BQ427" s="54"/>
      <c r="BR427" s="54"/>
      <c r="BS427" s="54"/>
      <c r="BT427" s="54"/>
      <c r="BU427" s="54"/>
    </row>
    <row r="428" spans="4:96" x14ac:dyDescent="0.25">
      <c r="D428" s="58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  <c r="AE428" s="54"/>
      <c r="AF428" s="54"/>
      <c r="AG428" s="54"/>
      <c r="AH428" s="54"/>
      <c r="AI428" s="54"/>
      <c r="AJ428" s="54"/>
      <c r="AK428" s="54"/>
      <c r="AL428" s="54"/>
      <c r="AM428" s="54"/>
      <c r="AN428" s="54"/>
      <c r="AO428" s="54"/>
      <c r="AP428" s="54"/>
      <c r="AQ428" s="54"/>
      <c r="AR428" s="54"/>
      <c r="AS428" s="54"/>
      <c r="AT428" s="54"/>
      <c r="AU428" s="54"/>
      <c r="AV428" s="54"/>
      <c r="AW428" s="54"/>
      <c r="AX428" s="54"/>
      <c r="AY428" s="54"/>
      <c r="AZ428" s="54"/>
      <c r="BA428" s="54"/>
      <c r="BB428" s="54"/>
      <c r="BC428" s="54"/>
      <c r="BD428" s="54"/>
      <c r="BE428" s="54"/>
      <c r="BF428" s="54"/>
      <c r="BG428" s="54"/>
      <c r="BH428" s="54"/>
      <c r="BI428" s="54"/>
      <c r="BJ428" s="54"/>
      <c r="BK428" s="54"/>
      <c r="BL428" s="54"/>
      <c r="BM428" s="54"/>
      <c r="BN428" s="54"/>
      <c r="BO428" s="54"/>
      <c r="BP428" s="54"/>
      <c r="BQ428" s="54"/>
      <c r="BR428" s="54"/>
      <c r="BS428" s="54"/>
      <c r="BT428" s="54"/>
      <c r="BU428" s="54"/>
    </row>
    <row r="429" spans="4:96" x14ac:dyDescent="0.25">
      <c r="D429" s="57" t="str">
        <f>"update Tb_OPL_Unit set ChassisNumber = '" &amp; TRIM(H424) &amp; "', EngineNumber = '" &amp; TRIM(I424) &amp; "', PoliceNumber = '" &amp; TRIM(SUBSTITUTE(J424, " ", "")) &amp; "', PoliceNumberAct = '" &amp; TRIM(SUBSTITUTE(J424, " ", "")) &amp; "' where IdTb_OPL_Unit = " &amp; P424 &amp; ";"</f>
        <v>update Tb_OPL_Unit set ChassisNumber = 'MHKT3BA1JNK051192', EngineNumber = 'K3MJ13352', PoliceNumber = 'BK8634FR', PoliceNumberAct = 'BK8634FR' where IdTb_OPL_Unit = 14331;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  <c r="AE429" s="53"/>
      <c r="AF429" s="53"/>
      <c r="AG429" s="53"/>
      <c r="AH429" s="53"/>
      <c r="AI429" s="53"/>
      <c r="AJ429" s="53"/>
      <c r="AK429" s="53"/>
      <c r="AL429" s="53"/>
      <c r="AM429" s="53"/>
      <c r="AN429" s="53"/>
      <c r="AO429" s="53"/>
      <c r="AP429" s="53"/>
      <c r="AQ429" s="53"/>
      <c r="AR429" s="53"/>
      <c r="AS429" s="53"/>
      <c r="AT429" s="53"/>
      <c r="AU429" s="53"/>
      <c r="AV429" s="53"/>
      <c r="AW429" s="53"/>
      <c r="AX429" s="53"/>
      <c r="AY429" s="53"/>
      <c r="AZ429" s="53"/>
      <c r="BA429" s="53"/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53"/>
      <c r="BR429" s="53"/>
      <c r="BS429" s="53"/>
      <c r="BT429" s="53"/>
      <c r="BU429" s="53"/>
    </row>
    <row r="430" spans="4:96" x14ac:dyDescent="0.25">
      <c r="D430" s="58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  <c r="AK430" s="54"/>
      <c r="AL430" s="54"/>
      <c r="AM430" s="54"/>
      <c r="AN430" s="54"/>
      <c r="AO430" s="54"/>
      <c r="AP430" s="54"/>
      <c r="AQ430" s="54"/>
      <c r="AR430" s="54"/>
      <c r="AS430" s="54"/>
      <c r="AT430" s="54"/>
      <c r="AU430" s="54"/>
      <c r="AV430" s="54"/>
      <c r="AW430" s="54"/>
      <c r="AX430" s="54"/>
      <c r="AY430" s="54"/>
      <c r="AZ430" s="54"/>
      <c r="BA430" s="54"/>
      <c r="BB430" s="54"/>
      <c r="BC430" s="54"/>
      <c r="BD430" s="54"/>
      <c r="BE430" s="54"/>
      <c r="BF430" s="54"/>
      <c r="BG430" s="54"/>
      <c r="BH430" s="54"/>
      <c r="BI430" s="54"/>
      <c r="BJ430" s="54"/>
      <c r="BK430" s="54"/>
      <c r="BL430" s="54"/>
      <c r="BM430" s="54"/>
      <c r="BN430" s="54"/>
      <c r="BO430" s="54"/>
      <c r="BP430" s="54"/>
      <c r="BQ430" s="54"/>
      <c r="BR430" s="54"/>
      <c r="BS430" s="54"/>
      <c r="BT430" s="54"/>
      <c r="BU430" s="54"/>
    </row>
    <row r="431" spans="4:96" x14ac:dyDescent="0.25">
      <c r="D431" s="57" t="str">
        <f>"update OPLUObjectLease set Remarks = '" &amp; TRIM(H424) &amp; "', EngineNumber = '" &amp; TRIM(I424) &amp; "', IdentityPoliceNumber = '" &amp; TRIM(SUBSTITUTE(J424, " ", "")) &amp; "' where IdUObjLease = " &amp; L424 &amp; ";"</f>
        <v>update OPLUObjectLease set Remarks = 'MHKT3BA1JNK051192', EngineNumber = 'K3MJ13352', IdentityPoliceNumber = 'BK8634FR' where IdUObjLease = 16223;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  <c r="AC431" s="53"/>
      <c r="AD431" s="53"/>
      <c r="AE431" s="53"/>
      <c r="AF431" s="53"/>
      <c r="AG431" s="53"/>
      <c r="AH431" s="53"/>
      <c r="AI431" s="53"/>
      <c r="AJ431" s="53"/>
      <c r="AK431" s="53"/>
      <c r="AL431" s="53"/>
      <c r="AM431" s="53"/>
      <c r="AN431" s="53"/>
      <c r="AO431" s="53"/>
      <c r="AP431" s="53"/>
      <c r="AQ431" s="53"/>
      <c r="AR431" s="53"/>
      <c r="AS431" s="53"/>
      <c r="AT431" s="53"/>
      <c r="AU431" s="53"/>
      <c r="AV431" s="53"/>
      <c r="AW431" s="53"/>
      <c r="AX431" s="53"/>
      <c r="AY431" s="53"/>
      <c r="AZ431" s="53"/>
      <c r="BA431" s="53"/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53"/>
      <c r="BR431" s="53"/>
      <c r="BS431" s="53"/>
      <c r="BT431" s="53"/>
      <c r="BU431" s="53"/>
    </row>
    <row r="432" spans="4:96" x14ac:dyDescent="0.25">
      <c r="D432" s="58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  <c r="AE432" s="54"/>
      <c r="AF432" s="54"/>
      <c r="AG432" s="54"/>
      <c r="AH432" s="54"/>
      <c r="AI432" s="54"/>
      <c r="AJ432" s="54"/>
      <c r="AK432" s="54"/>
      <c r="AL432" s="54"/>
      <c r="AM432" s="54"/>
      <c r="AN432" s="54"/>
      <c r="AO432" s="54"/>
      <c r="AP432" s="54"/>
      <c r="AQ432" s="54"/>
      <c r="AR432" s="54"/>
      <c r="AS432" s="54"/>
      <c r="AT432" s="54"/>
      <c r="AU432" s="54"/>
      <c r="AV432" s="54"/>
      <c r="AW432" s="54"/>
      <c r="AX432" s="54"/>
      <c r="AY432" s="54"/>
      <c r="AZ432" s="54"/>
      <c r="BA432" s="54"/>
      <c r="BB432" s="54"/>
      <c r="BC432" s="54"/>
      <c r="BD432" s="54"/>
      <c r="BE432" s="54"/>
      <c r="BF432" s="54"/>
      <c r="BG432" s="54"/>
      <c r="BH432" s="54"/>
      <c r="BI432" s="54"/>
      <c r="BJ432" s="54"/>
      <c r="BK432" s="54"/>
      <c r="BL432" s="54"/>
      <c r="BM432" s="54"/>
      <c r="BN432" s="54"/>
      <c r="BO432" s="54"/>
      <c r="BP432" s="54"/>
      <c r="BQ432" s="54"/>
      <c r="BR432" s="54"/>
      <c r="BS432" s="54"/>
      <c r="BT432" s="54"/>
      <c r="BU432" s="54"/>
    </row>
    <row r="433" spans="4:73" x14ac:dyDescent="0.25">
      <c r="D433" s="58" t="s">
        <v>263</v>
      </c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  <c r="AE433" s="54"/>
      <c r="AF433" s="54"/>
      <c r="AG433" s="54"/>
      <c r="AH433" s="54"/>
      <c r="AI433" s="54"/>
      <c r="AJ433" s="54"/>
      <c r="AK433" s="54"/>
      <c r="AL433" s="54"/>
      <c r="AM433" s="54"/>
      <c r="AN433" s="54"/>
      <c r="AO433" s="54"/>
      <c r="AP433" s="54"/>
      <c r="AQ433" s="54"/>
      <c r="AR433" s="54"/>
      <c r="AS433" s="54"/>
      <c r="AT433" s="54"/>
      <c r="AU433" s="54"/>
      <c r="AV433" s="54"/>
      <c r="AW433" s="54"/>
      <c r="AX433" s="54"/>
      <c r="AY433" s="54"/>
      <c r="AZ433" s="54"/>
      <c r="BA433" s="54"/>
      <c r="BB433" s="54"/>
      <c r="BC433" s="54"/>
      <c r="BD433" s="54"/>
      <c r="BE433" s="54"/>
      <c r="BF433" s="54"/>
      <c r="BG433" s="54"/>
      <c r="BH433" s="54"/>
      <c r="BI433" s="54"/>
      <c r="BJ433" s="54"/>
      <c r="BK433" s="54"/>
      <c r="BL433" s="54"/>
      <c r="BM433" s="54"/>
      <c r="BN433" s="54"/>
      <c r="BO433" s="54"/>
      <c r="BP433" s="54"/>
      <c r="BQ433" s="54"/>
      <c r="BR433" s="54"/>
      <c r="BS433" s="54"/>
      <c r="BT433" s="54"/>
      <c r="BU433" s="54"/>
    </row>
    <row r="434" spans="4:73" x14ac:dyDescent="0.25">
      <c r="D434" s="58" t="s">
        <v>264</v>
      </c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  <c r="AM434" s="54"/>
      <c r="AN434" s="54"/>
      <c r="AO434" s="54"/>
      <c r="AP434" s="54"/>
      <c r="AQ434" s="54"/>
      <c r="AR434" s="54"/>
      <c r="AS434" s="54"/>
      <c r="AT434" s="54"/>
      <c r="AU434" s="54"/>
      <c r="AV434" s="54"/>
      <c r="AW434" s="54"/>
      <c r="AX434" s="54"/>
      <c r="AY434" s="54"/>
      <c r="AZ434" s="54"/>
      <c r="BA434" s="54"/>
      <c r="BB434" s="54"/>
      <c r="BC434" s="54"/>
      <c r="BD434" s="54"/>
      <c r="BE434" s="54"/>
      <c r="BF434" s="54"/>
      <c r="BG434" s="54"/>
      <c r="BH434" s="54"/>
      <c r="BI434" s="54"/>
      <c r="BJ434" s="54"/>
      <c r="BK434" s="54"/>
      <c r="BL434" s="54"/>
      <c r="BM434" s="54"/>
      <c r="BN434" s="54"/>
      <c r="BO434" s="54"/>
      <c r="BP434" s="54"/>
      <c r="BQ434" s="54"/>
      <c r="BR434" s="54"/>
      <c r="BS434" s="54"/>
      <c r="BT434" s="54"/>
      <c r="BU434" s="54"/>
    </row>
    <row r="435" spans="4:73" x14ac:dyDescent="0.25">
      <c r="D435" s="58" t="s">
        <v>377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/>
      <c r="AK435" s="54"/>
      <c r="AL435" s="54"/>
      <c r="AM435" s="54"/>
      <c r="AN435" s="54"/>
      <c r="AO435" s="54"/>
      <c r="AP435" s="54"/>
      <c r="AQ435" s="54"/>
      <c r="AR435" s="54"/>
      <c r="AS435" s="54"/>
      <c r="AT435" s="54"/>
      <c r="AU435" s="54"/>
      <c r="AV435" s="54"/>
      <c r="AW435" s="54"/>
      <c r="AX435" s="54"/>
      <c r="AY435" s="54"/>
      <c r="AZ435" s="54"/>
      <c r="BA435" s="54"/>
      <c r="BB435" s="54"/>
      <c r="BC435" s="54"/>
      <c r="BD435" s="54"/>
      <c r="BE435" s="54"/>
      <c r="BF435" s="54"/>
      <c r="BG435" s="54"/>
      <c r="BH435" s="54"/>
      <c r="BI435" s="54"/>
      <c r="BJ435" s="54"/>
      <c r="BK435" s="54"/>
      <c r="BL435" s="54"/>
      <c r="BM435" s="54"/>
      <c r="BN435" s="54"/>
      <c r="BO435" s="54"/>
      <c r="BP435" s="54"/>
      <c r="BQ435" s="54"/>
      <c r="BR435" s="54"/>
      <c r="BS435" s="54"/>
      <c r="BT435" s="54"/>
      <c r="BU435" s="54"/>
    </row>
    <row r="437" spans="4:73" x14ac:dyDescent="0.25">
      <c r="D437" s="52" t="s">
        <v>1632</v>
      </c>
    </row>
    <row r="439" spans="4:73" x14ac:dyDescent="0.25">
      <c r="D439" s="48" t="s">
        <v>2070</v>
      </c>
    </row>
    <row r="454" spans="4:4" x14ac:dyDescent="0.25">
      <c r="D454" s="52" t="s">
        <v>2211</v>
      </c>
    </row>
    <row r="456" spans="4:4" x14ac:dyDescent="0.25">
      <c r="D456" s="48" t="s">
        <v>2070</v>
      </c>
    </row>
    <row r="497" spans="2:4" x14ac:dyDescent="0.25">
      <c r="B497" s="49">
        <v>0</v>
      </c>
      <c r="D497" s="52" t="s">
        <v>2029</v>
      </c>
    </row>
    <row r="498" spans="2:4" x14ac:dyDescent="0.25">
      <c r="D498" s="60" t="s">
        <v>305</v>
      </c>
    </row>
    <row r="500" spans="2:4" x14ac:dyDescent="0.25">
      <c r="D500" s="48" t="s">
        <v>36</v>
      </c>
    </row>
    <row r="501" spans="2:4" x14ac:dyDescent="0.25">
      <c r="D501" s="55" t="s">
        <v>2071</v>
      </c>
    </row>
    <row r="503" spans="2:4" x14ac:dyDescent="0.25">
      <c r="D503" s="48" t="s">
        <v>2021</v>
      </c>
    </row>
    <row r="542" spans="4:13" x14ac:dyDescent="0.25">
      <c r="D542" s="48" t="s">
        <v>269</v>
      </c>
      <c r="M542" s="48" t="s">
        <v>310</v>
      </c>
    </row>
    <row r="543" spans="4:13" x14ac:dyDescent="0.25">
      <c r="D543" s="52" t="s">
        <v>2072</v>
      </c>
      <c r="M543" s="52" t="s">
        <v>2073</v>
      </c>
    </row>
    <row r="545" spans="4:38" x14ac:dyDescent="0.25">
      <c r="D545" s="57" t="s">
        <v>34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</row>
    <row r="546" spans="4:38" x14ac:dyDescent="0.25">
      <c r="D546" s="57" t="s">
        <v>2081</v>
      </c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</row>
    <row r="547" spans="4:38" x14ac:dyDescent="0.25">
      <c r="D547" s="57" t="s">
        <v>2082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</row>
    <row r="548" spans="4:38" x14ac:dyDescent="0.25">
      <c r="D548" s="57" t="s">
        <v>2079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</row>
    <row r="549" spans="4:38" x14ac:dyDescent="0.25">
      <c r="D549" s="57" t="s">
        <v>2083</v>
      </c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</row>
    <row r="550" spans="4:38" x14ac:dyDescent="0.25">
      <c r="D550" s="57" t="s">
        <v>2080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</row>
    <row r="553" spans="4:38" x14ac:dyDescent="0.25">
      <c r="D553" s="57" t="s">
        <v>33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Z553" s="58" t="s">
        <v>376</v>
      </c>
      <c r="AA553" s="54"/>
      <c r="AB553" s="54"/>
      <c r="AC553" s="54"/>
      <c r="AD553" s="54"/>
      <c r="AE553" s="54"/>
      <c r="AF553" s="54"/>
      <c r="AG553" s="54"/>
      <c r="AH553" s="54"/>
      <c r="AI553" s="54"/>
      <c r="AJ553" s="54"/>
      <c r="AK553" s="54"/>
      <c r="AL553" s="54"/>
    </row>
    <row r="554" spans="4:38" x14ac:dyDescent="0.25">
      <c r="D554" s="57" t="s">
        <v>768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Z554" s="58" t="s">
        <v>324</v>
      </c>
      <c r="AA554" s="54"/>
      <c r="AB554" s="54"/>
      <c r="AC554" s="54"/>
      <c r="AD554" s="54"/>
      <c r="AE554" s="54"/>
      <c r="AF554" s="54"/>
      <c r="AG554" s="54"/>
      <c r="AH554" s="54"/>
      <c r="AI554" s="54"/>
      <c r="AJ554" s="54"/>
      <c r="AK554" s="54"/>
      <c r="AL554" s="54"/>
    </row>
    <row r="555" spans="4:38" x14ac:dyDescent="0.25">
      <c r="D555" s="57" t="s">
        <v>2092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Z555" s="58"/>
      <c r="AA555" s="54"/>
      <c r="AB555" s="54"/>
      <c r="AC555" s="54"/>
      <c r="AD555" s="54"/>
      <c r="AE555" s="54"/>
      <c r="AF555" s="54"/>
      <c r="AG555" s="54"/>
      <c r="AH555" s="54"/>
      <c r="AI555" s="54"/>
      <c r="AJ555" s="54"/>
      <c r="AK555" s="54"/>
      <c r="AL555" s="54"/>
    </row>
    <row r="556" spans="4:38" x14ac:dyDescent="0.25">
      <c r="D556" s="57" t="s">
        <v>1696</v>
      </c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Z556" s="58" t="s">
        <v>1744</v>
      </c>
      <c r="AA556" s="54"/>
      <c r="AB556" s="54"/>
      <c r="AC556" s="54"/>
      <c r="AD556" s="54"/>
      <c r="AE556" s="54"/>
      <c r="AF556" s="54"/>
      <c r="AG556" s="54"/>
      <c r="AH556" s="54"/>
      <c r="AI556" s="54"/>
      <c r="AJ556" s="54"/>
      <c r="AK556" s="54"/>
      <c r="AL556" s="54"/>
    </row>
    <row r="557" spans="4:38" x14ac:dyDescent="0.25">
      <c r="D557" s="38" t="s">
        <v>2084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Z557" s="58" t="s">
        <v>283</v>
      </c>
      <c r="AA557" s="54"/>
      <c r="AB557" s="54"/>
      <c r="AC557" s="54"/>
      <c r="AD557" s="54"/>
      <c r="AE557" s="54"/>
      <c r="AF557" s="54"/>
      <c r="AG557" s="54"/>
      <c r="AH557" s="54"/>
      <c r="AI557" s="54"/>
      <c r="AJ557" s="54"/>
      <c r="AK557" s="54"/>
      <c r="AL557" s="54"/>
    </row>
    <row r="558" spans="4:38" x14ac:dyDescent="0.25">
      <c r="D558" s="38" t="s">
        <v>2085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Z558" s="58" t="s">
        <v>2095</v>
      </c>
      <c r="AA558" s="54"/>
      <c r="AB558" s="54"/>
      <c r="AC558" s="54"/>
      <c r="AD558" s="54"/>
      <c r="AE558" s="54"/>
      <c r="AF558" s="54"/>
      <c r="AG558" s="54"/>
      <c r="AH558" s="54"/>
      <c r="AI558" s="54"/>
      <c r="AJ558" s="54"/>
      <c r="AK558" s="54"/>
      <c r="AL558" s="54"/>
    </row>
    <row r="559" spans="4:38" x14ac:dyDescent="0.25">
      <c r="D559" s="38" t="s">
        <v>2086</v>
      </c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Z559" s="58" t="s">
        <v>2096</v>
      </c>
      <c r="AA559" s="54"/>
      <c r="AB559" s="54"/>
      <c r="AC559" s="54"/>
      <c r="AD559" s="54"/>
      <c r="AE559" s="54"/>
      <c r="AF559" s="54"/>
      <c r="AG559" s="54"/>
      <c r="AH559" s="54"/>
      <c r="AI559" s="54"/>
      <c r="AJ559" s="54"/>
      <c r="AK559" s="54"/>
      <c r="AL559" s="54"/>
    </row>
    <row r="560" spans="4:38" x14ac:dyDescent="0.25">
      <c r="D560" s="38" t="s">
        <v>2087</v>
      </c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Z560" s="58"/>
      <c r="AA560" s="54"/>
      <c r="AB560" s="54"/>
      <c r="AC560" s="54"/>
      <c r="AD560" s="54"/>
      <c r="AE560" s="54"/>
      <c r="AF560" s="54"/>
      <c r="AG560" s="54"/>
      <c r="AH560" s="54"/>
      <c r="AI560" s="54"/>
      <c r="AJ560" s="54"/>
      <c r="AK560" s="54"/>
      <c r="AL560" s="54"/>
    </row>
    <row r="561" spans="4:38" x14ac:dyDescent="0.25">
      <c r="D561" s="38" t="s">
        <v>2088</v>
      </c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Z561" s="58" t="s">
        <v>263</v>
      </c>
      <c r="AA561" s="54"/>
      <c r="AB561" s="54"/>
      <c r="AC561" s="54"/>
      <c r="AD561" s="54"/>
      <c r="AE561" s="54"/>
      <c r="AF561" s="54"/>
      <c r="AG561" s="54"/>
      <c r="AH561" s="54"/>
      <c r="AI561" s="54"/>
      <c r="AJ561" s="54"/>
      <c r="AK561" s="54"/>
      <c r="AL561" s="54"/>
    </row>
    <row r="562" spans="4:38" x14ac:dyDescent="0.25">
      <c r="D562" s="38" t="s">
        <v>2089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Z562" s="58" t="s">
        <v>264</v>
      </c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  <c r="AL562" s="54"/>
    </row>
    <row r="563" spans="4:38" x14ac:dyDescent="0.25">
      <c r="D563" s="57" t="s">
        <v>1994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Z563" s="58" t="s">
        <v>377</v>
      </c>
      <c r="AA563" s="54"/>
      <c r="AB563" s="54"/>
      <c r="AC563" s="54"/>
      <c r="AD563" s="54"/>
      <c r="AE563" s="54"/>
      <c r="AF563" s="54"/>
      <c r="AG563" s="54"/>
      <c r="AH563" s="54"/>
      <c r="AI563" s="54"/>
      <c r="AJ563" s="54"/>
      <c r="AK563" s="54"/>
      <c r="AL563" s="54"/>
    </row>
    <row r="564" spans="4:38" x14ac:dyDescent="0.25">
      <c r="D564" s="57" t="s">
        <v>398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</row>
    <row r="565" spans="4:38" x14ac:dyDescent="0.25">
      <c r="D565" s="57" t="s">
        <v>1995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</row>
    <row r="566" spans="4:38" x14ac:dyDescent="0.25">
      <c r="D566" s="57" t="s">
        <v>399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</row>
    <row r="567" spans="4:38" x14ac:dyDescent="0.25">
      <c r="D567" s="38" t="s">
        <v>2090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</row>
    <row r="568" spans="4:38" x14ac:dyDescent="0.25">
      <c r="D568" s="38" t="s">
        <v>2091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</row>
    <row r="569" spans="4:38" x14ac:dyDescent="0.25">
      <c r="D569" s="38" t="s">
        <v>2094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</row>
    <row r="570" spans="4:38" x14ac:dyDescent="0.25">
      <c r="D570" s="38" t="s">
        <v>2093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</row>
    <row r="571" spans="4:38" x14ac:dyDescent="0.25">
      <c r="D571" s="57" t="s">
        <v>2078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</row>
    <row r="573" spans="4:38" x14ac:dyDescent="0.25">
      <c r="D573" s="52" t="s">
        <v>1632</v>
      </c>
    </row>
    <row r="575" spans="4:38" x14ac:dyDescent="0.25">
      <c r="D575" s="48" t="s">
        <v>2097</v>
      </c>
    </row>
    <row r="590" spans="4:4" x14ac:dyDescent="0.25">
      <c r="D590" s="52" t="s">
        <v>2211</v>
      </c>
    </row>
    <row r="592" spans="4:4" x14ac:dyDescent="0.25">
      <c r="D592" s="48" t="s">
        <v>2097</v>
      </c>
    </row>
    <row r="630" spans="2:4" x14ac:dyDescent="0.25">
      <c r="B630" s="51">
        <v>0</v>
      </c>
      <c r="D630" s="52" t="s">
        <v>514</v>
      </c>
    </row>
    <row r="631" spans="2:4" x14ac:dyDescent="0.25">
      <c r="D631" s="60" t="s">
        <v>304</v>
      </c>
    </row>
    <row r="632" spans="2:4" x14ac:dyDescent="0.25">
      <c r="D632" s="56" t="s">
        <v>2022</v>
      </c>
    </row>
    <row r="634" spans="2:4" x14ac:dyDescent="0.25">
      <c r="D634" s="48" t="s">
        <v>2022</v>
      </c>
    </row>
    <row r="667" spans="4:4" x14ac:dyDescent="0.25">
      <c r="D667" s="48" t="s">
        <v>2023</v>
      </c>
    </row>
    <row r="840" spans="4:15" x14ac:dyDescent="0.25">
      <c r="D840" s="57" t="s">
        <v>34</v>
      </c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</row>
    <row r="841" spans="4:15" x14ac:dyDescent="0.25">
      <c r="D841" s="57" t="s">
        <v>2077</v>
      </c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</row>
    <row r="842" spans="4:15" x14ac:dyDescent="0.25">
      <c r="D842" s="57" t="s">
        <v>2074</v>
      </c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</row>
    <row r="843" spans="4:15" x14ac:dyDescent="0.25">
      <c r="D843" s="57" t="s">
        <v>2075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</row>
    <row r="844" spans="4:15" x14ac:dyDescent="0.25">
      <c r="D844" s="57" t="s">
        <v>2076</v>
      </c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</row>
    <row r="845" spans="4:15" x14ac:dyDescent="0.25">
      <c r="D845" s="57" t="s">
        <v>259</v>
      </c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</row>
    <row r="847" spans="4:15" x14ac:dyDescent="0.25">
      <c r="D847" s="52" t="s">
        <v>1632</v>
      </c>
    </row>
    <row r="849" spans="4:4" x14ac:dyDescent="0.25">
      <c r="D849" s="48" t="s">
        <v>2023</v>
      </c>
    </row>
    <row r="884" spans="2:4" x14ac:dyDescent="0.25">
      <c r="B884" s="51">
        <v>0</v>
      </c>
      <c r="D884" s="52" t="s">
        <v>2062</v>
      </c>
    </row>
    <row r="885" spans="2:4" x14ac:dyDescent="0.25">
      <c r="D885" s="60" t="s">
        <v>304</v>
      </c>
    </row>
    <row r="886" spans="2:4" x14ac:dyDescent="0.25">
      <c r="D886" s="56" t="s">
        <v>654</v>
      </c>
    </row>
    <row r="887" spans="2:4" x14ac:dyDescent="0.25">
      <c r="D887" s="71" t="s">
        <v>1560</v>
      </c>
    </row>
    <row r="890" spans="2:4" x14ac:dyDescent="0.25">
      <c r="D890" s="48" t="s">
        <v>2031</v>
      </c>
    </row>
    <row r="949" spans="2:4" x14ac:dyDescent="0.25">
      <c r="B949" s="51">
        <v>0</v>
      </c>
      <c r="D949" s="52" t="s">
        <v>2060</v>
      </c>
    </row>
    <row r="950" spans="2:4" x14ac:dyDescent="0.25">
      <c r="D950" s="60" t="s">
        <v>304</v>
      </c>
    </row>
    <row r="951" spans="2:4" x14ac:dyDescent="0.25">
      <c r="D951" s="56" t="s">
        <v>654</v>
      </c>
    </row>
    <row r="952" spans="2:4" x14ac:dyDescent="0.25">
      <c r="D952" s="71" t="s">
        <v>662</v>
      </c>
    </row>
    <row r="954" spans="2:4" x14ac:dyDescent="0.25">
      <c r="D954" s="48" t="s">
        <v>2035</v>
      </c>
    </row>
    <row r="1020" spans="2:4" x14ac:dyDescent="0.25">
      <c r="B1020" s="51">
        <v>0</v>
      </c>
      <c r="D1020" s="52" t="s">
        <v>2058</v>
      </c>
    </row>
    <row r="1021" spans="2:4" x14ac:dyDescent="0.25">
      <c r="D1021" s="60" t="s">
        <v>552</v>
      </c>
    </row>
    <row r="1023" spans="2:4" x14ac:dyDescent="0.25">
      <c r="D1023" s="48" t="s">
        <v>2032</v>
      </c>
    </row>
    <row r="1061" spans="2:4" x14ac:dyDescent="0.25">
      <c r="B1061" s="49">
        <v>0</v>
      </c>
      <c r="D1061" s="52" t="s">
        <v>2049</v>
      </c>
    </row>
    <row r="1062" spans="2:4" x14ac:dyDescent="0.25">
      <c r="D1062" s="60" t="s">
        <v>306</v>
      </c>
    </row>
    <row r="1063" spans="2:4" x14ac:dyDescent="0.25">
      <c r="D1063" s="56" t="s">
        <v>35</v>
      </c>
    </row>
    <row r="1131" spans="2:4" x14ac:dyDescent="0.25">
      <c r="B1131" s="51">
        <v>0</v>
      </c>
      <c r="D1131" s="52" t="s">
        <v>514</v>
      </c>
    </row>
    <row r="1132" spans="2:4" x14ac:dyDescent="0.25">
      <c r="D1132" s="60" t="s">
        <v>304</v>
      </c>
    </row>
    <row r="1133" spans="2:4" x14ac:dyDescent="0.25">
      <c r="D1133" s="56" t="s">
        <v>2038</v>
      </c>
    </row>
    <row r="1134" spans="2:4" x14ac:dyDescent="0.25">
      <c r="D1134" s="56" t="s">
        <v>35</v>
      </c>
    </row>
    <row r="1215" spans="2:4" x14ac:dyDescent="0.25">
      <c r="B1215" s="51">
        <v>0</v>
      </c>
      <c r="D1215" s="52" t="s">
        <v>2046</v>
      </c>
    </row>
    <row r="1216" spans="2:4" x14ac:dyDescent="0.25">
      <c r="D1216" s="60" t="s">
        <v>304</v>
      </c>
    </row>
    <row r="1217" spans="4:4" x14ac:dyDescent="0.25">
      <c r="D1217" s="56" t="s">
        <v>35</v>
      </c>
    </row>
    <row r="1433" spans="2:4" x14ac:dyDescent="0.25">
      <c r="B1433" s="49">
        <v>0</v>
      </c>
      <c r="D1433" s="52" t="s">
        <v>2100</v>
      </c>
    </row>
    <row r="1434" spans="2:4" x14ac:dyDescent="0.25">
      <c r="D1434" s="60" t="s">
        <v>306</v>
      </c>
    </row>
    <row r="1435" spans="2:4" x14ac:dyDescent="0.25">
      <c r="D1435" s="56" t="s">
        <v>35</v>
      </c>
    </row>
    <row r="1472" spans="2:4" x14ac:dyDescent="0.25">
      <c r="B1472" s="49">
        <v>0</v>
      </c>
      <c r="D1472" s="52" t="s">
        <v>2056</v>
      </c>
    </row>
    <row r="1473" spans="4:4" x14ac:dyDescent="0.25">
      <c r="D1473" s="60" t="s">
        <v>306</v>
      </c>
    </row>
    <row r="1474" spans="4:4" x14ac:dyDescent="0.25">
      <c r="D1474" s="56" t="s">
        <v>35</v>
      </c>
    </row>
    <row r="1533" spans="2:4" x14ac:dyDescent="0.25">
      <c r="B1533" s="49">
        <v>0</v>
      </c>
      <c r="D1533" s="52" t="s">
        <v>2058</v>
      </c>
    </row>
    <row r="1534" spans="2:4" x14ac:dyDescent="0.25">
      <c r="D1534" s="59" t="s">
        <v>306</v>
      </c>
    </row>
    <row r="1536" spans="2:4" x14ac:dyDescent="0.25">
      <c r="D1536" s="48" t="s">
        <v>36</v>
      </c>
    </row>
    <row r="1548" spans="2:19" x14ac:dyDescent="0.25">
      <c r="B1548" s="49">
        <v>0</v>
      </c>
      <c r="D1548" s="52" t="s">
        <v>2064</v>
      </c>
    </row>
    <row r="1549" spans="2:19" x14ac:dyDescent="0.25">
      <c r="D1549" s="60" t="s">
        <v>305</v>
      </c>
    </row>
    <row r="1551" spans="2:19" x14ac:dyDescent="0.25">
      <c r="D1551" s="48" t="s">
        <v>358</v>
      </c>
    </row>
    <row r="1552" spans="2:19" x14ac:dyDescent="0.25">
      <c r="D1552" s="52" t="s">
        <v>340</v>
      </c>
      <c r="M1552" s="55" t="s">
        <v>359</v>
      </c>
      <c r="S1552" s="41" t="s">
        <v>339</v>
      </c>
    </row>
    <row r="1553" spans="4:19" x14ac:dyDescent="0.25">
      <c r="D1553" s="52" t="s">
        <v>357</v>
      </c>
      <c r="M1553" s="55" t="s">
        <v>373</v>
      </c>
      <c r="S1553" s="41" t="s">
        <v>360</v>
      </c>
    </row>
    <row r="1554" spans="4:19" x14ac:dyDescent="0.25">
      <c r="D1554" s="52" t="s">
        <v>372</v>
      </c>
      <c r="M1554" s="55" t="s">
        <v>401</v>
      </c>
      <c r="S1554" s="41" t="s">
        <v>374</v>
      </c>
    </row>
    <row r="1555" spans="4:19" x14ac:dyDescent="0.25">
      <c r="D1555" s="52" t="s">
        <v>400</v>
      </c>
      <c r="M1555" s="55" t="s">
        <v>476</v>
      </c>
      <c r="S1555" s="41" t="s">
        <v>402</v>
      </c>
    </row>
    <row r="1556" spans="4:19" x14ac:dyDescent="0.25">
      <c r="D1556" s="52" t="s">
        <v>629</v>
      </c>
      <c r="M1556" s="55" t="s">
        <v>632</v>
      </c>
      <c r="S1556" s="41" t="s">
        <v>1843</v>
      </c>
    </row>
    <row r="1558" spans="4:19" x14ac:dyDescent="0.25">
      <c r="D1558" s="48" t="s">
        <v>36</v>
      </c>
    </row>
    <row r="1559" spans="4:19" x14ac:dyDescent="0.25">
      <c r="D1559" s="55" t="s">
        <v>478</v>
      </c>
    </row>
    <row r="1561" spans="4:19" x14ac:dyDescent="0.25">
      <c r="D1561" s="48" t="s">
        <v>321</v>
      </c>
    </row>
    <row r="1562" spans="4:19" x14ac:dyDescent="0.25">
      <c r="D1562" s="48" t="s">
        <v>338</v>
      </c>
    </row>
    <row r="1564" spans="4:19" x14ac:dyDescent="0.25">
      <c r="D1564" s="52" t="s">
        <v>1626</v>
      </c>
    </row>
    <row r="1566" spans="4:19" x14ac:dyDescent="0.25">
      <c r="D1566" s="48" t="s">
        <v>1980</v>
      </c>
    </row>
    <row r="1584" spans="4:4" x14ac:dyDescent="0.25">
      <c r="D1584" s="52" t="s">
        <v>1631</v>
      </c>
    </row>
    <row r="1586" spans="4:4" x14ac:dyDescent="0.25">
      <c r="D1586" s="48" t="s">
        <v>2066</v>
      </c>
    </row>
    <row r="1622" spans="2:2" x14ac:dyDescent="0.25">
      <c r="B1622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95419-D6C4-4E4D-9C31-34B1836D17C2}">
  <dimension ref="A2:J31"/>
  <sheetViews>
    <sheetView topLeftCell="A18" workbookViewId="0">
      <selection activeCell="A28" sqref="A28"/>
    </sheetView>
  </sheetViews>
  <sheetFormatPr defaultColWidth="2.85546875" defaultRowHeight="15" x14ac:dyDescent="0.25"/>
  <cols>
    <col min="1" max="1" width="9.140625" style="157" bestFit="1" customWidth="1"/>
    <col min="2" max="2" width="40" style="157" customWidth="1"/>
    <col min="3" max="3" width="14.140625" style="157" bestFit="1" customWidth="1"/>
    <col min="4" max="4" width="17" style="157" bestFit="1" customWidth="1"/>
    <col min="5" max="5" width="17.5703125" style="157" bestFit="1" customWidth="1"/>
    <col min="6" max="7" width="10.7109375" style="157" bestFit="1" customWidth="1"/>
    <col min="8" max="8" width="8.5703125" style="157" bestFit="1" customWidth="1"/>
    <col min="9" max="9" width="7.5703125" style="157" bestFit="1" customWidth="1"/>
    <col min="10" max="10" width="10.140625" style="157" bestFit="1" customWidth="1"/>
    <col min="11" max="16384" width="2.85546875" style="157"/>
  </cols>
  <sheetData>
    <row r="2" spans="1:10" ht="18.75" x14ac:dyDescent="0.25">
      <c r="A2" s="341" t="s">
        <v>2016</v>
      </c>
      <c r="B2" s="342"/>
      <c r="C2" s="342"/>
      <c r="D2" s="342"/>
      <c r="E2" s="342"/>
      <c r="F2" s="342"/>
      <c r="G2" s="342"/>
      <c r="H2" s="342"/>
      <c r="I2" s="342"/>
      <c r="J2" s="342"/>
    </row>
    <row r="3" spans="1:10" x14ac:dyDescent="0.25">
      <c r="A3" s="342" t="s">
        <v>2015</v>
      </c>
      <c r="B3" s="342"/>
      <c r="C3" s="342"/>
      <c r="D3" s="342"/>
      <c r="E3" s="342"/>
      <c r="F3" s="342"/>
      <c r="G3" s="342"/>
      <c r="H3" s="342"/>
      <c r="I3" s="34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154" t="s">
        <v>1450</v>
      </c>
      <c r="B10" s="65" t="s">
        <v>1642</v>
      </c>
      <c r="C10" s="65" t="s">
        <v>496</v>
      </c>
      <c r="D10" s="65" t="s">
        <v>333</v>
      </c>
      <c r="E10" s="65" t="s">
        <v>277</v>
      </c>
      <c r="F10" s="79">
        <v>44889.654861110997</v>
      </c>
      <c r="G10" s="79">
        <v>45320.613194443999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1640</v>
      </c>
      <c r="B11" s="70" t="s">
        <v>1639</v>
      </c>
      <c r="C11" s="70" t="s">
        <v>375</v>
      </c>
      <c r="D11" s="70" t="s">
        <v>333</v>
      </c>
      <c r="E11" s="70" t="s">
        <v>277</v>
      </c>
      <c r="F11" s="78">
        <v>44891.371527777999</v>
      </c>
      <c r="G11" s="78">
        <v>45322.371527777999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154" t="s">
        <v>1673</v>
      </c>
      <c r="B12" s="65" t="s">
        <v>1679</v>
      </c>
      <c r="C12" s="65" t="s">
        <v>585</v>
      </c>
      <c r="D12" s="65" t="s">
        <v>333</v>
      </c>
      <c r="E12" s="65" t="s">
        <v>277</v>
      </c>
      <c r="F12" s="79">
        <v>44893.467361110997</v>
      </c>
      <c r="G12" s="79">
        <v>45322.425694443999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152" t="s">
        <v>1707</v>
      </c>
      <c r="B13" s="70" t="s">
        <v>1708</v>
      </c>
      <c r="C13" s="70" t="s">
        <v>1724</v>
      </c>
      <c r="D13" s="70" t="s">
        <v>333</v>
      </c>
      <c r="E13" s="70" t="s">
        <v>277</v>
      </c>
      <c r="F13" s="78">
        <v>44893.624305555997</v>
      </c>
      <c r="G13" s="78">
        <v>45322.582638888998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154" t="s">
        <v>1759</v>
      </c>
      <c r="B14" s="65" t="s">
        <v>1764</v>
      </c>
      <c r="C14" s="65" t="s">
        <v>375</v>
      </c>
      <c r="D14" s="65" t="s">
        <v>333</v>
      </c>
      <c r="E14" s="65" t="s">
        <v>277</v>
      </c>
      <c r="F14" s="79">
        <v>44894.488194443999</v>
      </c>
      <c r="G14" s="79">
        <v>45324.446527777996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1839</v>
      </c>
      <c r="B15" s="70" t="s">
        <v>1841</v>
      </c>
      <c r="C15" s="70" t="s">
        <v>273</v>
      </c>
      <c r="D15" s="70" t="s">
        <v>333</v>
      </c>
      <c r="E15" s="70" t="s">
        <v>277</v>
      </c>
      <c r="F15" s="78">
        <v>44895.352777777996</v>
      </c>
      <c r="G15" s="78">
        <v>45324.644444443999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154" t="s">
        <v>1916</v>
      </c>
      <c r="B16" s="154" t="s">
        <v>1894</v>
      </c>
      <c r="C16" s="65" t="s">
        <v>273</v>
      </c>
      <c r="D16" s="65" t="s">
        <v>333</v>
      </c>
      <c r="E16" s="65" t="s">
        <v>277</v>
      </c>
      <c r="F16" s="79">
        <v>44896.475694444001</v>
      </c>
      <c r="G16" s="79">
        <v>45328.434027777999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152" t="s">
        <v>1897</v>
      </c>
      <c r="B17" s="152" t="s">
        <v>1915</v>
      </c>
      <c r="C17" s="70" t="s">
        <v>273</v>
      </c>
      <c r="D17" s="70" t="s">
        <v>333</v>
      </c>
      <c r="E17" s="70" t="s">
        <v>277</v>
      </c>
      <c r="F17" s="78">
        <v>44896.483333333003</v>
      </c>
      <c r="G17" s="78">
        <v>45328.441666667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1919</v>
      </c>
      <c r="B18" s="65" t="s">
        <v>1921</v>
      </c>
      <c r="C18" s="65" t="s">
        <v>375</v>
      </c>
      <c r="D18" s="65" t="s">
        <v>333</v>
      </c>
      <c r="E18" s="65" t="s">
        <v>277</v>
      </c>
      <c r="F18" s="79">
        <v>44896.543055556001</v>
      </c>
      <c r="G18" s="79">
        <v>45328.543055556001</v>
      </c>
      <c r="H18" s="65" t="s">
        <v>23</v>
      </c>
      <c r="I18" s="65" t="s">
        <v>18</v>
      </c>
      <c r="J18" s="65" t="s">
        <v>260</v>
      </c>
    </row>
    <row r="20" spans="1:10" ht="30" x14ac:dyDescent="0.25">
      <c r="A20" s="64" t="s">
        <v>2017</v>
      </c>
      <c r="B20" s="64" t="s">
        <v>2018</v>
      </c>
      <c r="C20" s="64"/>
      <c r="D20" s="64"/>
      <c r="E20" s="64"/>
      <c r="F20" s="86"/>
      <c r="G20" s="86"/>
      <c r="H20" s="64"/>
      <c r="I20" s="64"/>
      <c r="J20" s="64" t="s">
        <v>356</v>
      </c>
    </row>
    <row r="21" spans="1:10" ht="30" x14ac:dyDescent="0.25">
      <c r="A21" s="72" t="s">
        <v>2025</v>
      </c>
      <c r="B21" s="72" t="s">
        <v>2027</v>
      </c>
      <c r="C21" s="72" t="s">
        <v>1759</v>
      </c>
      <c r="D21" s="72" t="s">
        <v>1764</v>
      </c>
      <c r="E21" s="89"/>
      <c r="F21" s="90"/>
      <c r="G21" s="90"/>
      <c r="H21" s="89"/>
      <c r="I21" s="89"/>
      <c r="J21" s="89" t="s">
        <v>356</v>
      </c>
    </row>
    <row r="22" spans="1:10" x14ac:dyDescent="0.25">
      <c r="A22" s="89" t="s">
        <v>2013</v>
      </c>
      <c r="B22" s="89" t="s">
        <v>2019</v>
      </c>
      <c r="C22" s="89"/>
      <c r="D22" s="89"/>
      <c r="E22" s="89"/>
      <c r="F22" s="90"/>
      <c r="G22" s="90"/>
      <c r="H22" s="89"/>
      <c r="I22" s="89"/>
      <c r="J22" s="89" t="s">
        <v>356</v>
      </c>
    </row>
    <row r="23" spans="1:10" ht="30" x14ac:dyDescent="0.25">
      <c r="A23" s="89" t="s">
        <v>2009</v>
      </c>
      <c r="B23" s="89" t="s">
        <v>2020</v>
      </c>
      <c r="C23" s="89"/>
      <c r="D23" s="89"/>
      <c r="E23" s="89"/>
      <c r="F23" s="90"/>
      <c r="G23" s="90"/>
      <c r="H23" s="89"/>
      <c r="I23" s="89"/>
      <c r="J23" s="89" t="s">
        <v>356</v>
      </c>
    </row>
    <row r="24" spans="1:10" ht="30" x14ac:dyDescent="0.25">
      <c r="A24" s="46" t="s">
        <v>2033</v>
      </c>
      <c r="B24" s="89" t="s">
        <v>2059</v>
      </c>
      <c r="C24" s="89"/>
      <c r="D24" s="89"/>
      <c r="E24" s="89"/>
      <c r="F24" s="90"/>
      <c r="G24" s="90"/>
      <c r="H24" s="89"/>
      <c r="I24" s="89"/>
      <c r="J24" s="89" t="s">
        <v>356</v>
      </c>
    </row>
    <row r="25" spans="1:10" x14ac:dyDescent="0.25">
      <c r="A25" s="89" t="s">
        <v>2028</v>
      </c>
      <c r="B25" s="89" t="s">
        <v>2030</v>
      </c>
      <c r="C25" s="89"/>
      <c r="D25" s="89"/>
      <c r="E25" s="89"/>
      <c r="F25" s="90"/>
      <c r="G25" s="90"/>
      <c r="H25" s="89"/>
      <c r="I25" s="89"/>
      <c r="J25" s="89" t="s">
        <v>356</v>
      </c>
    </row>
    <row r="26" spans="1:10" x14ac:dyDescent="0.25">
      <c r="A26" s="89" t="s">
        <v>2040</v>
      </c>
      <c r="B26" s="89" t="s">
        <v>2048</v>
      </c>
      <c r="C26" s="89"/>
      <c r="D26" s="89"/>
      <c r="E26" s="89"/>
      <c r="F26" s="90"/>
      <c r="G26" s="90"/>
      <c r="H26" s="89"/>
      <c r="I26" s="89"/>
      <c r="J26" s="89" t="s">
        <v>356</v>
      </c>
    </row>
    <row r="27" spans="1:10" x14ac:dyDescent="0.25">
      <c r="A27" s="89" t="s">
        <v>2055</v>
      </c>
      <c r="B27" s="89" t="s">
        <v>2057</v>
      </c>
      <c r="C27" s="89"/>
      <c r="D27" s="89"/>
      <c r="E27" s="89"/>
      <c r="F27" s="90"/>
      <c r="G27" s="90"/>
      <c r="H27" s="89"/>
      <c r="I27" s="89"/>
      <c r="J27" s="89" t="s">
        <v>356</v>
      </c>
    </row>
    <row r="28" spans="1:10" ht="105" x14ac:dyDescent="0.25">
      <c r="A28" s="89" t="s">
        <v>2044</v>
      </c>
      <c r="B28" s="89" t="s">
        <v>2047</v>
      </c>
      <c r="C28" s="89"/>
      <c r="D28" s="89"/>
      <c r="E28" s="89"/>
      <c r="F28" s="90"/>
      <c r="G28" s="90"/>
      <c r="H28" s="89"/>
      <c r="I28" s="89"/>
      <c r="J28" s="89" t="s">
        <v>356</v>
      </c>
    </row>
    <row r="29" spans="1:10" ht="60" x14ac:dyDescent="0.25">
      <c r="A29" s="72" t="s">
        <v>2036</v>
      </c>
      <c r="B29" s="72" t="s">
        <v>2061</v>
      </c>
      <c r="C29" s="72" t="s">
        <v>660</v>
      </c>
      <c r="D29" s="72" t="s">
        <v>661</v>
      </c>
      <c r="E29" s="89"/>
      <c r="F29" s="90"/>
      <c r="G29" s="90"/>
      <c r="H29" s="89"/>
      <c r="I29" s="89"/>
      <c r="J29" s="89"/>
    </row>
    <row r="30" spans="1:10" ht="60" x14ac:dyDescent="0.25">
      <c r="A30" s="72" t="s">
        <v>2034</v>
      </c>
      <c r="B30" s="72" t="s">
        <v>2063</v>
      </c>
      <c r="C30" s="72" t="s">
        <v>1559</v>
      </c>
      <c r="D30" s="72" t="s">
        <v>1561</v>
      </c>
      <c r="E30" s="89"/>
      <c r="F30" s="90"/>
      <c r="G30" s="90"/>
      <c r="H30" s="89"/>
      <c r="I30" s="89"/>
      <c r="J30" s="89"/>
    </row>
    <row r="31" spans="1:10" x14ac:dyDescent="0.25">
      <c r="A31" s="64" t="s">
        <v>2065</v>
      </c>
      <c r="B31" s="64" t="s">
        <v>1980</v>
      </c>
      <c r="C31" s="64"/>
      <c r="D31" s="64"/>
      <c r="E31" s="64"/>
      <c r="F31" s="86"/>
      <c r="G31" s="86"/>
      <c r="H31" s="64"/>
      <c r="I31" s="64"/>
      <c r="J31" s="64" t="s">
        <v>356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20:J28">
    <sortCondition ref="A20:A28"/>
  </sortState>
  <mergeCells count="2">
    <mergeCell ref="A2:J2"/>
    <mergeCell ref="A3:I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24599-CE4F-4A8A-83BC-AFE59474D104}">
  <dimension ref="B2:BF1500"/>
  <sheetViews>
    <sheetView topLeftCell="A1346" workbookViewId="0">
      <selection activeCell="D1357" sqref="D1357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1632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305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1633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1634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2128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1" spans="2:13" x14ac:dyDescent="0.25">
      <c r="D51" s="48" t="s">
        <v>705</v>
      </c>
      <c r="M51" s="48" t="s">
        <v>2129</v>
      </c>
    </row>
    <row r="52" spans="2:13" x14ac:dyDescent="0.25">
      <c r="D52" s="48" t="s">
        <v>706</v>
      </c>
      <c r="M52" s="48" t="s">
        <v>2130</v>
      </c>
    </row>
    <row r="62" spans="2:13" x14ac:dyDescent="0.25">
      <c r="B62" s="51">
        <v>0</v>
      </c>
      <c r="D62" s="52" t="s">
        <v>2100</v>
      </c>
    </row>
    <row r="63" spans="2:13" x14ac:dyDescent="0.25">
      <c r="D63" s="60" t="s">
        <v>305</v>
      </c>
    </row>
    <row r="65" spans="4:4" x14ac:dyDescent="0.25">
      <c r="D65" s="48" t="s">
        <v>36</v>
      </c>
    </row>
    <row r="66" spans="4:4" x14ac:dyDescent="0.25">
      <c r="D66" s="55" t="s">
        <v>2101</v>
      </c>
    </row>
    <row r="68" spans="4:4" x14ac:dyDescent="0.25">
      <c r="D68" s="48" t="s">
        <v>2045</v>
      </c>
    </row>
    <row r="87" spans="4:28" x14ac:dyDescent="0.25">
      <c r="D87" s="48" t="s">
        <v>310</v>
      </c>
    </row>
    <row r="88" spans="4:28" x14ac:dyDescent="0.25">
      <c r="D88" s="48" t="s">
        <v>2050</v>
      </c>
      <c r="L88" s="47" t="s">
        <v>515</v>
      </c>
      <c r="N88" s="52" t="s">
        <v>2052</v>
      </c>
    </row>
    <row r="89" spans="4:28" x14ac:dyDescent="0.25">
      <c r="D89" s="48" t="s">
        <v>2051</v>
      </c>
      <c r="L89" s="47" t="s">
        <v>515</v>
      </c>
      <c r="N89" s="52" t="s">
        <v>2053</v>
      </c>
    </row>
    <row r="91" spans="4:28" x14ac:dyDescent="0.25">
      <c r="D91" s="57" t="s">
        <v>1593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</row>
    <row r="92" spans="4:28" x14ac:dyDescent="0.25">
      <c r="D92" s="57" t="s">
        <v>1595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</row>
    <row r="93" spans="4:28" x14ac:dyDescent="0.25">
      <c r="D93" s="57" t="s">
        <v>1988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</row>
    <row r="95" spans="4:28" x14ac:dyDescent="0.25">
      <c r="D95" s="57" t="s">
        <v>1593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</row>
    <row r="96" spans="4:28" x14ac:dyDescent="0.25">
      <c r="D96" s="57" t="s">
        <v>1595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</row>
    <row r="97" spans="4:28" x14ac:dyDescent="0.25">
      <c r="D97" s="57" t="s">
        <v>258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</row>
    <row r="98" spans="4:28" x14ac:dyDescent="0.25">
      <c r="D98" s="38" t="s">
        <v>2103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</row>
    <row r="99" spans="4:28" x14ac:dyDescent="0.25">
      <c r="D99" s="38" t="s">
        <v>2102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</row>
    <row r="100" spans="4:28" x14ac:dyDescent="0.25">
      <c r="D100" s="57" t="s">
        <v>259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</row>
    <row r="102" spans="4:28" x14ac:dyDescent="0.25">
      <c r="D102" s="58" t="s">
        <v>376</v>
      </c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</row>
    <row r="103" spans="4:28" x14ac:dyDescent="0.25">
      <c r="D103" s="58" t="s">
        <v>324</v>
      </c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</row>
    <row r="104" spans="4:28" x14ac:dyDescent="0.25">
      <c r="D104" s="58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</row>
    <row r="105" spans="4:28" x14ac:dyDescent="0.25">
      <c r="D105" s="58" t="s">
        <v>1596</v>
      </c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</row>
    <row r="106" spans="4:28" x14ac:dyDescent="0.25">
      <c r="D106" s="58" t="s">
        <v>283</v>
      </c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</row>
    <row r="107" spans="4:28" x14ac:dyDescent="0.25">
      <c r="D107" s="58" t="s">
        <v>2105</v>
      </c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</row>
    <row r="108" spans="4:28" x14ac:dyDescent="0.25">
      <c r="D108" s="58" t="s">
        <v>2104</v>
      </c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</row>
    <row r="109" spans="4:28" x14ac:dyDescent="0.25">
      <c r="D109" s="58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</row>
    <row r="110" spans="4:28" x14ac:dyDescent="0.25">
      <c r="D110" s="58" t="s">
        <v>1596</v>
      </c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</row>
    <row r="111" spans="4:28" x14ac:dyDescent="0.25">
      <c r="D111" s="58" t="s">
        <v>283</v>
      </c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</row>
    <row r="112" spans="4:28" x14ac:dyDescent="0.25">
      <c r="D112" s="58" t="s">
        <v>2106</v>
      </c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</row>
    <row r="113" spans="4:20" x14ac:dyDescent="0.25">
      <c r="D113" s="58" t="s">
        <v>2107</v>
      </c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</row>
    <row r="114" spans="4:20" x14ac:dyDescent="0.25">
      <c r="D114" s="58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</row>
    <row r="115" spans="4:20" x14ac:dyDescent="0.25">
      <c r="D115" s="58" t="s">
        <v>263</v>
      </c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</row>
    <row r="116" spans="4:20" x14ac:dyDescent="0.25">
      <c r="D116" s="58" t="s">
        <v>264</v>
      </c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</row>
    <row r="117" spans="4:20" x14ac:dyDescent="0.25">
      <c r="D117" s="58" t="s">
        <v>377</v>
      </c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</row>
    <row r="119" spans="4:20" x14ac:dyDescent="0.25">
      <c r="D119" s="48" t="s">
        <v>2108</v>
      </c>
    </row>
    <row r="134" spans="4:4" x14ac:dyDescent="0.25">
      <c r="D134" s="52" t="s">
        <v>2211</v>
      </c>
    </row>
    <row r="136" spans="4:4" x14ac:dyDescent="0.25">
      <c r="D136" s="48" t="s">
        <v>2108</v>
      </c>
    </row>
    <row r="174" spans="2:4" x14ac:dyDescent="0.25">
      <c r="B174" s="51">
        <v>0</v>
      </c>
      <c r="D174" s="52" t="s">
        <v>514</v>
      </c>
    </row>
    <row r="175" spans="2:4" x14ac:dyDescent="0.25">
      <c r="D175" s="60" t="s">
        <v>304</v>
      </c>
    </row>
    <row r="176" spans="2:4" x14ac:dyDescent="0.25">
      <c r="D176" s="56" t="s">
        <v>2038</v>
      </c>
    </row>
    <row r="178" spans="4:4" x14ac:dyDescent="0.25">
      <c r="D178" s="48" t="s">
        <v>2038</v>
      </c>
    </row>
    <row r="201" spans="4:4" x14ac:dyDescent="0.25">
      <c r="D201" s="48" t="s">
        <v>2039</v>
      </c>
    </row>
    <row r="219" spans="4:4" x14ac:dyDescent="0.25">
      <c r="D219" s="52" t="s">
        <v>1632</v>
      </c>
    </row>
    <row r="221" spans="4:4" x14ac:dyDescent="0.25">
      <c r="D221" s="48" t="s">
        <v>2039</v>
      </c>
    </row>
    <row r="255" spans="4:4" x14ac:dyDescent="0.25">
      <c r="D255" s="48" t="s">
        <v>310</v>
      </c>
    </row>
    <row r="256" spans="4:4" x14ac:dyDescent="0.25">
      <c r="D256" s="52" t="s">
        <v>2109</v>
      </c>
    </row>
    <row r="258" spans="4:4" x14ac:dyDescent="0.25">
      <c r="D258" s="48" t="s">
        <v>2039</v>
      </c>
    </row>
    <row r="315" spans="2:4" x14ac:dyDescent="0.25">
      <c r="B315" s="51">
        <v>0</v>
      </c>
      <c r="D315" s="52" t="s">
        <v>2118</v>
      </c>
    </row>
    <row r="316" spans="2:4" x14ac:dyDescent="0.25">
      <c r="D316" s="60" t="s">
        <v>305</v>
      </c>
    </row>
    <row r="318" spans="2:4" x14ac:dyDescent="0.25">
      <c r="D318" s="48" t="s">
        <v>36</v>
      </c>
    </row>
    <row r="319" spans="2:4" x14ac:dyDescent="0.25">
      <c r="D319" s="55" t="s">
        <v>2120</v>
      </c>
    </row>
    <row r="321" spans="4:4" x14ac:dyDescent="0.25">
      <c r="D321" s="48" t="s">
        <v>2110</v>
      </c>
    </row>
    <row r="342" spans="4:23" x14ac:dyDescent="0.25">
      <c r="D342" s="48" t="s">
        <v>310</v>
      </c>
      <c r="M342" s="48" t="s">
        <v>2112</v>
      </c>
      <c r="U342" s="48" t="s">
        <v>2114</v>
      </c>
    </row>
    <row r="343" spans="4:23" x14ac:dyDescent="0.25">
      <c r="D343" s="52" t="s">
        <v>2111</v>
      </c>
      <c r="M343" s="59" t="s">
        <v>2113</v>
      </c>
      <c r="U343" s="28" t="s">
        <v>2115</v>
      </c>
    </row>
    <row r="345" spans="4:23" x14ac:dyDescent="0.25">
      <c r="D345" s="57" t="s">
        <v>352</v>
      </c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</row>
    <row r="346" spans="4:23" x14ac:dyDescent="0.25">
      <c r="D346" s="57" t="s">
        <v>2121</v>
      </c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</row>
    <row r="347" spans="4:23" x14ac:dyDescent="0.25">
      <c r="D347" s="57" t="s">
        <v>1595</v>
      </c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</row>
    <row r="348" spans="4:23" x14ac:dyDescent="0.25">
      <c r="D348" s="57" t="s">
        <v>2116</v>
      </c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</row>
    <row r="350" spans="4:23" x14ac:dyDescent="0.25">
      <c r="D350" s="58" t="s">
        <v>376</v>
      </c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</row>
    <row r="351" spans="4:23" x14ac:dyDescent="0.25">
      <c r="D351" s="58" t="s">
        <v>324</v>
      </c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</row>
    <row r="352" spans="4:23" x14ac:dyDescent="0.25">
      <c r="D352" s="58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</row>
    <row r="353" spans="4:15" x14ac:dyDescent="0.25">
      <c r="D353" s="58" t="s">
        <v>1596</v>
      </c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</row>
    <row r="354" spans="4:15" x14ac:dyDescent="0.25">
      <c r="D354" s="58" t="s">
        <v>283</v>
      </c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</row>
    <row r="355" spans="4:15" x14ac:dyDescent="0.25">
      <c r="D355" s="58" t="s">
        <v>2122</v>
      </c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</row>
    <row r="356" spans="4:15" x14ac:dyDescent="0.25">
      <c r="D356" s="58" t="s">
        <v>2123</v>
      </c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</row>
    <row r="357" spans="4:15" x14ac:dyDescent="0.25">
      <c r="D357" s="58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</row>
    <row r="358" spans="4:15" x14ac:dyDescent="0.25">
      <c r="D358" s="58" t="s">
        <v>263</v>
      </c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</row>
    <row r="359" spans="4:15" x14ac:dyDescent="0.25">
      <c r="D359" s="58" t="s">
        <v>264</v>
      </c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</row>
    <row r="360" spans="4:15" x14ac:dyDescent="0.25">
      <c r="D360" s="58" t="s">
        <v>377</v>
      </c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</row>
    <row r="362" spans="4:15" x14ac:dyDescent="0.25">
      <c r="D362" s="48" t="s">
        <v>2124</v>
      </c>
    </row>
    <row r="377" spans="4:4" x14ac:dyDescent="0.25">
      <c r="D377" s="52" t="s">
        <v>2218</v>
      </c>
    </row>
    <row r="379" spans="4:4" x14ac:dyDescent="0.25">
      <c r="D379" s="48" t="s">
        <v>2124</v>
      </c>
    </row>
    <row r="412" spans="2:4" x14ac:dyDescent="0.25">
      <c r="B412" s="51">
        <v>0</v>
      </c>
      <c r="D412" s="52" t="s">
        <v>2125</v>
      </c>
    </row>
    <row r="413" spans="2:4" x14ac:dyDescent="0.25">
      <c r="D413" s="60" t="s">
        <v>305</v>
      </c>
    </row>
    <row r="414" spans="2:4" x14ac:dyDescent="0.25">
      <c r="D414" s="56" t="s">
        <v>2126</v>
      </c>
    </row>
    <row r="416" spans="2:4" x14ac:dyDescent="0.25">
      <c r="D416" s="48" t="s">
        <v>2126</v>
      </c>
    </row>
    <row r="448" spans="4:4" x14ac:dyDescent="0.25">
      <c r="D448" s="48" t="s">
        <v>2127</v>
      </c>
    </row>
    <row r="525" spans="2:4" x14ac:dyDescent="0.25">
      <c r="B525" s="51">
        <v>0</v>
      </c>
      <c r="D525" s="52" t="s">
        <v>2011</v>
      </c>
    </row>
    <row r="526" spans="2:4" x14ac:dyDescent="0.25">
      <c r="D526" s="60" t="s">
        <v>305</v>
      </c>
    </row>
    <row r="527" spans="2:4" x14ac:dyDescent="0.25">
      <c r="D527" s="56" t="s">
        <v>35</v>
      </c>
    </row>
    <row r="671" spans="2:4" x14ac:dyDescent="0.25">
      <c r="B671" s="51">
        <v>0</v>
      </c>
      <c r="D671" s="52" t="s">
        <v>2049</v>
      </c>
    </row>
    <row r="672" spans="2:4" x14ac:dyDescent="0.25">
      <c r="D672" s="60" t="s">
        <v>305</v>
      </c>
    </row>
    <row r="674" spans="4:4" x14ac:dyDescent="0.25">
      <c r="D674" s="48" t="s">
        <v>36</v>
      </c>
    </row>
    <row r="675" spans="4:4" x14ac:dyDescent="0.25">
      <c r="D675" s="55" t="s">
        <v>2138</v>
      </c>
    </row>
    <row r="677" spans="4:4" x14ac:dyDescent="0.25">
      <c r="D677" s="48" t="s">
        <v>2037</v>
      </c>
    </row>
    <row r="731" spans="4:58" x14ac:dyDescent="0.25">
      <c r="D731" s="48" t="s">
        <v>269</v>
      </c>
      <c r="M731" s="48" t="s">
        <v>344</v>
      </c>
    </row>
    <row r="732" spans="4:58" x14ac:dyDescent="0.25">
      <c r="D732" s="52" t="s">
        <v>1431</v>
      </c>
    </row>
    <row r="734" spans="4:58" x14ac:dyDescent="0.25">
      <c r="D734" s="57" t="s">
        <v>33</v>
      </c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Z734" s="58" t="s">
        <v>376</v>
      </c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/>
      <c r="AM734" s="54"/>
      <c r="AN734" s="54"/>
      <c r="AO734" s="54"/>
      <c r="AQ734" s="58" t="s">
        <v>376</v>
      </c>
      <c r="AR734" s="54"/>
      <c r="AS734" s="54"/>
      <c r="AT734" s="54"/>
      <c r="AU734" s="54"/>
      <c r="AV734" s="54"/>
      <c r="AW734" s="54"/>
      <c r="AX734" s="54"/>
      <c r="AY734" s="54"/>
      <c r="AZ734" s="54"/>
      <c r="BA734" s="54"/>
      <c r="BB734" s="54"/>
      <c r="BC734" s="54"/>
      <c r="BD734" s="54"/>
      <c r="BE734" s="54"/>
      <c r="BF734" s="54"/>
    </row>
    <row r="735" spans="4:58" x14ac:dyDescent="0.25">
      <c r="D735" s="57" t="s">
        <v>768</v>
      </c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Z735" s="58" t="s">
        <v>324</v>
      </c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  <c r="AN735" s="54"/>
      <c r="AO735" s="54"/>
      <c r="AQ735" s="58" t="s">
        <v>324</v>
      </c>
      <c r="AR735" s="54"/>
      <c r="AS735" s="54"/>
      <c r="AT735" s="54"/>
      <c r="AU735" s="54"/>
      <c r="AV735" s="54"/>
      <c r="AW735" s="54"/>
      <c r="AX735" s="54"/>
      <c r="AY735" s="54"/>
      <c r="AZ735" s="54"/>
      <c r="BA735" s="54"/>
      <c r="BB735" s="54"/>
      <c r="BC735" s="54"/>
      <c r="BD735" s="54"/>
      <c r="BE735" s="54"/>
      <c r="BF735" s="54"/>
    </row>
    <row r="736" spans="4:58" x14ac:dyDescent="0.25">
      <c r="D736" s="38" t="s">
        <v>2131</v>
      </c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Z736" s="58"/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/>
      <c r="AN736" s="54"/>
      <c r="AO736" s="54"/>
      <c r="AQ736" s="58"/>
      <c r="AR736" s="54"/>
      <c r="AS736" s="54"/>
      <c r="AT736" s="54"/>
      <c r="AU736" s="54"/>
      <c r="AV736" s="54"/>
      <c r="AW736" s="54"/>
      <c r="AX736" s="54"/>
      <c r="AY736" s="54"/>
      <c r="AZ736" s="54"/>
      <c r="BA736" s="54"/>
      <c r="BB736" s="54"/>
      <c r="BC736" s="54"/>
      <c r="BD736" s="54"/>
      <c r="BE736" s="54"/>
      <c r="BF736" s="54"/>
    </row>
    <row r="737" spans="4:58" x14ac:dyDescent="0.25">
      <c r="D737" s="38" t="s">
        <v>2132</v>
      </c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Z737" s="58" t="s">
        <v>1744</v>
      </c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/>
      <c r="AM737" s="54"/>
      <c r="AN737" s="54"/>
      <c r="AO737" s="54"/>
      <c r="AQ737" s="58" t="s">
        <v>1744</v>
      </c>
      <c r="AR737" s="54"/>
      <c r="AS737" s="54"/>
      <c r="AT737" s="54"/>
      <c r="AU737" s="54"/>
      <c r="AV737" s="54"/>
      <c r="AW737" s="54"/>
      <c r="AX737" s="54"/>
      <c r="AY737" s="54"/>
      <c r="AZ737" s="54"/>
      <c r="BA737" s="54"/>
      <c r="BB737" s="54"/>
      <c r="BC737" s="54"/>
      <c r="BD737" s="54"/>
      <c r="BE737" s="54"/>
      <c r="BF737" s="54"/>
    </row>
    <row r="738" spans="4:58" x14ac:dyDescent="0.25">
      <c r="D738" s="38" t="s">
        <v>2133</v>
      </c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Z738" s="58" t="s">
        <v>283</v>
      </c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  <c r="AK738" s="54"/>
      <c r="AL738" s="54"/>
      <c r="AM738" s="54"/>
      <c r="AN738" s="54"/>
      <c r="AO738" s="54"/>
      <c r="AQ738" s="58" t="s">
        <v>283</v>
      </c>
      <c r="AR738" s="54"/>
      <c r="AS738" s="54"/>
      <c r="AT738" s="54"/>
      <c r="AU738" s="54"/>
      <c r="AV738" s="54"/>
      <c r="AW738" s="54"/>
      <c r="AX738" s="54"/>
      <c r="AY738" s="54"/>
      <c r="AZ738" s="54"/>
      <c r="BA738" s="54"/>
      <c r="BB738" s="54"/>
      <c r="BC738" s="54"/>
      <c r="BD738" s="54"/>
      <c r="BE738" s="54"/>
      <c r="BF738" s="54"/>
    </row>
    <row r="739" spans="4:58" x14ac:dyDescent="0.25">
      <c r="D739" s="38" t="s">
        <v>2134</v>
      </c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Z739" s="58" t="s">
        <v>1742</v>
      </c>
      <c r="AA739" s="54"/>
      <c r="AB739" s="54"/>
      <c r="AC739" s="54"/>
      <c r="AD739" s="54"/>
      <c r="AE739" s="54"/>
      <c r="AF739" s="54"/>
      <c r="AG739" s="54"/>
      <c r="AH739" s="54"/>
      <c r="AI739" s="54"/>
      <c r="AJ739" s="54"/>
      <c r="AK739" s="54"/>
      <c r="AL739" s="54"/>
      <c r="AM739" s="54"/>
      <c r="AN739" s="54"/>
      <c r="AO739" s="54"/>
      <c r="AQ739" s="58" t="s">
        <v>2235</v>
      </c>
      <c r="AR739" s="54"/>
      <c r="AS739" s="54"/>
      <c r="AT739" s="54"/>
      <c r="AU739" s="54"/>
      <c r="AV739" s="54"/>
      <c r="AW739" s="54"/>
      <c r="AX739" s="54"/>
      <c r="AY739" s="54"/>
      <c r="AZ739" s="54"/>
      <c r="BA739" s="54"/>
      <c r="BB739" s="54"/>
      <c r="BC739" s="54"/>
      <c r="BD739" s="54"/>
      <c r="BE739" s="54"/>
      <c r="BF739" s="54"/>
    </row>
    <row r="740" spans="4:58" x14ac:dyDescent="0.25">
      <c r="D740" s="57" t="s">
        <v>2135</v>
      </c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Z740" s="58" t="s">
        <v>1743</v>
      </c>
      <c r="AA740" s="54"/>
      <c r="AB740" s="54"/>
      <c r="AC740" s="54"/>
      <c r="AD740" s="54"/>
      <c r="AE740" s="54"/>
      <c r="AF740" s="54"/>
      <c r="AG740" s="54"/>
      <c r="AH740" s="54"/>
      <c r="AI740" s="54"/>
      <c r="AJ740" s="54"/>
      <c r="AK740" s="54"/>
      <c r="AL740" s="54"/>
      <c r="AM740" s="54"/>
      <c r="AN740" s="54"/>
      <c r="AO740" s="54"/>
      <c r="AQ740" s="58" t="s">
        <v>2236</v>
      </c>
      <c r="AR740" s="54"/>
      <c r="AS740" s="54"/>
      <c r="AT740" s="54"/>
      <c r="AU740" s="54"/>
      <c r="AV740" s="54"/>
      <c r="AW740" s="54"/>
      <c r="AX740" s="54"/>
      <c r="AY740" s="54"/>
      <c r="AZ740" s="54"/>
      <c r="BA740" s="54"/>
      <c r="BB740" s="54"/>
      <c r="BC740" s="54"/>
      <c r="BD740" s="54"/>
      <c r="BE740" s="54"/>
      <c r="BF740" s="54"/>
    </row>
    <row r="741" spans="4:58" x14ac:dyDescent="0.25">
      <c r="D741" s="57" t="s">
        <v>1696</v>
      </c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Z741" s="58" t="s">
        <v>1699</v>
      </c>
      <c r="AA741" s="54"/>
      <c r="AB741" s="54"/>
      <c r="AC741" s="54"/>
      <c r="AD741" s="54"/>
      <c r="AE741" s="54"/>
      <c r="AF741" s="54"/>
      <c r="AG741" s="54"/>
      <c r="AH741" s="54"/>
      <c r="AI741" s="54"/>
      <c r="AJ741" s="54"/>
      <c r="AK741" s="54"/>
      <c r="AL741" s="54"/>
      <c r="AM741" s="54"/>
      <c r="AN741" s="54"/>
      <c r="AO741" s="54"/>
      <c r="AQ741" s="58" t="s">
        <v>1699</v>
      </c>
      <c r="AR741" s="54"/>
      <c r="AS741" s="54"/>
      <c r="AT741" s="54"/>
      <c r="AU741" s="54"/>
      <c r="AV741" s="54"/>
      <c r="AW741" s="54"/>
      <c r="AX741" s="54"/>
      <c r="AY741" s="54"/>
      <c r="AZ741" s="54"/>
      <c r="BA741" s="54"/>
      <c r="BB741" s="54"/>
      <c r="BC741" s="54"/>
      <c r="BD741" s="54"/>
      <c r="BE741" s="54"/>
      <c r="BF741" s="54"/>
    </row>
    <row r="742" spans="4:58" x14ac:dyDescent="0.25">
      <c r="D742" s="38" t="s">
        <v>2084</v>
      </c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Z742" s="58"/>
      <c r="AA742" s="54"/>
      <c r="AB742" s="54"/>
      <c r="AC742" s="54"/>
      <c r="AD742" s="54"/>
      <c r="AE742" s="54"/>
      <c r="AF742" s="54"/>
      <c r="AG742" s="54"/>
      <c r="AH742" s="54"/>
      <c r="AI742" s="54"/>
      <c r="AJ742" s="54"/>
      <c r="AK742" s="54"/>
      <c r="AL742" s="54"/>
      <c r="AM742" s="54"/>
      <c r="AN742" s="54"/>
      <c r="AO742" s="54"/>
      <c r="AQ742" s="58"/>
      <c r="AR742" s="54"/>
      <c r="AS742" s="54"/>
      <c r="AT742" s="54"/>
      <c r="AU742" s="54"/>
      <c r="AV742" s="54"/>
      <c r="AW742" s="54"/>
      <c r="AX742" s="54"/>
      <c r="AY742" s="54"/>
      <c r="AZ742" s="54"/>
      <c r="BA742" s="54"/>
      <c r="BB742" s="54"/>
      <c r="BC742" s="54"/>
      <c r="BD742" s="54"/>
      <c r="BE742" s="54"/>
      <c r="BF742" s="54"/>
    </row>
    <row r="743" spans="4:58" x14ac:dyDescent="0.25">
      <c r="D743" s="38" t="s">
        <v>2085</v>
      </c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Z743" s="58" t="s">
        <v>263</v>
      </c>
      <c r="AA743" s="54"/>
      <c r="AB743" s="54"/>
      <c r="AC743" s="54"/>
      <c r="AD743" s="54"/>
      <c r="AE743" s="54"/>
      <c r="AF743" s="54"/>
      <c r="AG743" s="54"/>
      <c r="AH743" s="54"/>
      <c r="AI743" s="54"/>
      <c r="AJ743" s="54"/>
      <c r="AK743" s="54"/>
      <c r="AL743" s="54"/>
      <c r="AM743" s="54"/>
      <c r="AN743" s="54"/>
      <c r="AO743" s="54"/>
      <c r="AQ743" s="58" t="s">
        <v>263</v>
      </c>
      <c r="AR743" s="54"/>
      <c r="AS743" s="54"/>
      <c r="AT743" s="54"/>
      <c r="AU743" s="54"/>
      <c r="AV743" s="54"/>
      <c r="AW743" s="54"/>
      <c r="AX743" s="54"/>
      <c r="AY743" s="54"/>
      <c r="AZ743" s="54"/>
      <c r="BA743" s="54"/>
      <c r="BB743" s="54"/>
      <c r="BC743" s="54"/>
      <c r="BD743" s="54"/>
      <c r="BE743" s="54"/>
      <c r="BF743" s="54"/>
    </row>
    <row r="744" spans="4:58" x14ac:dyDescent="0.25">
      <c r="D744" s="38" t="s">
        <v>2086</v>
      </c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Z744" s="58" t="s">
        <v>264</v>
      </c>
      <c r="AA744" s="54"/>
      <c r="AB744" s="54"/>
      <c r="AC744" s="54"/>
      <c r="AD744" s="54"/>
      <c r="AE744" s="54"/>
      <c r="AF744" s="54"/>
      <c r="AG744" s="54"/>
      <c r="AH744" s="54"/>
      <c r="AI744" s="54"/>
      <c r="AJ744" s="54"/>
      <c r="AK744" s="54"/>
      <c r="AL744" s="54"/>
      <c r="AM744" s="54"/>
      <c r="AN744" s="54"/>
      <c r="AO744" s="54"/>
      <c r="AQ744" s="58" t="s">
        <v>264</v>
      </c>
      <c r="AR744" s="54"/>
      <c r="AS744" s="54"/>
      <c r="AT744" s="54"/>
      <c r="AU744" s="54"/>
      <c r="AV744" s="54"/>
      <c r="AW744" s="54"/>
      <c r="AX744" s="54"/>
      <c r="AY744" s="54"/>
      <c r="AZ744" s="54"/>
      <c r="BA744" s="54"/>
      <c r="BB744" s="54"/>
      <c r="BC744" s="54"/>
      <c r="BD744" s="54"/>
      <c r="BE744" s="54"/>
      <c r="BF744" s="54"/>
    </row>
    <row r="745" spans="4:58" x14ac:dyDescent="0.25">
      <c r="D745" s="38" t="s">
        <v>2087</v>
      </c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Z745" s="58" t="s">
        <v>377</v>
      </c>
      <c r="AA745" s="54"/>
      <c r="AB745" s="54"/>
      <c r="AC745" s="54"/>
      <c r="AD745" s="54"/>
      <c r="AE745" s="54"/>
      <c r="AF745" s="54"/>
      <c r="AG745" s="54"/>
      <c r="AH745" s="54"/>
      <c r="AI745" s="54"/>
      <c r="AJ745" s="54"/>
      <c r="AK745" s="54"/>
      <c r="AL745" s="54"/>
      <c r="AM745" s="54"/>
      <c r="AN745" s="54"/>
      <c r="AO745" s="54"/>
      <c r="AQ745" s="58" t="s">
        <v>377</v>
      </c>
      <c r="AR745" s="54"/>
      <c r="AS745" s="54"/>
      <c r="AT745" s="54"/>
      <c r="AU745" s="54"/>
      <c r="AV745" s="54"/>
      <c r="AW745" s="54"/>
      <c r="AX745" s="54"/>
      <c r="AY745" s="54"/>
      <c r="AZ745" s="54"/>
      <c r="BA745" s="54"/>
      <c r="BB745" s="54"/>
      <c r="BC745" s="54"/>
      <c r="BD745" s="54"/>
      <c r="BE745" s="54"/>
      <c r="BF745" s="54"/>
    </row>
    <row r="746" spans="4:58" x14ac:dyDescent="0.25">
      <c r="D746" s="38" t="s">
        <v>2088</v>
      </c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</row>
    <row r="747" spans="4:58" x14ac:dyDescent="0.25">
      <c r="D747" s="38" t="s">
        <v>2089</v>
      </c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</row>
    <row r="748" spans="4:58" x14ac:dyDescent="0.25">
      <c r="D748" s="57" t="s">
        <v>1994</v>
      </c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</row>
    <row r="749" spans="4:58" x14ac:dyDescent="0.25">
      <c r="D749" s="57" t="s">
        <v>398</v>
      </c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</row>
    <row r="750" spans="4:58" x14ac:dyDescent="0.25">
      <c r="D750" s="57" t="s">
        <v>1995</v>
      </c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</row>
    <row r="751" spans="4:58" x14ac:dyDescent="0.25">
      <c r="D751" s="57" t="s">
        <v>399</v>
      </c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</row>
    <row r="752" spans="4:58" x14ac:dyDescent="0.25">
      <c r="D752" s="38" t="s">
        <v>2090</v>
      </c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</row>
    <row r="753" spans="4:24" x14ac:dyDescent="0.25">
      <c r="D753" s="38" t="s">
        <v>2091</v>
      </c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</row>
    <row r="754" spans="4:24" x14ac:dyDescent="0.25">
      <c r="D754" s="57" t="s">
        <v>2139</v>
      </c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</row>
    <row r="756" spans="4:24" x14ac:dyDescent="0.25">
      <c r="D756" s="52" t="s">
        <v>1635</v>
      </c>
    </row>
    <row r="758" spans="4:24" x14ac:dyDescent="0.25">
      <c r="D758" s="48" t="s">
        <v>2140</v>
      </c>
    </row>
    <row r="776" spans="4:4" x14ac:dyDescent="0.25">
      <c r="D776" s="52" t="s">
        <v>2218</v>
      </c>
    </row>
    <row r="778" spans="4:4" x14ac:dyDescent="0.25">
      <c r="D778" s="48" t="s">
        <v>2140</v>
      </c>
    </row>
    <row r="811" spans="2:4" x14ac:dyDescent="0.25">
      <c r="B811" s="49">
        <v>0</v>
      </c>
      <c r="D811" s="52" t="s">
        <v>2183</v>
      </c>
    </row>
    <row r="812" spans="2:4" x14ac:dyDescent="0.25">
      <c r="D812" s="60" t="s">
        <v>306</v>
      </c>
    </row>
    <row r="813" spans="2:4" x14ac:dyDescent="0.25">
      <c r="D813" s="56" t="s">
        <v>35</v>
      </c>
    </row>
    <row r="844" spans="2:4" x14ac:dyDescent="0.25">
      <c r="B844" s="49">
        <v>0</v>
      </c>
      <c r="D844" s="52" t="s">
        <v>2144</v>
      </c>
    </row>
    <row r="845" spans="2:4" x14ac:dyDescent="0.25">
      <c r="D845" s="59"/>
    </row>
    <row r="861" spans="4:44" x14ac:dyDescent="0.25">
      <c r="D861" s="48" t="s">
        <v>310</v>
      </c>
      <c r="M861" s="48" t="s">
        <v>2150</v>
      </c>
      <c r="Z861" s="48" t="s">
        <v>2149</v>
      </c>
      <c r="AC861" s="48" t="s">
        <v>573</v>
      </c>
      <c r="AL861" s="48" t="s">
        <v>574</v>
      </c>
      <c r="AR861" s="48" t="s">
        <v>317</v>
      </c>
    </row>
    <row r="862" spans="4:44" x14ac:dyDescent="0.25">
      <c r="D862" s="52" t="s">
        <v>915</v>
      </c>
      <c r="M862" s="52" t="s">
        <v>2145</v>
      </c>
      <c r="Z862" s="28" t="s">
        <v>1361</v>
      </c>
      <c r="AC862" s="28" t="s">
        <v>2146</v>
      </c>
      <c r="AL862" s="52" t="s">
        <v>2147</v>
      </c>
      <c r="AR862" s="52" t="s">
        <v>2148</v>
      </c>
    </row>
    <row r="864" spans="4:44" x14ac:dyDescent="0.25">
      <c r="D864" s="57" t="s">
        <v>2176</v>
      </c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Y864" s="58" t="s">
        <v>376</v>
      </c>
      <c r="Z864" s="54"/>
      <c r="AA864" s="54"/>
      <c r="AB864" s="54"/>
      <c r="AC864" s="54"/>
      <c r="AD864" s="54"/>
      <c r="AE864" s="54"/>
      <c r="AF864" s="54"/>
      <c r="AG864" s="54"/>
      <c r="AH864" s="54"/>
      <c r="AI864" s="54"/>
      <c r="AJ864" s="54"/>
      <c r="AK864" s="54"/>
      <c r="AL864" s="54"/>
      <c r="AM864" s="54"/>
      <c r="AN864" s="54"/>
    </row>
    <row r="865" spans="4:40" x14ac:dyDescent="0.25">
      <c r="D865" s="57" t="s">
        <v>2151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Y865" s="58" t="s">
        <v>324</v>
      </c>
      <c r="Z865" s="54"/>
      <c r="AA865" s="54"/>
      <c r="AB865" s="54"/>
      <c r="AC865" s="54"/>
      <c r="AD865" s="54"/>
      <c r="AE865" s="54"/>
      <c r="AF865" s="54"/>
      <c r="AG865" s="54"/>
      <c r="AH865" s="54"/>
      <c r="AI865" s="54"/>
      <c r="AJ865" s="54"/>
      <c r="AK865" s="54"/>
      <c r="AL865" s="54"/>
      <c r="AM865" s="54"/>
      <c r="AN865" s="54"/>
    </row>
    <row r="866" spans="4:40" x14ac:dyDescent="0.25">
      <c r="D866" s="57" t="s">
        <v>2152</v>
      </c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Y866" s="58"/>
      <c r="Z866" s="54"/>
      <c r="AA866" s="54"/>
      <c r="AB866" s="54"/>
      <c r="AC866" s="54"/>
      <c r="AD866" s="54"/>
      <c r="AE866" s="54"/>
      <c r="AF866" s="54"/>
      <c r="AG866" s="54"/>
      <c r="AH866" s="54"/>
      <c r="AI866" s="54"/>
      <c r="AJ866" s="54"/>
      <c r="AK866" s="54"/>
      <c r="AL866" s="54"/>
      <c r="AM866" s="54"/>
      <c r="AN866" s="54"/>
    </row>
    <row r="867" spans="4:40" x14ac:dyDescent="0.25">
      <c r="D867" s="57" t="s">
        <v>2153</v>
      </c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Y867" s="58" t="s">
        <v>1827</v>
      </c>
      <c r="Z867" s="54"/>
      <c r="AA867" s="54"/>
      <c r="AB867" s="54"/>
      <c r="AC867" s="54"/>
      <c r="AD867" s="54"/>
      <c r="AE867" s="54"/>
      <c r="AF867" s="54"/>
      <c r="AG867" s="54"/>
      <c r="AH867" s="54"/>
      <c r="AI867" s="54"/>
      <c r="AJ867" s="54"/>
      <c r="AK867" s="54"/>
      <c r="AL867" s="54"/>
      <c r="AM867" s="54"/>
      <c r="AN867" s="54"/>
    </row>
    <row r="868" spans="4:40" x14ac:dyDescent="0.25">
      <c r="D868" s="57" t="s">
        <v>2177</v>
      </c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Y868" s="58" t="s">
        <v>283</v>
      </c>
      <c r="Z868" s="54"/>
      <c r="AA868" s="54"/>
      <c r="AB868" s="54"/>
      <c r="AC868" s="54"/>
      <c r="AD868" s="54"/>
      <c r="AE868" s="54"/>
      <c r="AF868" s="54"/>
      <c r="AG868" s="54"/>
      <c r="AH868" s="54"/>
      <c r="AI868" s="54"/>
      <c r="AJ868" s="54"/>
      <c r="AK868" s="54"/>
      <c r="AL868" s="54"/>
      <c r="AM868" s="54"/>
      <c r="AN868" s="54"/>
    </row>
    <row r="869" spans="4:40" x14ac:dyDescent="0.25">
      <c r="D869" s="57" t="s">
        <v>2154</v>
      </c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Y869" s="58" t="s">
        <v>2179</v>
      </c>
      <c r="Z869" s="54"/>
      <c r="AA869" s="54"/>
      <c r="AB869" s="54"/>
      <c r="AC869" s="54"/>
      <c r="AD869" s="54"/>
      <c r="AE869" s="54"/>
      <c r="AF869" s="54"/>
      <c r="AG869" s="54"/>
      <c r="AH869" s="54"/>
      <c r="AI869" s="54"/>
      <c r="AJ869" s="54"/>
      <c r="AK869" s="54"/>
      <c r="AL869" s="54"/>
      <c r="AM869" s="54"/>
      <c r="AN869" s="54"/>
    </row>
    <row r="870" spans="4:40" x14ac:dyDescent="0.25">
      <c r="D870" s="57" t="s">
        <v>2178</v>
      </c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Y870" s="58" t="s">
        <v>2180</v>
      </c>
      <c r="Z870" s="54"/>
      <c r="AA870" s="54"/>
      <c r="AB870" s="54"/>
      <c r="AC870" s="54"/>
      <c r="AD870" s="54"/>
      <c r="AE870" s="54"/>
      <c r="AF870" s="54"/>
      <c r="AG870" s="54"/>
      <c r="AH870" s="54"/>
      <c r="AI870" s="54"/>
      <c r="AJ870" s="54"/>
      <c r="AK870" s="54"/>
      <c r="AL870" s="54"/>
      <c r="AM870" s="54"/>
      <c r="AN870" s="54"/>
    </row>
    <row r="871" spans="4:40" x14ac:dyDescent="0.25">
      <c r="D871" s="57" t="s">
        <v>2155</v>
      </c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Y871" s="58"/>
      <c r="Z871" s="54"/>
      <c r="AA871" s="54"/>
      <c r="AB871" s="54"/>
      <c r="AC871" s="54"/>
      <c r="AD871" s="54"/>
      <c r="AE871" s="54"/>
      <c r="AF871" s="54"/>
      <c r="AG871" s="54"/>
      <c r="AH871" s="54"/>
      <c r="AI871" s="54"/>
      <c r="AJ871" s="54"/>
      <c r="AK871" s="54"/>
      <c r="AL871" s="54"/>
      <c r="AM871" s="54"/>
      <c r="AN871" s="54"/>
    </row>
    <row r="872" spans="4:40" x14ac:dyDescent="0.25">
      <c r="D872" s="57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Y872" s="58" t="s">
        <v>263</v>
      </c>
      <c r="Z872" s="54"/>
      <c r="AA872" s="54"/>
      <c r="AB872" s="54"/>
      <c r="AC872" s="54"/>
      <c r="AD872" s="54"/>
      <c r="AE872" s="54"/>
      <c r="AF872" s="54"/>
      <c r="AG872" s="54"/>
      <c r="AH872" s="54"/>
      <c r="AI872" s="54"/>
      <c r="AJ872" s="54"/>
      <c r="AK872" s="54"/>
      <c r="AL872" s="54"/>
      <c r="AM872" s="54"/>
      <c r="AN872" s="54"/>
    </row>
    <row r="873" spans="4:40" x14ac:dyDescent="0.25">
      <c r="D873" s="57" t="s">
        <v>1595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Y873" s="58" t="s">
        <v>264</v>
      </c>
      <c r="Z873" s="54"/>
      <c r="AA873" s="54"/>
      <c r="AB873" s="54"/>
      <c r="AC873" s="54"/>
      <c r="AD873" s="54"/>
      <c r="AE873" s="54"/>
      <c r="AF873" s="54"/>
      <c r="AG873" s="54"/>
      <c r="AH873" s="54"/>
      <c r="AI873" s="54"/>
      <c r="AJ873" s="54"/>
      <c r="AK873" s="54"/>
      <c r="AL873" s="54"/>
      <c r="AM873" s="54"/>
      <c r="AN873" s="54"/>
    </row>
    <row r="874" spans="4:40" x14ac:dyDescent="0.25">
      <c r="D874" s="57" t="s">
        <v>1797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Y874" s="58" t="s">
        <v>377</v>
      </c>
      <c r="Z874" s="54"/>
      <c r="AA874" s="54"/>
      <c r="AB874" s="54"/>
      <c r="AC874" s="54"/>
      <c r="AD874" s="54"/>
      <c r="AE874" s="54"/>
      <c r="AF874" s="54"/>
      <c r="AG874" s="54"/>
      <c r="AH874" s="54"/>
      <c r="AI874" s="54"/>
      <c r="AJ874" s="54"/>
      <c r="AK874" s="54"/>
      <c r="AL874" s="54"/>
      <c r="AM874" s="54"/>
      <c r="AN874" s="54"/>
    </row>
    <row r="875" spans="4:40" x14ac:dyDescent="0.25">
      <c r="D875" s="57" t="s">
        <v>280</v>
      </c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</row>
    <row r="876" spans="4:40" x14ac:dyDescent="0.25">
      <c r="D876" s="57" t="s">
        <v>1798</v>
      </c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</row>
    <row r="877" spans="4:40" x14ac:dyDescent="0.25">
      <c r="D877" s="57" t="s">
        <v>336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</row>
    <row r="878" spans="4:40" x14ac:dyDescent="0.25">
      <c r="D878" s="57" t="s">
        <v>2169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</row>
    <row r="879" spans="4:40" x14ac:dyDescent="0.25">
      <c r="D879" s="57" t="s">
        <v>2156</v>
      </c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</row>
    <row r="880" spans="4:40" x14ac:dyDescent="0.25">
      <c r="D880" s="57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</row>
    <row r="881" spans="4:23" x14ac:dyDescent="0.25">
      <c r="D881" s="57" t="s">
        <v>2157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</row>
    <row r="882" spans="4:23" x14ac:dyDescent="0.25">
      <c r="D882" s="57" t="s">
        <v>2158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</row>
    <row r="883" spans="4:23" x14ac:dyDescent="0.25">
      <c r="D883" s="57" t="s">
        <v>2170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</row>
    <row r="884" spans="4:23" x14ac:dyDescent="0.25">
      <c r="D884" s="57" t="s">
        <v>2171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</row>
    <row r="885" spans="4:23" x14ac:dyDescent="0.25">
      <c r="D885" s="57" t="s">
        <v>2159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</row>
    <row r="886" spans="4:23" x14ac:dyDescent="0.25">
      <c r="D886" s="57" t="s">
        <v>2160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</row>
    <row r="887" spans="4:23" x14ac:dyDescent="0.25">
      <c r="D887" s="57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</row>
    <row r="888" spans="4:23" x14ac:dyDescent="0.25">
      <c r="D888" s="57" t="s">
        <v>2157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</row>
    <row r="889" spans="4:23" x14ac:dyDescent="0.25">
      <c r="D889" s="57" t="s">
        <v>2158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</row>
    <row r="890" spans="4:23" x14ac:dyDescent="0.25">
      <c r="D890" s="57" t="s">
        <v>2170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</row>
    <row r="891" spans="4:23" x14ac:dyDescent="0.25">
      <c r="D891" s="57" t="s">
        <v>2161</v>
      </c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</row>
    <row r="892" spans="4:23" x14ac:dyDescent="0.25">
      <c r="D892" s="57" t="s">
        <v>2172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</row>
    <row r="893" spans="4:23" x14ac:dyDescent="0.25">
      <c r="D893" s="57" t="s">
        <v>2173</v>
      </c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</row>
    <row r="894" spans="4:23" x14ac:dyDescent="0.25">
      <c r="D894" s="57" t="s">
        <v>2174</v>
      </c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</row>
    <row r="895" spans="4:23" x14ac:dyDescent="0.25">
      <c r="D895" s="57" t="s">
        <v>2175</v>
      </c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</row>
    <row r="896" spans="4:23" x14ac:dyDescent="0.25">
      <c r="D896" s="57" t="s">
        <v>2162</v>
      </c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</row>
    <row r="897" spans="2:23" x14ac:dyDescent="0.25">
      <c r="D897" s="57" t="s">
        <v>2163</v>
      </c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</row>
    <row r="898" spans="2:23" x14ac:dyDescent="0.25">
      <c r="D898" s="57" t="s">
        <v>2164</v>
      </c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</row>
    <row r="899" spans="2:23" x14ac:dyDescent="0.25">
      <c r="D899" s="57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</row>
    <row r="900" spans="2:23" x14ac:dyDescent="0.25">
      <c r="D900" s="57" t="s">
        <v>405</v>
      </c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</row>
    <row r="901" spans="2:23" x14ac:dyDescent="0.25">
      <c r="D901" s="57" t="s">
        <v>2165</v>
      </c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</row>
    <row r="902" spans="2:23" x14ac:dyDescent="0.25">
      <c r="D902" s="57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</row>
    <row r="903" spans="2:23" x14ac:dyDescent="0.25">
      <c r="D903" s="57" t="s">
        <v>2166</v>
      </c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</row>
    <row r="904" spans="2:23" x14ac:dyDescent="0.25">
      <c r="D904" s="57" t="s">
        <v>2168</v>
      </c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</row>
    <row r="905" spans="2:23" x14ac:dyDescent="0.25">
      <c r="D905" s="57" t="s">
        <v>2167</v>
      </c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</row>
    <row r="910" spans="2:23" x14ac:dyDescent="0.25">
      <c r="B910" s="49">
        <v>0</v>
      </c>
      <c r="D910" s="52" t="s">
        <v>2237</v>
      </c>
    </row>
    <row r="911" spans="2:23" x14ac:dyDescent="0.25">
      <c r="D911" s="60" t="s">
        <v>306</v>
      </c>
    </row>
    <row r="912" spans="2:23" x14ac:dyDescent="0.25">
      <c r="D912" s="56" t="s">
        <v>35</v>
      </c>
    </row>
    <row r="968" spans="2:4" x14ac:dyDescent="0.25">
      <c r="B968" s="51">
        <v>0</v>
      </c>
      <c r="D968" s="52" t="s">
        <v>514</v>
      </c>
    </row>
    <row r="969" spans="2:4" x14ac:dyDescent="0.25">
      <c r="D969" s="60" t="s">
        <v>305</v>
      </c>
    </row>
    <row r="970" spans="2:4" x14ac:dyDescent="0.25">
      <c r="D970" s="56" t="s">
        <v>2187</v>
      </c>
    </row>
    <row r="972" spans="2:4" x14ac:dyDescent="0.25">
      <c r="D972" s="48" t="s">
        <v>2187</v>
      </c>
    </row>
    <row r="1041" spans="4:4" x14ac:dyDescent="0.25">
      <c r="D1041" s="52" t="s">
        <v>1635</v>
      </c>
    </row>
    <row r="1043" spans="4:4" x14ac:dyDescent="0.25">
      <c r="D1043" s="48" t="s">
        <v>2187</v>
      </c>
    </row>
    <row r="1075" spans="2:4" x14ac:dyDescent="0.25">
      <c r="B1075" s="50">
        <v>0</v>
      </c>
      <c r="D1075" s="52" t="s">
        <v>2046</v>
      </c>
    </row>
    <row r="1076" spans="2:4" x14ac:dyDescent="0.25">
      <c r="D1076" s="60" t="s">
        <v>304</v>
      </c>
    </row>
    <row r="1317" spans="2:4" x14ac:dyDescent="0.25">
      <c r="B1317" s="49">
        <v>0</v>
      </c>
      <c r="D1317" s="52" t="s">
        <v>2371</v>
      </c>
    </row>
    <row r="1318" spans="2:4" x14ac:dyDescent="0.25">
      <c r="D1318" s="60" t="s">
        <v>306</v>
      </c>
    </row>
    <row r="1319" spans="2:4" x14ac:dyDescent="0.25">
      <c r="D1319" s="56" t="s">
        <v>35</v>
      </c>
    </row>
    <row r="1357" spans="2:4" x14ac:dyDescent="0.25">
      <c r="B1357" s="49">
        <v>0</v>
      </c>
      <c r="D1357" s="52" t="s">
        <v>2221</v>
      </c>
    </row>
    <row r="1358" spans="2:4" x14ac:dyDescent="0.25">
      <c r="D1358" s="60" t="s">
        <v>306</v>
      </c>
    </row>
    <row r="1359" spans="2:4" x14ac:dyDescent="0.25">
      <c r="D1359" s="56" t="s">
        <v>35</v>
      </c>
    </row>
    <row r="1500" spans="2:2" x14ac:dyDescent="0.25">
      <c r="B1500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EA125-CB3F-40FD-B39C-534367F0283E}">
  <dimension ref="A2:J38"/>
  <sheetViews>
    <sheetView topLeftCell="A29" workbookViewId="0">
      <selection activeCell="A32" sqref="A32"/>
    </sheetView>
  </sheetViews>
  <sheetFormatPr defaultColWidth="2.85546875" defaultRowHeight="15" x14ac:dyDescent="0.25"/>
  <cols>
    <col min="1" max="1" width="9.140625" style="158" bestFit="1" customWidth="1"/>
    <col min="2" max="2" width="40" style="158" customWidth="1"/>
    <col min="3" max="3" width="12.140625" style="158" bestFit="1" customWidth="1"/>
    <col min="4" max="4" width="17" style="158" bestFit="1" customWidth="1"/>
    <col min="5" max="5" width="17.5703125" style="158" bestFit="1" customWidth="1"/>
    <col min="6" max="7" width="10.7109375" style="158" bestFit="1" customWidth="1"/>
    <col min="8" max="8" width="8.5703125" style="158" bestFit="1" customWidth="1"/>
    <col min="9" max="9" width="7.5703125" style="158" bestFit="1" customWidth="1"/>
    <col min="10" max="10" width="10.7109375" style="158" bestFit="1" customWidth="1"/>
    <col min="11" max="16384" width="2.85546875" style="158"/>
  </cols>
  <sheetData>
    <row r="2" spans="1:10" ht="18.75" x14ac:dyDescent="0.25">
      <c r="A2" s="341" t="s">
        <v>831</v>
      </c>
      <c r="B2" s="342"/>
      <c r="C2" s="342"/>
      <c r="D2" s="342"/>
      <c r="E2" s="342"/>
      <c r="F2" s="342"/>
      <c r="G2" s="342"/>
      <c r="H2" s="342"/>
      <c r="I2" s="342"/>
      <c r="J2" s="342"/>
    </row>
    <row r="3" spans="1:10" x14ac:dyDescent="0.25">
      <c r="A3" s="342" t="s">
        <v>2098</v>
      </c>
      <c r="B3" s="342"/>
      <c r="C3" s="342"/>
      <c r="D3" s="342"/>
      <c r="E3" s="342"/>
      <c r="F3" s="342"/>
      <c r="G3" s="342"/>
      <c r="H3" s="342"/>
      <c r="I3" s="34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0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65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0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1450</v>
      </c>
      <c r="B10" s="65" t="s">
        <v>1642</v>
      </c>
      <c r="C10" s="65" t="s">
        <v>496</v>
      </c>
      <c r="D10" s="65" t="s">
        <v>333</v>
      </c>
      <c r="E10" s="65" t="s">
        <v>277</v>
      </c>
      <c r="F10" s="79">
        <v>44889.654861110997</v>
      </c>
      <c r="G10" s="79">
        <v>45320.613194443999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1640</v>
      </c>
      <c r="B11" s="70" t="s">
        <v>1639</v>
      </c>
      <c r="C11" s="70" t="s">
        <v>375</v>
      </c>
      <c r="D11" s="70" t="s">
        <v>333</v>
      </c>
      <c r="E11" s="70" t="s">
        <v>277</v>
      </c>
      <c r="F11" s="78">
        <v>44891.371527777999</v>
      </c>
      <c r="G11" s="78">
        <v>45322.371527777999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1673</v>
      </c>
      <c r="B12" s="65" t="s">
        <v>1679</v>
      </c>
      <c r="C12" s="65" t="s">
        <v>585</v>
      </c>
      <c r="D12" s="65" t="s">
        <v>333</v>
      </c>
      <c r="E12" s="65" t="s">
        <v>277</v>
      </c>
      <c r="F12" s="79">
        <v>44893.467361110997</v>
      </c>
      <c r="G12" s="79">
        <v>45322.425694443999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1707</v>
      </c>
      <c r="B13" s="70" t="s">
        <v>1708</v>
      </c>
      <c r="C13" s="70" t="s">
        <v>1724</v>
      </c>
      <c r="D13" s="70" t="s">
        <v>333</v>
      </c>
      <c r="E13" s="70" t="s">
        <v>277</v>
      </c>
      <c r="F13" s="78">
        <v>44893.624305555997</v>
      </c>
      <c r="G13" s="78">
        <v>45322.582638888998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1759</v>
      </c>
      <c r="B14" s="65" t="s">
        <v>1764</v>
      </c>
      <c r="C14" s="65" t="s">
        <v>375</v>
      </c>
      <c r="D14" s="65" t="s">
        <v>333</v>
      </c>
      <c r="E14" s="65" t="s">
        <v>277</v>
      </c>
      <c r="F14" s="79">
        <v>44894.488194443999</v>
      </c>
      <c r="G14" s="79">
        <v>45324.446527777996</v>
      </c>
      <c r="H14" s="65" t="s">
        <v>23</v>
      </c>
      <c r="I14" s="65" t="s">
        <v>18</v>
      </c>
      <c r="J14" s="65" t="s">
        <v>260</v>
      </c>
    </row>
    <row r="15" spans="1:10" ht="60" x14ac:dyDescent="0.25">
      <c r="A15" s="70" t="s">
        <v>1839</v>
      </c>
      <c r="B15" s="70" t="s">
        <v>1841</v>
      </c>
      <c r="C15" s="70" t="s">
        <v>273</v>
      </c>
      <c r="D15" s="70" t="s">
        <v>333</v>
      </c>
      <c r="E15" s="70" t="s">
        <v>277</v>
      </c>
      <c r="F15" s="78">
        <v>44895.352777777996</v>
      </c>
      <c r="G15" s="78">
        <v>45324.644444443999</v>
      </c>
      <c r="H15" s="70" t="s">
        <v>23</v>
      </c>
      <c r="I15" s="70" t="s">
        <v>18</v>
      </c>
      <c r="J15" s="70" t="s">
        <v>260</v>
      </c>
    </row>
    <row r="16" spans="1:10" ht="60" x14ac:dyDescent="0.25">
      <c r="A16" s="65" t="s">
        <v>1916</v>
      </c>
      <c r="B16" s="65" t="s">
        <v>1894</v>
      </c>
      <c r="C16" s="65" t="s">
        <v>273</v>
      </c>
      <c r="D16" s="65" t="s">
        <v>333</v>
      </c>
      <c r="E16" s="65" t="s">
        <v>277</v>
      </c>
      <c r="F16" s="79">
        <v>44896.475694444001</v>
      </c>
      <c r="G16" s="79">
        <v>45328.434027777999</v>
      </c>
      <c r="H16" s="65" t="s">
        <v>23</v>
      </c>
      <c r="I16" s="65" t="s">
        <v>18</v>
      </c>
      <c r="J16" s="65" t="s">
        <v>260</v>
      </c>
    </row>
    <row r="17" spans="1:10" ht="60" x14ac:dyDescent="0.25">
      <c r="A17" s="70" t="s">
        <v>1897</v>
      </c>
      <c r="B17" s="70" t="s">
        <v>1915</v>
      </c>
      <c r="C17" s="70" t="s">
        <v>273</v>
      </c>
      <c r="D17" s="70" t="s">
        <v>333</v>
      </c>
      <c r="E17" s="70" t="s">
        <v>277</v>
      </c>
      <c r="F17" s="78">
        <v>44896.483333333003</v>
      </c>
      <c r="G17" s="78">
        <v>45328.441666667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1919</v>
      </c>
      <c r="B18" s="65" t="s">
        <v>1921</v>
      </c>
      <c r="C18" s="65" t="s">
        <v>375</v>
      </c>
      <c r="D18" s="65" t="s">
        <v>333</v>
      </c>
      <c r="E18" s="65" t="s">
        <v>277</v>
      </c>
      <c r="F18" s="79">
        <v>44896.543055556001</v>
      </c>
      <c r="G18" s="79">
        <v>45328.543055556001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2017</v>
      </c>
      <c r="B19" s="70" t="s">
        <v>2018</v>
      </c>
      <c r="C19" s="70" t="s">
        <v>375</v>
      </c>
      <c r="D19" s="70" t="s">
        <v>333</v>
      </c>
      <c r="E19" s="70" t="s">
        <v>277</v>
      </c>
      <c r="F19" s="78">
        <v>44897.326388889</v>
      </c>
      <c r="G19" s="78">
        <v>45328.625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72" t="s">
        <v>2025</v>
      </c>
      <c r="B20" s="72" t="s">
        <v>2027</v>
      </c>
      <c r="C20" s="72" t="s">
        <v>375</v>
      </c>
      <c r="D20" s="72" t="s">
        <v>333</v>
      </c>
      <c r="E20" s="72" t="s">
        <v>277</v>
      </c>
      <c r="F20" s="85">
        <v>44897.338194443997</v>
      </c>
      <c r="G20" s="85">
        <v>45328.629861111003</v>
      </c>
      <c r="H20" s="72" t="s">
        <v>23</v>
      </c>
      <c r="I20" s="72" t="s">
        <v>18</v>
      </c>
      <c r="J20" s="72" t="s">
        <v>255</v>
      </c>
    </row>
    <row r="21" spans="1:10" ht="30" x14ac:dyDescent="0.25">
      <c r="A21" s="62"/>
      <c r="B21" s="62"/>
      <c r="C21" s="72" t="s">
        <v>1759</v>
      </c>
      <c r="D21" s="72" t="s">
        <v>1764</v>
      </c>
      <c r="E21" s="62"/>
      <c r="F21" s="81"/>
      <c r="G21" s="81"/>
      <c r="H21" s="62"/>
      <c r="I21" s="62"/>
      <c r="J21" s="62"/>
    </row>
    <row r="22" spans="1:10" ht="45" x14ac:dyDescent="0.25">
      <c r="A22" s="69" t="s">
        <v>2013</v>
      </c>
      <c r="B22" s="67" t="s">
        <v>2019</v>
      </c>
      <c r="C22" s="67" t="s">
        <v>375</v>
      </c>
      <c r="D22" s="67" t="s">
        <v>333</v>
      </c>
      <c r="E22" s="67" t="s">
        <v>277</v>
      </c>
      <c r="F22" s="80">
        <v>44897.342361110997</v>
      </c>
      <c r="G22" s="80">
        <v>45328.634027777996</v>
      </c>
      <c r="H22" s="67" t="s">
        <v>23</v>
      </c>
      <c r="I22" s="67" t="s">
        <v>18</v>
      </c>
      <c r="J22" s="67" t="s">
        <v>255</v>
      </c>
    </row>
    <row r="23" spans="1:10" ht="45" x14ac:dyDescent="0.25">
      <c r="A23" s="62" t="s">
        <v>2009</v>
      </c>
      <c r="B23" s="64" t="s">
        <v>2020</v>
      </c>
      <c r="C23" s="62" t="s">
        <v>1000</v>
      </c>
      <c r="D23" s="62" t="s">
        <v>333</v>
      </c>
      <c r="E23" s="62" t="s">
        <v>277</v>
      </c>
      <c r="F23" s="81">
        <v>44897.343055555997</v>
      </c>
      <c r="G23" s="81">
        <v>45328.634722221999</v>
      </c>
      <c r="H23" s="62" t="s">
        <v>23</v>
      </c>
      <c r="I23" s="62" t="s">
        <v>18</v>
      </c>
      <c r="J23" s="62" t="s">
        <v>255</v>
      </c>
    </row>
    <row r="24" spans="1:10" ht="45" x14ac:dyDescent="0.25">
      <c r="A24" s="77" t="s">
        <v>2033</v>
      </c>
      <c r="B24" s="67" t="s">
        <v>2059</v>
      </c>
      <c r="C24" s="67" t="s">
        <v>343</v>
      </c>
      <c r="D24" s="67" t="s">
        <v>333</v>
      </c>
      <c r="E24" s="67" t="s">
        <v>277</v>
      </c>
      <c r="F24" s="80">
        <v>44897.389583333003</v>
      </c>
      <c r="G24" s="80">
        <v>45329.347916667</v>
      </c>
      <c r="H24" s="67" t="s">
        <v>23</v>
      </c>
      <c r="I24" s="67" t="s">
        <v>18</v>
      </c>
      <c r="J24" s="67" t="s">
        <v>255</v>
      </c>
    </row>
    <row r="25" spans="1:10" ht="45" x14ac:dyDescent="0.25">
      <c r="A25" s="64" t="s">
        <v>2028</v>
      </c>
      <c r="B25" s="62" t="s">
        <v>2030</v>
      </c>
      <c r="C25" s="62" t="s">
        <v>375</v>
      </c>
      <c r="D25" s="62" t="s">
        <v>333</v>
      </c>
      <c r="E25" s="62" t="s">
        <v>277</v>
      </c>
      <c r="F25" s="81">
        <v>44897.395138888998</v>
      </c>
      <c r="G25" s="81">
        <v>45329.353472221999</v>
      </c>
      <c r="H25" s="62" t="s">
        <v>23</v>
      </c>
      <c r="I25" s="62" t="s">
        <v>18</v>
      </c>
      <c r="J25" s="62" t="s">
        <v>255</v>
      </c>
    </row>
    <row r="26" spans="1:10" ht="45" x14ac:dyDescent="0.25">
      <c r="A26" s="160" t="s">
        <v>2036</v>
      </c>
      <c r="B26" s="160" t="s">
        <v>2061</v>
      </c>
      <c r="C26" s="160" t="s">
        <v>496</v>
      </c>
      <c r="D26" s="160" t="s">
        <v>333</v>
      </c>
      <c r="E26" s="160" t="s">
        <v>277</v>
      </c>
      <c r="F26" s="161">
        <v>44897.410416667</v>
      </c>
      <c r="G26" s="161">
        <v>45329.368750000001</v>
      </c>
      <c r="H26" s="160" t="s">
        <v>23</v>
      </c>
      <c r="I26" s="160" t="s">
        <v>18</v>
      </c>
      <c r="J26" s="160" t="s">
        <v>255</v>
      </c>
    </row>
    <row r="27" spans="1:10" ht="60" x14ac:dyDescent="0.25">
      <c r="A27" s="67"/>
      <c r="B27" s="67"/>
      <c r="C27" s="72" t="s">
        <v>660</v>
      </c>
      <c r="D27" s="72" t="s">
        <v>661</v>
      </c>
      <c r="E27" s="67"/>
      <c r="F27" s="80"/>
      <c r="G27" s="80"/>
      <c r="H27" s="67"/>
      <c r="I27" s="67"/>
      <c r="J27" s="67"/>
    </row>
    <row r="28" spans="1:10" ht="45" x14ac:dyDescent="0.25">
      <c r="A28" s="72" t="s">
        <v>2034</v>
      </c>
      <c r="B28" s="72" t="s">
        <v>2063</v>
      </c>
      <c r="C28" s="72" t="s">
        <v>496</v>
      </c>
      <c r="D28" s="72" t="s">
        <v>333</v>
      </c>
      <c r="E28" s="72" t="s">
        <v>277</v>
      </c>
      <c r="F28" s="85">
        <v>44897.410416667</v>
      </c>
      <c r="G28" s="85">
        <v>45329.368750000001</v>
      </c>
      <c r="H28" s="72" t="s">
        <v>23</v>
      </c>
      <c r="I28" s="72" t="s">
        <v>18</v>
      </c>
      <c r="J28" s="72" t="s">
        <v>255</v>
      </c>
    </row>
    <row r="29" spans="1:10" ht="60" x14ac:dyDescent="0.25">
      <c r="A29" s="62"/>
      <c r="B29" s="62"/>
      <c r="C29" s="72" t="s">
        <v>1559</v>
      </c>
      <c r="D29" s="72" t="s">
        <v>1561</v>
      </c>
      <c r="E29" s="62"/>
      <c r="F29" s="81"/>
      <c r="G29" s="81"/>
      <c r="H29" s="62"/>
      <c r="I29" s="62"/>
      <c r="J29" s="62"/>
    </row>
    <row r="30" spans="1:10" ht="45" x14ac:dyDescent="0.25">
      <c r="A30" s="67" t="s">
        <v>2040</v>
      </c>
      <c r="B30" s="69" t="s">
        <v>2048</v>
      </c>
      <c r="C30" s="67" t="s">
        <v>496</v>
      </c>
      <c r="D30" s="67" t="s">
        <v>333</v>
      </c>
      <c r="E30" s="67" t="s">
        <v>277</v>
      </c>
      <c r="F30" s="80">
        <v>44897.420138889</v>
      </c>
      <c r="G30" s="80">
        <v>45329.378472222001</v>
      </c>
      <c r="H30" s="67" t="s">
        <v>23</v>
      </c>
      <c r="I30" s="67" t="s">
        <v>18</v>
      </c>
      <c r="J30" s="67" t="s">
        <v>255</v>
      </c>
    </row>
    <row r="31" spans="1:10" ht="45" x14ac:dyDescent="0.25">
      <c r="A31" s="62" t="s">
        <v>2055</v>
      </c>
      <c r="B31" s="62" t="s">
        <v>2057</v>
      </c>
      <c r="C31" s="62" t="s">
        <v>375</v>
      </c>
      <c r="D31" s="62" t="s">
        <v>333</v>
      </c>
      <c r="E31" s="62" t="s">
        <v>277</v>
      </c>
      <c r="F31" s="81">
        <v>44897.420833333003</v>
      </c>
      <c r="G31" s="81">
        <v>45329.379166667</v>
      </c>
      <c r="H31" s="62" t="s">
        <v>23</v>
      </c>
      <c r="I31" s="62" t="s">
        <v>18</v>
      </c>
      <c r="J31" s="62" t="s">
        <v>255</v>
      </c>
    </row>
    <row r="32" spans="1:10" ht="105" x14ac:dyDescent="0.25">
      <c r="A32" s="67" t="s">
        <v>2044</v>
      </c>
      <c r="B32" s="67" t="s">
        <v>2047</v>
      </c>
      <c r="C32" s="67" t="s">
        <v>343</v>
      </c>
      <c r="D32" s="67" t="s">
        <v>333</v>
      </c>
      <c r="E32" s="67" t="s">
        <v>277</v>
      </c>
      <c r="F32" s="80">
        <v>44897.465972222002</v>
      </c>
      <c r="G32" s="80">
        <v>45329.424305556</v>
      </c>
      <c r="H32" s="67" t="s">
        <v>23</v>
      </c>
      <c r="I32" s="67" t="s">
        <v>18</v>
      </c>
      <c r="J32" s="67" t="s">
        <v>255</v>
      </c>
    </row>
    <row r="33" spans="1:10" ht="45" x14ac:dyDescent="0.25">
      <c r="A33" s="65" t="s">
        <v>2065</v>
      </c>
      <c r="B33" s="65" t="s">
        <v>1980</v>
      </c>
      <c r="C33" s="65" t="s">
        <v>313</v>
      </c>
      <c r="D33" s="65" t="s">
        <v>333</v>
      </c>
      <c r="E33" s="65" t="s">
        <v>277</v>
      </c>
      <c r="F33" s="79">
        <v>44897.600694444001</v>
      </c>
      <c r="G33" s="79">
        <v>45329.559027777999</v>
      </c>
      <c r="H33" s="65" t="s">
        <v>23</v>
      </c>
      <c r="I33" s="65" t="s">
        <v>18</v>
      </c>
      <c r="J33" s="65" t="s">
        <v>260</v>
      </c>
    </row>
    <row r="35" spans="1:10" ht="30" x14ac:dyDescent="0.25">
      <c r="A35" s="64" t="s">
        <v>2099</v>
      </c>
      <c r="B35" s="61" t="s">
        <v>2119</v>
      </c>
      <c r="C35" s="61"/>
      <c r="D35" s="61"/>
      <c r="E35" s="61"/>
      <c r="F35" s="82"/>
      <c r="G35" s="82"/>
      <c r="H35" s="61"/>
      <c r="I35" s="61"/>
      <c r="J35" s="61"/>
    </row>
    <row r="36" spans="1:10" ht="30" x14ac:dyDescent="0.25">
      <c r="A36" s="64" t="s">
        <v>2117</v>
      </c>
      <c r="B36" s="61" t="s">
        <v>2110</v>
      </c>
      <c r="C36" s="61"/>
      <c r="D36" s="61"/>
      <c r="E36" s="61"/>
      <c r="F36" s="82"/>
      <c r="G36" s="82"/>
      <c r="H36" s="61"/>
      <c r="I36" s="61"/>
      <c r="J36" s="61"/>
    </row>
    <row r="37" spans="1:10" ht="30" x14ac:dyDescent="0.25">
      <c r="A37" s="61" t="s">
        <v>2181</v>
      </c>
      <c r="B37" s="61" t="s">
        <v>2182</v>
      </c>
      <c r="C37" s="61"/>
      <c r="D37" s="61"/>
      <c r="E37" s="61"/>
      <c r="F37" s="82"/>
      <c r="G37" s="82"/>
      <c r="H37" s="61"/>
      <c r="I37" s="61"/>
      <c r="J37" s="61"/>
    </row>
    <row r="38" spans="1:10" x14ac:dyDescent="0.25">
      <c r="A38" s="158" t="s">
        <v>2186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49B1B-CC8F-41D4-8F48-9CC2F2AA59E0}">
  <dimension ref="B2:BF999"/>
  <sheetViews>
    <sheetView topLeftCell="A431" workbookViewId="0">
      <selection activeCell="D435" sqref="D435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1635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1636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1637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2192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2228</v>
      </c>
    </row>
    <row r="56" spans="2:4" x14ac:dyDescent="0.25">
      <c r="D56" s="48" t="s">
        <v>2229</v>
      </c>
    </row>
    <row r="57" spans="2:4" x14ac:dyDescent="0.25">
      <c r="D57" s="60" t="s">
        <v>2263</v>
      </c>
    </row>
    <row r="61" spans="2:4" x14ac:dyDescent="0.25">
      <c r="B61" s="51">
        <v>0</v>
      </c>
      <c r="D61" s="52" t="s">
        <v>2046</v>
      </c>
    </row>
    <row r="62" spans="2:4" x14ac:dyDescent="0.25">
      <c r="D62" s="60" t="s">
        <v>304</v>
      </c>
    </row>
    <row r="64" spans="2:4" x14ac:dyDescent="0.25">
      <c r="D64" s="48" t="s">
        <v>2042</v>
      </c>
    </row>
    <row r="97" spans="4:4" x14ac:dyDescent="0.25">
      <c r="D97" s="48" t="s">
        <v>2041</v>
      </c>
    </row>
    <row r="147" spans="4:4" x14ac:dyDescent="0.25">
      <c r="D147" s="48" t="s">
        <v>2043</v>
      </c>
    </row>
    <row r="185" spans="4:13" x14ac:dyDescent="0.25">
      <c r="D185" s="48" t="s">
        <v>719</v>
      </c>
      <c r="M185" s="48" t="s">
        <v>2142</v>
      </c>
    </row>
    <row r="186" spans="4:13" x14ac:dyDescent="0.25">
      <c r="D186" s="48" t="s">
        <v>718</v>
      </c>
      <c r="M186" s="48" t="s">
        <v>2143</v>
      </c>
    </row>
    <row r="188" spans="4:13" x14ac:dyDescent="0.25">
      <c r="D188" s="48" t="s">
        <v>2043</v>
      </c>
    </row>
    <row r="220" spans="4:4" x14ac:dyDescent="0.25">
      <c r="D220" s="52" t="s">
        <v>1632</v>
      </c>
    </row>
    <row r="222" spans="4:4" x14ac:dyDescent="0.25">
      <c r="D222" s="48" t="s">
        <v>2043</v>
      </c>
    </row>
    <row r="276" spans="4:13" x14ac:dyDescent="0.25">
      <c r="D276" s="52" t="s">
        <v>1635</v>
      </c>
    </row>
    <row r="279" spans="4:13" x14ac:dyDescent="0.25">
      <c r="D279" s="48" t="s">
        <v>408</v>
      </c>
      <c r="M279" s="48" t="s">
        <v>2190</v>
      </c>
    </row>
    <row r="280" spans="4:13" x14ac:dyDescent="0.25">
      <c r="M280" s="48" t="s">
        <v>2191</v>
      </c>
    </row>
    <row r="282" spans="4:13" x14ac:dyDescent="0.25">
      <c r="D282" s="48" t="s">
        <v>2043</v>
      </c>
    </row>
    <row r="346" spans="4:4" x14ac:dyDescent="0.25">
      <c r="D346" s="48" t="s">
        <v>2225</v>
      </c>
    </row>
    <row r="431" spans="2:4" x14ac:dyDescent="0.25">
      <c r="B431" s="51">
        <v>0</v>
      </c>
      <c r="D431" s="52" t="s">
        <v>2221</v>
      </c>
    </row>
    <row r="432" spans="2:4" x14ac:dyDescent="0.25">
      <c r="D432" s="60" t="s">
        <v>305</v>
      </c>
    </row>
    <row r="434" spans="4:4" x14ac:dyDescent="0.25">
      <c r="D434" s="48" t="s">
        <v>36</v>
      </c>
    </row>
    <row r="435" spans="4:4" x14ac:dyDescent="0.25">
      <c r="D435" s="55" t="s">
        <v>2230</v>
      </c>
    </row>
    <row r="437" spans="4:4" x14ac:dyDescent="0.25">
      <c r="D437" s="48" t="s">
        <v>2189</v>
      </c>
    </row>
    <row r="497" spans="4:58" x14ac:dyDescent="0.25">
      <c r="D497" s="48" t="s">
        <v>269</v>
      </c>
      <c r="M497" s="48" t="s">
        <v>344</v>
      </c>
    </row>
    <row r="498" spans="4:58" x14ac:dyDescent="0.25">
      <c r="D498" s="52" t="s">
        <v>1305</v>
      </c>
      <c r="M498" s="52" t="s">
        <v>2233</v>
      </c>
    </row>
    <row r="500" spans="4:58" x14ac:dyDescent="0.25">
      <c r="D500" s="57" t="s">
        <v>33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Z500" s="163" t="s">
        <v>376</v>
      </c>
      <c r="AA500" s="164"/>
      <c r="AB500" s="164"/>
      <c r="AC500" s="164"/>
      <c r="AD500" s="164"/>
      <c r="AE500" s="164"/>
      <c r="AF500" s="164"/>
      <c r="AG500" s="164"/>
      <c r="AH500" s="164"/>
      <c r="AI500" s="164"/>
      <c r="AJ500" s="164"/>
      <c r="AK500" s="164"/>
      <c r="AL500" s="164"/>
      <c r="AM500" s="164"/>
      <c r="AN500" s="164"/>
      <c r="AO500" s="164"/>
      <c r="AQ500" s="58" t="s">
        <v>376</v>
      </c>
      <c r="AR500" s="54"/>
      <c r="AS500" s="54"/>
      <c r="AT500" s="54"/>
      <c r="AU500" s="54"/>
      <c r="AV500" s="54"/>
      <c r="AW500" s="54"/>
      <c r="AX500" s="54"/>
      <c r="AY500" s="54"/>
      <c r="AZ500" s="54"/>
      <c r="BA500" s="54"/>
      <c r="BB500" s="54"/>
      <c r="BC500" s="54"/>
      <c r="BD500" s="54"/>
      <c r="BE500" s="54"/>
      <c r="BF500" s="54"/>
    </row>
    <row r="501" spans="4:58" x14ac:dyDescent="0.25">
      <c r="D501" s="57" t="s">
        <v>768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Z501" s="163" t="s">
        <v>324</v>
      </c>
      <c r="AA501" s="164"/>
      <c r="AB501" s="164"/>
      <c r="AC501" s="164"/>
      <c r="AD501" s="164"/>
      <c r="AE501" s="164"/>
      <c r="AF501" s="164"/>
      <c r="AG501" s="164"/>
      <c r="AH501" s="164"/>
      <c r="AI501" s="164"/>
      <c r="AJ501" s="164"/>
      <c r="AK501" s="164"/>
      <c r="AL501" s="164"/>
      <c r="AM501" s="164"/>
      <c r="AN501" s="164"/>
      <c r="AO501" s="164"/>
      <c r="AQ501" s="58" t="s">
        <v>324</v>
      </c>
      <c r="AR501" s="54"/>
      <c r="AS501" s="54"/>
      <c r="AT501" s="54"/>
      <c r="AU501" s="54"/>
      <c r="AV501" s="54"/>
      <c r="AW501" s="54"/>
      <c r="AX501" s="54"/>
      <c r="AY501" s="54"/>
      <c r="AZ501" s="54"/>
      <c r="BA501" s="54"/>
      <c r="BB501" s="54"/>
      <c r="BC501" s="54"/>
      <c r="BD501" s="54"/>
      <c r="BE501" s="54"/>
      <c r="BF501" s="54"/>
    </row>
    <row r="502" spans="4:58" x14ac:dyDescent="0.25">
      <c r="D502" s="38" t="s">
        <v>2131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Z502" s="163"/>
      <c r="AA502" s="164"/>
      <c r="AB502" s="164"/>
      <c r="AC502" s="164"/>
      <c r="AD502" s="164"/>
      <c r="AE502" s="164"/>
      <c r="AF502" s="164"/>
      <c r="AG502" s="164"/>
      <c r="AH502" s="164"/>
      <c r="AI502" s="164"/>
      <c r="AJ502" s="164"/>
      <c r="AK502" s="164"/>
      <c r="AL502" s="164"/>
      <c r="AM502" s="164"/>
      <c r="AN502" s="164"/>
      <c r="AO502" s="164"/>
      <c r="AQ502" s="58"/>
      <c r="AR502" s="54"/>
      <c r="AS502" s="54"/>
      <c r="AT502" s="54"/>
      <c r="AU502" s="54"/>
      <c r="AV502" s="54"/>
      <c r="AW502" s="54"/>
      <c r="AX502" s="54"/>
      <c r="AY502" s="54"/>
      <c r="AZ502" s="54"/>
      <c r="BA502" s="54"/>
      <c r="BB502" s="54"/>
      <c r="BC502" s="54"/>
      <c r="BD502" s="54"/>
      <c r="BE502" s="54"/>
      <c r="BF502" s="54"/>
    </row>
    <row r="503" spans="4:58" x14ac:dyDescent="0.25">
      <c r="D503" s="38" t="s">
        <v>2132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Z503" s="163" t="s">
        <v>1744</v>
      </c>
      <c r="AA503" s="164"/>
      <c r="AB503" s="164"/>
      <c r="AC503" s="164"/>
      <c r="AD503" s="164"/>
      <c r="AE503" s="164"/>
      <c r="AF503" s="164"/>
      <c r="AG503" s="164"/>
      <c r="AH503" s="164"/>
      <c r="AI503" s="164"/>
      <c r="AJ503" s="164"/>
      <c r="AK503" s="164"/>
      <c r="AL503" s="164"/>
      <c r="AM503" s="164"/>
      <c r="AN503" s="164"/>
      <c r="AO503" s="164"/>
      <c r="AQ503" s="58" t="s">
        <v>1744</v>
      </c>
      <c r="AR503" s="54"/>
      <c r="AS503" s="54"/>
      <c r="AT503" s="54"/>
      <c r="AU503" s="54"/>
      <c r="AV503" s="54"/>
      <c r="AW503" s="54"/>
      <c r="AX503" s="54"/>
      <c r="AY503" s="54"/>
      <c r="AZ503" s="54"/>
      <c r="BA503" s="54"/>
      <c r="BB503" s="54"/>
      <c r="BC503" s="54"/>
      <c r="BD503" s="54"/>
      <c r="BE503" s="54"/>
      <c r="BF503" s="54"/>
    </row>
    <row r="504" spans="4:58" x14ac:dyDescent="0.25">
      <c r="D504" s="38" t="s">
        <v>2133</v>
      </c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Z504" s="163" t="s">
        <v>283</v>
      </c>
      <c r="AA504" s="164"/>
      <c r="AB504" s="164"/>
      <c r="AC504" s="164"/>
      <c r="AD504" s="164"/>
      <c r="AE504" s="164"/>
      <c r="AF504" s="164"/>
      <c r="AG504" s="164"/>
      <c r="AH504" s="164"/>
      <c r="AI504" s="164"/>
      <c r="AJ504" s="164"/>
      <c r="AK504" s="164"/>
      <c r="AL504" s="164"/>
      <c r="AM504" s="164"/>
      <c r="AN504" s="164"/>
      <c r="AO504" s="164"/>
      <c r="AQ504" s="58" t="s">
        <v>283</v>
      </c>
      <c r="AR504" s="54"/>
      <c r="AS504" s="54"/>
      <c r="AT504" s="54"/>
      <c r="AU504" s="54"/>
      <c r="AV504" s="54"/>
      <c r="AW504" s="54"/>
      <c r="AX504" s="54"/>
      <c r="AY504" s="54"/>
      <c r="AZ504" s="54"/>
      <c r="BA504" s="54"/>
      <c r="BB504" s="54"/>
      <c r="BC504" s="54"/>
      <c r="BD504" s="54"/>
      <c r="BE504" s="54"/>
      <c r="BF504" s="54"/>
    </row>
    <row r="505" spans="4:58" x14ac:dyDescent="0.25">
      <c r="D505" s="38" t="s">
        <v>2134</v>
      </c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Z505" s="163" t="s">
        <v>1742</v>
      </c>
      <c r="AA505" s="164"/>
      <c r="AB505" s="164"/>
      <c r="AC505" s="164"/>
      <c r="AD505" s="164"/>
      <c r="AE505" s="164"/>
      <c r="AF505" s="164"/>
      <c r="AG505" s="164"/>
      <c r="AH505" s="164"/>
      <c r="AI505" s="164"/>
      <c r="AJ505" s="164"/>
      <c r="AK505" s="164"/>
      <c r="AL505" s="164"/>
      <c r="AM505" s="164"/>
      <c r="AN505" s="164"/>
      <c r="AO505" s="164"/>
      <c r="AQ505" s="58" t="s">
        <v>2235</v>
      </c>
      <c r="AR505" s="54"/>
      <c r="AS505" s="54"/>
      <c r="AT505" s="54"/>
      <c r="AU505" s="54"/>
      <c r="AV505" s="54"/>
      <c r="AW505" s="54"/>
      <c r="AX505" s="54"/>
      <c r="AY505" s="54"/>
      <c r="AZ505" s="54"/>
      <c r="BA505" s="54"/>
      <c r="BB505" s="54"/>
      <c r="BC505" s="54"/>
      <c r="BD505" s="54"/>
      <c r="BE505" s="54"/>
      <c r="BF505" s="54"/>
    </row>
    <row r="506" spans="4:58" x14ac:dyDescent="0.25">
      <c r="D506" s="57" t="s">
        <v>2135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Z506" s="163" t="s">
        <v>1743</v>
      </c>
      <c r="AA506" s="164"/>
      <c r="AB506" s="164"/>
      <c r="AC506" s="164"/>
      <c r="AD506" s="164"/>
      <c r="AE506" s="164"/>
      <c r="AF506" s="164"/>
      <c r="AG506" s="164"/>
      <c r="AH506" s="164"/>
      <c r="AI506" s="164"/>
      <c r="AJ506" s="164"/>
      <c r="AK506" s="164"/>
      <c r="AL506" s="164"/>
      <c r="AM506" s="164"/>
      <c r="AN506" s="164"/>
      <c r="AO506" s="164"/>
      <c r="AQ506" s="58" t="s">
        <v>2236</v>
      </c>
      <c r="AR506" s="54"/>
      <c r="AS506" s="54"/>
      <c r="AT506" s="54"/>
      <c r="AU506" s="54"/>
      <c r="AV506" s="54"/>
      <c r="AW506" s="54"/>
      <c r="AX506" s="54"/>
      <c r="AY506" s="54"/>
      <c r="AZ506" s="54"/>
      <c r="BA506" s="54"/>
      <c r="BB506" s="54"/>
      <c r="BC506" s="54"/>
      <c r="BD506" s="54"/>
      <c r="BE506" s="54"/>
      <c r="BF506" s="54"/>
    </row>
    <row r="507" spans="4:58" x14ac:dyDescent="0.25">
      <c r="D507" s="57" t="s">
        <v>1696</v>
      </c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Z507" s="163" t="s">
        <v>2232</v>
      </c>
      <c r="AA507" s="164"/>
      <c r="AB507" s="164"/>
      <c r="AC507" s="164"/>
      <c r="AD507" s="164"/>
      <c r="AE507" s="164"/>
      <c r="AF507" s="164"/>
      <c r="AG507" s="164"/>
      <c r="AH507" s="164"/>
      <c r="AI507" s="164"/>
      <c r="AJ507" s="164"/>
      <c r="AK507" s="164"/>
      <c r="AL507" s="164"/>
      <c r="AM507" s="164"/>
      <c r="AN507" s="164"/>
      <c r="AO507" s="164"/>
      <c r="AQ507" s="58" t="s">
        <v>2232</v>
      </c>
      <c r="AR507" s="54"/>
      <c r="AS507" s="54"/>
      <c r="AT507" s="54"/>
      <c r="AU507" s="54"/>
      <c r="AV507" s="54"/>
      <c r="AW507" s="54"/>
      <c r="AX507" s="54"/>
      <c r="AY507" s="54"/>
      <c r="AZ507" s="54"/>
      <c r="BA507" s="54"/>
      <c r="BB507" s="54"/>
      <c r="BC507" s="54"/>
      <c r="BD507" s="54"/>
      <c r="BE507" s="54"/>
      <c r="BF507" s="54"/>
    </row>
    <row r="508" spans="4:58" x14ac:dyDescent="0.25">
      <c r="D508" s="38" t="s">
        <v>2084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Z508" s="163"/>
      <c r="AA508" s="164"/>
      <c r="AB508" s="164"/>
      <c r="AC508" s="164"/>
      <c r="AD508" s="164"/>
      <c r="AE508" s="164"/>
      <c r="AF508" s="164"/>
      <c r="AG508" s="164"/>
      <c r="AH508" s="164"/>
      <c r="AI508" s="164"/>
      <c r="AJ508" s="164"/>
      <c r="AK508" s="164"/>
      <c r="AL508" s="164"/>
      <c r="AM508" s="164"/>
      <c r="AN508" s="164"/>
      <c r="AO508" s="164"/>
      <c r="AQ508" s="58"/>
      <c r="AR508" s="54"/>
      <c r="AS508" s="54"/>
      <c r="AT508" s="54"/>
      <c r="AU508" s="54"/>
      <c r="AV508" s="54"/>
      <c r="AW508" s="54"/>
      <c r="AX508" s="54"/>
      <c r="AY508" s="54"/>
      <c r="AZ508" s="54"/>
      <c r="BA508" s="54"/>
      <c r="BB508" s="54"/>
      <c r="BC508" s="54"/>
      <c r="BD508" s="54"/>
      <c r="BE508" s="54"/>
      <c r="BF508" s="54"/>
    </row>
    <row r="509" spans="4:58" x14ac:dyDescent="0.25">
      <c r="D509" s="38" t="s">
        <v>2085</v>
      </c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Z509" s="163" t="s">
        <v>263</v>
      </c>
      <c r="AA509" s="164"/>
      <c r="AB509" s="164"/>
      <c r="AC509" s="164"/>
      <c r="AD509" s="164"/>
      <c r="AE509" s="164"/>
      <c r="AF509" s="164"/>
      <c r="AG509" s="164"/>
      <c r="AH509" s="164"/>
      <c r="AI509" s="164"/>
      <c r="AJ509" s="164"/>
      <c r="AK509" s="164"/>
      <c r="AL509" s="164"/>
      <c r="AM509" s="164"/>
      <c r="AN509" s="164"/>
      <c r="AO509" s="164"/>
      <c r="AQ509" s="58" t="s">
        <v>263</v>
      </c>
      <c r="AR509" s="54"/>
      <c r="AS509" s="54"/>
      <c r="AT509" s="54"/>
      <c r="AU509" s="54"/>
      <c r="AV509" s="54"/>
      <c r="AW509" s="54"/>
      <c r="AX509" s="54"/>
      <c r="AY509" s="54"/>
      <c r="AZ509" s="54"/>
      <c r="BA509" s="54"/>
      <c r="BB509" s="54"/>
      <c r="BC509" s="54"/>
      <c r="BD509" s="54"/>
      <c r="BE509" s="54"/>
      <c r="BF509" s="54"/>
    </row>
    <row r="510" spans="4:58" x14ac:dyDescent="0.25">
      <c r="D510" s="38" t="s">
        <v>2086</v>
      </c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Z510" s="163" t="s">
        <v>264</v>
      </c>
      <c r="AA510" s="164"/>
      <c r="AB510" s="164"/>
      <c r="AC510" s="164"/>
      <c r="AD510" s="164"/>
      <c r="AE510" s="164"/>
      <c r="AF510" s="164"/>
      <c r="AG510" s="164"/>
      <c r="AH510" s="164"/>
      <c r="AI510" s="164"/>
      <c r="AJ510" s="164"/>
      <c r="AK510" s="164"/>
      <c r="AL510" s="164"/>
      <c r="AM510" s="164"/>
      <c r="AN510" s="164"/>
      <c r="AO510" s="164"/>
      <c r="AQ510" s="58" t="s">
        <v>264</v>
      </c>
      <c r="AR510" s="54"/>
      <c r="AS510" s="54"/>
      <c r="AT510" s="54"/>
      <c r="AU510" s="54"/>
      <c r="AV510" s="54"/>
      <c r="AW510" s="54"/>
      <c r="AX510" s="54"/>
      <c r="AY510" s="54"/>
      <c r="AZ510" s="54"/>
      <c r="BA510" s="54"/>
      <c r="BB510" s="54"/>
      <c r="BC510" s="54"/>
      <c r="BD510" s="54"/>
      <c r="BE510" s="54"/>
      <c r="BF510" s="54"/>
    </row>
    <row r="511" spans="4:58" x14ac:dyDescent="0.25">
      <c r="D511" s="38" t="s">
        <v>2087</v>
      </c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Z511" s="163" t="s">
        <v>377</v>
      </c>
      <c r="AA511" s="164"/>
      <c r="AB511" s="164"/>
      <c r="AC511" s="164"/>
      <c r="AD511" s="164"/>
      <c r="AE511" s="164"/>
      <c r="AF511" s="164"/>
      <c r="AG511" s="164"/>
      <c r="AH511" s="164"/>
      <c r="AI511" s="164"/>
      <c r="AJ511" s="164"/>
      <c r="AK511" s="164"/>
      <c r="AL511" s="164"/>
      <c r="AM511" s="164"/>
      <c r="AN511" s="164"/>
      <c r="AO511" s="164"/>
      <c r="AQ511" s="58" t="s">
        <v>377</v>
      </c>
      <c r="AR511" s="54"/>
      <c r="AS511" s="54"/>
      <c r="AT511" s="54"/>
      <c r="AU511" s="54"/>
      <c r="AV511" s="54"/>
      <c r="AW511" s="54"/>
      <c r="AX511" s="54"/>
      <c r="AY511" s="54"/>
      <c r="AZ511" s="54"/>
      <c r="BA511" s="54"/>
      <c r="BB511" s="54"/>
      <c r="BC511" s="54"/>
      <c r="BD511" s="54"/>
      <c r="BE511" s="54"/>
      <c r="BF511" s="54"/>
    </row>
    <row r="512" spans="4:58" x14ac:dyDescent="0.25">
      <c r="D512" s="38" t="s">
        <v>2088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</row>
    <row r="513" spans="4:24" x14ac:dyDescent="0.25">
      <c r="D513" s="38" t="s">
        <v>2089</v>
      </c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</row>
    <row r="514" spans="4:24" x14ac:dyDescent="0.25">
      <c r="D514" s="57" t="s">
        <v>1994</v>
      </c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</row>
    <row r="515" spans="4:24" x14ac:dyDescent="0.25">
      <c r="D515" s="57" t="s">
        <v>398</v>
      </c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</row>
    <row r="516" spans="4:24" x14ac:dyDescent="0.25">
      <c r="D516" s="57" t="s">
        <v>1995</v>
      </c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</row>
    <row r="517" spans="4:24" x14ac:dyDescent="0.25">
      <c r="D517" s="57" t="s">
        <v>399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</row>
    <row r="518" spans="4:24" x14ac:dyDescent="0.25">
      <c r="D518" s="38" t="s">
        <v>2090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</row>
    <row r="519" spans="4:24" x14ac:dyDescent="0.25">
      <c r="D519" s="38" t="s">
        <v>2091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</row>
    <row r="520" spans="4:24" x14ac:dyDescent="0.25">
      <c r="D520" s="57" t="s">
        <v>2231</v>
      </c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</row>
    <row r="522" spans="4:24" x14ac:dyDescent="0.25">
      <c r="D522" s="48" t="s">
        <v>2234</v>
      </c>
    </row>
    <row r="631" spans="2:4" x14ac:dyDescent="0.25">
      <c r="B631" s="51">
        <v>0</v>
      </c>
      <c r="D631" s="52" t="s">
        <v>514</v>
      </c>
    </row>
    <row r="632" spans="2:4" x14ac:dyDescent="0.25">
      <c r="D632" s="60" t="s">
        <v>304</v>
      </c>
    </row>
    <row r="633" spans="2:4" x14ac:dyDescent="0.25">
      <c r="D633" s="56" t="s">
        <v>2223</v>
      </c>
    </row>
    <row r="634" spans="2:4" x14ac:dyDescent="0.25">
      <c r="D634" s="56" t="s">
        <v>35</v>
      </c>
    </row>
    <row r="712" spans="2:4" x14ac:dyDescent="0.25">
      <c r="B712" s="51">
        <v>0</v>
      </c>
      <c r="D712" s="52" t="s">
        <v>2183</v>
      </c>
    </row>
    <row r="713" spans="2:4" x14ac:dyDescent="0.25">
      <c r="D713" s="60" t="s">
        <v>305</v>
      </c>
    </row>
    <row r="715" spans="2:4" x14ac:dyDescent="0.25">
      <c r="D715" s="48" t="s">
        <v>36</v>
      </c>
    </row>
    <row r="716" spans="2:4" x14ac:dyDescent="0.25">
      <c r="D716" s="55" t="s">
        <v>2184</v>
      </c>
    </row>
    <row r="718" spans="2:4" x14ac:dyDescent="0.25">
      <c r="D718" s="48" t="s">
        <v>2141</v>
      </c>
    </row>
    <row r="732" spans="4:4" x14ac:dyDescent="0.25">
      <c r="D732" s="52" t="s">
        <v>1635</v>
      </c>
    </row>
    <row r="734" spans="4:4" x14ac:dyDescent="0.25">
      <c r="D734" s="48" t="s">
        <v>2260</v>
      </c>
    </row>
    <row r="749" spans="4:4" x14ac:dyDescent="0.25">
      <c r="D749" s="52" t="s">
        <v>2203</v>
      </c>
    </row>
    <row r="751" spans="4:4" x14ac:dyDescent="0.25">
      <c r="D751" s="48" t="s">
        <v>2260</v>
      </c>
    </row>
    <row r="768" spans="2:4" x14ac:dyDescent="0.25">
      <c r="B768" s="51">
        <v>0</v>
      </c>
      <c r="D768" s="52" t="s">
        <v>514</v>
      </c>
    </row>
    <row r="769" spans="4:4" x14ac:dyDescent="0.25">
      <c r="D769" s="60" t="s">
        <v>304</v>
      </c>
    </row>
    <row r="770" spans="4:4" x14ac:dyDescent="0.25">
      <c r="D770" s="56" t="s">
        <v>2224</v>
      </c>
    </row>
    <row r="771" spans="4:4" x14ac:dyDescent="0.25">
      <c r="D771" s="56" t="s">
        <v>35</v>
      </c>
    </row>
    <row r="839" spans="2:4" x14ac:dyDescent="0.25">
      <c r="B839" s="49">
        <v>0</v>
      </c>
      <c r="D839" s="52" t="s">
        <v>2237</v>
      </c>
    </row>
    <row r="840" spans="2:4" x14ac:dyDescent="0.25">
      <c r="D840" s="60" t="s">
        <v>306</v>
      </c>
    </row>
    <row r="841" spans="2:4" x14ac:dyDescent="0.25">
      <c r="D841" s="56" t="s">
        <v>35</v>
      </c>
    </row>
    <row r="897" spans="2:4" x14ac:dyDescent="0.25">
      <c r="B897" s="51">
        <v>0</v>
      </c>
      <c r="D897" s="52" t="s">
        <v>2056</v>
      </c>
    </row>
    <row r="898" spans="2:4" x14ac:dyDescent="0.25">
      <c r="D898" s="60" t="s">
        <v>305</v>
      </c>
    </row>
    <row r="899" spans="2:4" x14ac:dyDescent="0.25">
      <c r="D899" s="56" t="s">
        <v>35</v>
      </c>
    </row>
    <row r="999" spans="2:2" x14ac:dyDescent="0.25">
      <c r="B999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0252B-EDBE-4236-B048-BFF93B9A3D26}">
  <dimension ref="A2:J34"/>
  <sheetViews>
    <sheetView topLeftCell="A22" workbookViewId="0">
      <selection activeCell="A26" sqref="A26"/>
    </sheetView>
  </sheetViews>
  <sheetFormatPr defaultColWidth="2.85546875" defaultRowHeight="15" x14ac:dyDescent="0.25"/>
  <cols>
    <col min="1" max="1" width="9.140625" style="158" bestFit="1" customWidth="1"/>
    <col min="2" max="2" width="40" style="158" customWidth="1"/>
    <col min="3" max="3" width="13.5703125" style="158" customWidth="1"/>
    <col min="4" max="4" width="17" style="158" bestFit="1" customWidth="1"/>
    <col min="5" max="5" width="17.5703125" style="158" bestFit="1" customWidth="1"/>
    <col min="6" max="7" width="10.7109375" style="158" bestFit="1" customWidth="1"/>
    <col min="8" max="8" width="8.5703125" style="158" bestFit="1" customWidth="1"/>
    <col min="9" max="9" width="7.5703125" style="158" bestFit="1" customWidth="1"/>
    <col min="10" max="10" width="10.7109375" style="158" bestFit="1" customWidth="1"/>
    <col min="11" max="16384" width="2.85546875" style="158"/>
  </cols>
  <sheetData>
    <row r="2" spans="1:10" ht="18.75" x14ac:dyDescent="0.25">
      <c r="A2" s="341" t="s">
        <v>831</v>
      </c>
      <c r="B2" s="342"/>
      <c r="C2" s="342"/>
      <c r="D2" s="342"/>
      <c r="E2" s="342"/>
      <c r="F2" s="342"/>
      <c r="G2" s="342"/>
      <c r="H2" s="342"/>
      <c r="I2" s="342"/>
      <c r="J2" s="342"/>
    </row>
    <row r="3" spans="1:10" x14ac:dyDescent="0.25">
      <c r="A3" s="342" t="s">
        <v>2194</v>
      </c>
      <c r="B3" s="342"/>
      <c r="C3" s="342"/>
      <c r="D3" s="342"/>
      <c r="E3" s="342"/>
      <c r="F3" s="342"/>
      <c r="G3" s="342"/>
      <c r="H3" s="342"/>
      <c r="I3" s="34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154" t="s">
        <v>1450</v>
      </c>
      <c r="B10" s="154" t="s">
        <v>1642</v>
      </c>
      <c r="C10" s="154" t="s">
        <v>496</v>
      </c>
      <c r="D10" s="154" t="s">
        <v>333</v>
      </c>
      <c r="E10" s="154" t="s">
        <v>277</v>
      </c>
      <c r="F10" s="155">
        <v>44889.654861110997</v>
      </c>
      <c r="G10" s="155">
        <v>45320.613194443999</v>
      </c>
      <c r="H10" s="154" t="s">
        <v>23</v>
      </c>
      <c r="I10" s="154" t="s">
        <v>18</v>
      </c>
      <c r="J10" s="154" t="s">
        <v>260</v>
      </c>
    </row>
    <row r="11" spans="1:10" ht="45" x14ac:dyDescent="0.25">
      <c r="A11" s="152" t="s">
        <v>1640</v>
      </c>
      <c r="B11" s="152" t="s">
        <v>1639</v>
      </c>
      <c r="C11" s="152" t="s">
        <v>375</v>
      </c>
      <c r="D11" s="152" t="s">
        <v>333</v>
      </c>
      <c r="E11" s="152" t="s">
        <v>277</v>
      </c>
      <c r="F11" s="153">
        <v>44891.371527777999</v>
      </c>
      <c r="G11" s="153">
        <v>45322.371527777999</v>
      </c>
      <c r="H11" s="152" t="s">
        <v>23</v>
      </c>
      <c r="I11" s="152" t="s">
        <v>18</v>
      </c>
      <c r="J11" s="152" t="s">
        <v>260</v>
      </c>
    </row>
    <row r="12" spans="1:10" ht="45" x14ac:dyDescent="0.25">
      <c r="A12" s="154" t="s">
        <v>1673</v>
      </c>
      <c r="B12" s="154" t="s">
        <v>1679</v>
      </c>
      <c r="C12" s="154" t="s">
        <v>585</v>
      </c>
      <c r="D12" s="154" t="s">
        <v>333</v>
      </c>
      <c r="E12" s="154" t="s">
        <v>277</v>
      </c>
      <c r="F12" s="155">
        <v>44893.467361110997</v>
      </c>
      <c r="G12" s="155">
        <v>45322.425694443999</v>
      </c>
      <c r="H12" s="154" t="s">
        <v>23</v>
      </c>
      <c r="I12" s="154" t="s">
        <v>18</v>
      </c>
      <c r="J12" s="154" t="s">
        <v>260</v>
      </c>
    </row>
    <row r="13" spans="1:10" ht="45" x14ac:dyDescent="0.25">
      <c r="A13" s="152" t="s">
        <v>1707</v>
      </c>
      <c r="B13" s="152" t="s">
        <v>1708</v>
      </c>
      <c r="C13" s="152" t="s">
        <v>1724</v>
      </c>
      <c r="D13" s="152" t="s">
        <v>333</v>
      </c>
      <c r="E13" s="152" t="s">
        <v>277</v>
      </c>
      <c r="F13" s="153">
        <v>44893.624305555997</v>
      </c>
      <c r="G13" s="153">
        <v>45322.582638888998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1759</v>
      </c>
      <c r="B14" s="154" t="s">
        <v>1764</v>
      </c>
      <c r="C14" s="154" t="s">
        <v>375</v>
      </c>
      <c r="D14" s="154" t="s">
        <v>333</v>
      </c>
      <c r="E14" s="154" t="s">
        <v>277</v>
      </c>
      <c r="F14" s="155">
        <v>44894.488194443999</v>
      </c>
      <c r="G14" s="155">
        <v>45324.446527777996</v>
      </c>
      <c r="H14" s="154" t="s">
        <v>23</v>
      </c>
      <c r="I14" s="154" t="s">
        <v>18</v>
      </c>
      <c r="J14" s="154" t="s">
        <v>260</v>
      </c>
    </row>
    <row r="15" spans="1:10" ht="60" x14ac:dyDescent="0.25">
      <c r="A15" s="70" t="s">
        <v>1839</v>
      </c>
      <c r="B15" s="70" t="s">
        <v>1841</v>
      </c>
      <c r="C15" s="70" t="s">
        <v>273</v>
      </c>
      <c r="D15" s="70" t="s">
        <v>333</v>
      </c>
      <c r="E15" s="70" t="s">
        <v>277</v>
      </c>
      <c r="F15" s="78">
        <v>44895.352777777996</v>
      </c>
      <c r="G15" s="78">
        <v>45324.644444443999</v>
      </c>
      <c r="H15" s="70" t="s">
        <v>23</v>
      </c>
      <c r="I15" s="70" t="s">
        <v>18</v>
      </c>
      <c r="J15" s="70" t="s">
        <v>260</v>
      </c>
    </row>
    <row r="16" spans="1:10" ht="60" x14ac:dyDescent="0.25">
      <c r="A16" s="154" t="s">
        <v>1916</v>
      </c>
      <c r="B16" s="154" t="s">
        <v>1894</v>
      </c>
      <c r="C16" s="154" t="s">
        <v>273</v>
      </c>
      <c r="D16" s="154" t="s">
        <v>333</v>
      </c>
      <c r="E16" s="154" t="s">
        <v>277</v>
      </c>
      <c r="F16" s="155">
        <v>44896.475694444001</v>
      </c>
      <c r="G16" s="155">
        <v>45328.434027777999</v>
      </c>
      <c r="H16" s="154" t="s">
        <v>23</v>
      </c>
      <c r="I16" s="154" t="s">
        <v>18</v>
      </c>
      <c r="J16" s="154" t="s">
        <v>260</v>
      </c>
    </row>
    <row r="17" spans="1:10" ht="60" x14ac:dyDescent="0.25">
      <c r="A17" s="152" t="s">
        <v>1897</v>
      </c>
      <c r="B17" s="152" t="s">
        <v>1915</v>
      </c>
      <c r="C17" s="152" t="s">
        <v>273</v>
      </c>
      <c r="D17" s="152" t="s">
        <v>333</v>
      </c>
      <c r="E17" s="152" t="s">
        <v>277</v>
      </c>
      <c r="F17" s="153">
        <v>44896.483333333003</v>
      </c>
      <c r="G17" s="153">
        <v>45328.441666667</v>
      </c>
      <c r="H17" s="152" t="s">
        <v>23</v>
      </c>
      <c r="I17" s="152" t="s">
        <v>18</v>
      </c>
      <c r="J17" s="152" t="s">
        <v>260</v>
      </c>
    </row>
    <row r="18" spans="1:10" ht="45" x14ac:dyDescent="0.25">
      <c r="A18" s="65" t="s">
        <v>1919</v>
      </c>
      <c r="B18" s="65" t="s">
        <v>1921</v>
      </c>
      <c r="C18" s="65" t="s">
        <v>375</v>
      </c>
      <c r="D18" s="65" t="s">
        <v>333</v>
      </c>
      <c r="E18" s="65" t="s">
        <v>277</v>
      </c>
      <c r="F18" s="79">
        <v>44896.543055556001</v>
      </c>
      <c r="G18" s="79">
        <v>45328.543055556001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2017</v>
      </c>
      <c r="B19" s="70" t="s">
        <v>2018</v>
      </c>
      <c r="C19" s="70" t="s">
        <v>375</v>
      </c>
      <c r="D19" s="70" t="s">
        <v>333</v>
      </c>
      <c r="E19" s="70" t="s">
        <v>277</v>
      </c>
      <c r="F19" s="78">
        <v>44897.326388889</v>
      </c>
      <c r="G19" s="78">
        <v>45328.625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2013</v>
      </c>
      <c r="B20" s="65" t="s">
        <v>2019</v>
      </c>
      <c r="C20" s="65" t="s">
        <v>375</v>
      </c>
      <c r="D20" s="65" t="s">
        <v>333</v>
      </c>
      <c r="E20" s="65" t="s">
        <v>277</v>
      </c>
      <c r="F20" s="79">
        <v>44897.342361110997</v>
      </c>
      <c r="G20" s="79">
        <v>45328.634027777996</v>
      </c>
      <c r="H20" s="65" t="s">
        <v>23</v>
      </c>
      <c r="I20" s="65" t="s">
        <v>18</v>
      </c>
      <c r="J20" s="65" t="s">
        <v>255</v>
      </c>
    </row>
    <row r="21" spans="1:10" ht="45" x14ac:dyDescent="0.25">
      <c r="A21" s="69" t="s">
        <v>2009</v>
      </c>
      <c r="B21" s="69" t="s">
        <v>2020</v>
      </c>
      <c r="C21" s="69" t="s">
        <v>1000</v>
      </c>
      <c r="D21" s="69" t="s">
        <v>333</v>
      </c>
      <c r="E21" s="69" t="s">
        <v>277</v>
      </c>
      <c r="F21" s="88">
        <v>44897.343055555997</v>
      </c>
      <c r="G21" s="88">
        <v>45328.634722221999</v>
      </c>
      <c r="H21" s="69" t="s">
        <v>23</v>
      </c>
      <c r="I21" s="69" t="s">
        <v>18</v>
      </c>
      <c r="J21" s="69" t="s">
        <v>255</v>
      </c>
    </row>
    <row r="22" spans="1:10" ht="45" x14ac:dyDescent="0.25">
      <c r="A22" s="65" t="s">
        <v>2033</v>
      </c>
      <c r="B22" s="65" t="s">
        <v>2059</v>
      </c>
      <c r="C22" s="65" t="s">
        <v>343</v>
      </c>
      <c r="D22" s="65" t="s">
        <v>333</v>
      </c>
      <c r="E22" s="65" t="s">
        <v>277</v>
      </c>
      <c r="F22" s="79">
        <v>44897.389583333003</v>
      </c>
      <c r="G22" s="79">
        <v>45329.347916667</v>
      </c>
      <c r="H22" s="65" t="s">
        <v>23</v>
      </c>
      <c r="I22" s="65" t="s">
        <v>18</v>
      </c>
      <c r="J22" s="65" t="s">
        <v>255</v>
      </c>
    </row>
    <row r="23" spans="1:10" ht="45" x14ac:dyDescent="0.25">
      <c r="A23" s="70" t="s">
        <v>2028</v>
      </c>
      <c r="B23" s="70" t="s">
        <v>2030</v>
      </c>
      <c r="C23" s="70" t="s">
        <v>375</v>
      </c>
      <c r="D23" s="70" t="s">
        <v>333</v>
      </c>
      <c r="E23" s="70" t="s">
        <v>277</v>
      </c>
      <c r="F23" s="78">
        <v>44897.395138888998</v>
      </c>
      <c r="G23" s="78">
        <v>45329.353472221999</v>
      </c>
      <c r="H23" s="70" t="s">
        <v>23</v>
      </c>
      <c r="I23" s="70" t="s">
        <v>18</v>
      </c>
      <c r="J23" s="70" t="s">
        <v>255</v>
      </c>
    </row>
    <row r="24" spans="1:10" ht="45" x14ac:dyDescent="0.25">
      <c r="A24" s="64" t="s">
        <v>2040</v>
      </c>
      <c r="B24" s="64" t="s">
        <v>2048</v>
      </c>
      <c r="C24" s="64" t="s">
        <v>496</v>
      </c>
      <c r="D24" s="64" t="s">
        <v>333</v>
      </c>
      <c r="E24" s="64" t="s">
        <v>277</v>
      </c>
      <c r="F24" s="86">
        <v>44897.420138889</v>
      </c>
      <c r="G24" s="86">
        <v>45329.378472222001</v>
      </c>
      <c r="H24" s="64" t="s">
        <v>23</v>
      </c>
      <c r="I24" s="64" t="s">
        <v>18</v>
      </c>
      <c r="J24" s="64" t="s">
        <v>255</v>
      </c>
    </row>
    <row r="25" spans="1:10" ht="45" x14ac:dyDescent="0.25">
      <c r="A25" s="67" t="s">
        <v>2055</v>
      </c>
      <c r="B25" s="67" t="s">
        <v>2057</v>
      </c>
      <c r="C25" s="67" t="s">
        <v>375</v>
      </c>
      <c r="D25" s="67" t="s">
        <v>333</v>
      </c>
      <c r="E25" s="67" t="s">
        <v>277</v>
      </c>
      <c r="F25" s="80">
        <v>44897.420833333003</v>
      </c>
      <c r="G25" s="80">
        <v>45329.379166667</v>
      </c>
      <c r="H25" s="67" t="s">
        <v>23</v>
      </c>
      <c r="I25" s="67" t="s">
        <v>18</v>
      </c>
      <c r="J25" s="67" t="s">
        <v>255</v>
      </c>
    </row>
    <row r="26" spans="1:10" ht="105" x14ac:dyDescent="0.25">
      <c r="A26" s="67" t="s">
        <v>2044</v>
      </c>
      <c r="B26" s="67" t="s">
        <v>2047</v>
      </c>
      <c r="C26" s="67" t="s">
        <v>343</v>
      </c>
      <c r="D26" s="67" t="s">
        <v>333</v>
      </c>
      <c r="E26" s="67" t="s">
        <v>277</v>
      </c>
      <c r="F26" s="80">
        <v>44897.465972222002</v>
      </c>
      <c r="G26" s="80">
        <v>45329.424305556</v>
      </c>
      <c r="H26" s="67" t="s">
        <v>23</v>
      </c>
      <c r="I26" s="67" t="s">
        <v>18</v>
      </c>
      <c r="J26" s="67" t="s">
        <v>255</v>
      </c>
    </row>
    <row r="27" spans="1:10" ht="45" x14ac:dyDescent="0.25">
      <c r="A27" s="70" t="s">
        <v>2065</v>
      </c>
      <c r="B27" s="70" t="s">
        <v>1980</v>
      </c>
      <c r="C27" s="70" t="s">
        <v>313</v>
      </c>
      <c r="D27" s="70" t="s">
        <v>333</v>
      </c>
      <c r="E27" s="70" t="s">
        <v>277</v>
      </c>
      <c r="F27" s="78">
        <v>44897.600694444001</v>
      </c>
      <c r="G27" s="78">
        <v>45329.559027777999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2099</v>
      </c>
      <c r="B28" s="65" t="s">
        <v>2119</v>
      </c>
      <c r="C28" s="65" t="s">
        <v>375</v>
      </c>
      <c r="D28" s="65" t="s">
        <v>333</v>
      </c>
      <c r="E28" s="65" t="s">
        <v>277</v>
      </c>
      <c r="F28" s="79">
        <v>44900.336805555999</v>
      </c>
      <c r="G28" s="79">
        <v>45329.628472222001</v>
      </c>
      <c r="H28" s="65" t="s">
        <v>23</v>
      </c>
      <c r="I28" s="65" t="s">
        <v>18</v>
      </c>
      <c r="J28" s="65" t="s">
        <v>255</v>
      </c>
    </row>
    <row r="29" spans="1:10" ht="45" x14ac:dyDescent="0.25">
      <c r="A29" s="70" t="s">
        <v>2117</v>
      </c>
      <c r="B29" s="70" t="s">
        <v>2110</v>
      </c>
      <c r="C29" s="70" t="s">
        <v>473</v>
      </c>
      <c r="D29" s="70" t="s">
        <v>333</v>
      </c>
      <c r="E29" s="70" t="s">
        <v>277</v>
      </c>
      <c r="F29" s="78">
        <v>44900.418055556001</v>
      </c>
      <c r="G29" s="78">
        <v>45330.376388889003</v>
      </c>
      <c r="H29" s="70" t="s">
        <v>23</v>
      </c>
      <c r="I29" s="70" t="s">
        <v>18</v>
      </c>
      <c r="J29" s="70" t="s">
        <v>255</v>
      </c>
    </row>
    <row r="30" spans="1:10" ht="45" x14ac:dyDescent="0.25">
      <c r="A30" s="64" t="s">
        <v>2181</v>
      </c>
      <c r="B30" s="62" t="s">
        <v>2182</v>
      </c>
      <c r="C30" s="62" t="s">
        <v>2193</v>
      </c>
      <c r="D30" s="62" t="s">
        <v>333</v>
      </c>
      <c r="E30" s="62" t="s">
        <v>277</v>
      </c>
      <c r="F30" s="81">
        <v>44900.654861110997</v>
      </c>
      <c r="G30" s="81">
        <v>45330.613194443999</v>
      </c>
      <c r="H30" s="62" t="s">
        <v>23</v>
      </c>
      <c r="I30" s="62" t="s">
        <v>18</v>
      </c>
      <c r="J30" s="62" t="s">
        <v>255</v>
      </c>
    </row>
    <row r="32" spans="1:10" s="159" customFormat="1" x14ac:dyDescent="0.25">
      <c r="A32" s="61" t="s">
        <v>2186</v>
      </c>
      <c r="B32" s="61" t="s">
        <v>2238</v>
      </c>
      <c r="C32" s="61"/>
      <c r="D32" s="61"/>
      <c r="E32" s="61"/>
      <c r="F32" s="82"/>
      <c r="G32" s="82"/>
      <c r="H32" s="61"/>
      <c r="I32" s="61"/>
      <c r="J32" s="61" t="s">
        <v>356</v>
      </c>
    </row>
    <row r="33" spans="1:10" ht="30" x14ac:dyDescent="0.25">
      <c r="A33" s="64" t="s">
        <v>2219</v>
      </c>
      <c r="B33" s="61" t="s">
        <v>2220</v>
      </c>
      <c r="C33" s="61"/>
      <c r="D33" s="61"/>
      <c r="E33" s="61"/>
      <c r="F33" s="82"/>
      <c r="G33" s="82"/>
      <c r="H33" s="61"/>
      <c r="I33" s="61"/>
      <c r="J33" s="61" t="s">
        <v>356</v>
      </c>
    </row>
    <row r="34" spans="1:10" x14ac:dyDescent="0.25">
      <c r="A34" s="159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E68A4-25C6-4B09-9F44-3B2176B9DECA}">
  <dimension ref="B2:AW1560"/>
  <sheetViews>
    <sheetView topLeftCell="A947" workbookViewId="0">
      <selection activeCell="D973" sqref="D973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2198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2195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2196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2197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2056</v>
      </c>
    </row>
    <row r="56" spans="2:4" x14ac:dyDescent="0.25">
      <c r="D56" s="60" t="s">
        <v>304</v>
      </c>
    </row>
    <row r="57" spans="2:4" x14ac:dyDescent="0.25">
      <c r="D57" s="56" t="s">
        <v>2316</v>
      </c>
    </row>
    <row r="207" spans="2:4" x14ac:dyDescent="0.25">
      <c r="B207" s="51">
        <v>0</v>
      </c>
      <c r="D207" s="52" t="s">
        <v>514</v>
      </c>
    </row>
    <row r="208" spans="2:4" x14ac:dyDescent="0.25">
      <c r="D208" s="60" t="s">
        <v>305</v>
      </c>
    </row>
    <row r="209" spans="4:4" x14ac:dyDescent="0.25">
      <c r="D209" s="56" t="s">
        <v>2223</v>
      </c>
    </row>
    <row r="210" spans="4:4" x14ac:dyDescent="0.25">
      <c r="D210" s="56" t="s">
        <v>35</v>
      </c>
    </row>
    <row r="338" spans="2:4" x14ac:dyDescent="0.25">
      <c r="B338" s="51">
        <v>0</v>
      </c>
      <c r="D338" s="52" t="s">
        <v>514</v>
      </c>
    </row>
    <row r="339" spans="2:4" x14ac:dyDescent="0.25">
      <c r="D339" s="60" t="s">
        <v>305</v>
      </c>
    </row>
    <row r="340" spans="2:4" x14ac:dyDescent="0.25">
      <c r="D340" s="56" t="s">
        <v>2224</v>
      </c>
    </row>
    <row r="341" spans="2:4" x14ac:dyDescent="0.25">
      <c r="D341" s="56" t="s">
        <v>35</v>
      </c>
    </row>
    <row r="508" spans="2:4" x14ac:dyDescent="0.25">
      <c r="B508" s="51">
        <v>0</v>
      </c>
      <c r="D508" s="52" t="s">
        <v>2237</v>
      </c>
    </row>
    <row r="509" spans="2:4" x14ac:dyDescent="0.25">
      <c r="D509" s="60" t="s">
        <v>304</v>
      </c>
    </row>
    <row r="510" spans="2:4" x14ac:dyDescent="0.25">
      <c r="D510" s="56" t="s">
        <v>2316</v>
      </c>
    </row>
    <row r="622" spans="2:4" x14ac:dyDescent="0.25">
      <c r="B622" s="51">
        <v>0</v>
      </c>
      <c r="D622" s="52" t="s">
        <v>2267</v>
      </c>
    </row>
    <row r="623" spans="2:4" x14ac:dyDescent="0.25">
      <c r="D623" s="60" t="s">
        <v>2263</v>
      </c>
    </row>
    <row r="624" spans="2:4" x14ac:dyDescent="0.25">
      <c r="D624" s="56" t="s">
        <v>35</v>
      </c>
    </row>
    <row r="784" spans="2:4" x14ac:dyDescent="0.25">
      <c r="B784" s="49">
        <v>0</v>
      </c>
      <c r="D784" s="52" t="s">
        <v>600</v>
      </c>
    </row>
    <row r="794" spans="2:4" x14ac:dyDescent="0.25">
      <c r="D794" s="48" t="s">
        <v>269</v>
      </c>
    </row>
    <row r="795" spans="2:4" x14ac:dyDescent="0.25">
      <c r="D795" s="52" t="s">
        <v>2269</v>
      </c>
    </row>
    <row r="799" spans="2:4" x14ac:dyDescent="0.25">
      <c r="B799" s="49">
        <v>0</v>
      </c>
      <c r="D799" s="52" t="s">
        <v>505</v>
      </c>
    </row>
    <row r="807" spans="4:49" x14ac:dyDescent="0.25">
      <c r="D807" s="48" t="s">
        <v>344</v>
      </c>
      <c r="AB807" s="48" t="s">
        <v>344</v>
      </c>
    </row>
    <row r="808" spans="4:49" x14ac:dyDescent="0.25">
      <c r="D808" s="52" t="s">
        <v>2280</v>
      </c>
      <c r="AB808" s="52" t="s">
        <v>2302</v>
      </c>
    </row>
    <row r="810" spans="4:49" x14ac:dyDescent="0.25">
      <c r="D810" s="57" t="s">
        <v>350</v>
      </c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AB810" s="57" t="s">
        <v>350</v>
      </c>
      <c r="AC810" s="53"/>
      <c r="AD810" s="53"/>
      <c r="AE810" s="53"/>
      <c r="AF810" s="53"/>
      <c r="AG810" s="53"/>
      <c r="AH810" s="53"/>
      <c r="AI810" s="53"/>
      <c r="AJ810" s="53"/>
      <c r="AK810" s="53"/>
      <c r="AL810" s="53"/>
      <c r="AM810" s="53"/>
      <c r="AN810" s="53"/>
      <c r="AO810" s="53"/>
      <c r="AP810" s="53"/>
      <c r="AQ810" s="53"/>
      <c r="AR810" s="53"/>
      <c r="AS810" s="53"/>
      <c r="AT810" s="53"/>
      <c r="AU810" s="53"/>
      <c r="AV810" s="53"/>
      <c r="AW810" s="53"/>
    </row>
    <row r="811" spans="4:49" x14ac:dyDescent="0.25">
      <c r="D811" s="57" t="s">
        <v>365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AB811" s="57" t="s">
        <v>365</v>
      </c>
      <c r="AC811" s="53"/>
      <c r="AD811" s="53"/>
      <c r="AE811" s="53"/>
      <c r="AF811" s="53"/>
      <c r="AG811" s="53"/>
      <c r="AH811" s="53"/>
      <c r="AI811" s="53"/>
      <c r="AJ811" s="53"/>
      <c r="AK811" s="53"/>
      <c r="AL811" s="53"/>
      <c r="AM811" s="53"/>
      <c r="AN811" s="53"/>
      <c r="AO811" s="53"/>
      <c r="AP811" s="53"/>
      <c r="AQ811" s="53"/>
      <c r="AR811" s="53"/>
      <c r="AS811" s="53"/>
      <c r="AT811" s="53"/>
      <c r="AU811" s="53"/>
      <c r="AV811" s="53"/>
      <c r="AW811" s="53"/>
    </row>
    <row r="812" spans="4:49" x14ac:dyDescent="0.25">
      <c r="D812" s="57" t="s">
        <v>1696</v>
      </c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AB812" s="57" t="s">
        <v>1696</v>
      </c>
      <c r="AC812" s="53"/>
      <c r="AD812" s="53"/>
      <c r="AE812" s="53"/>
      <c r="AF812" s="53"/>
      <c r="AG812" s="53"/>
      <c r="AH812" s="53"/>
      <c r="AI812" s="53"/>
      <c r="AJ812" s="53"/>
      <c r="AK812" s="53"/>
      <c r="AL812" s="53"/>
      <c r="AM812" s="53"/>
      <c r="AN812" s="53"/>
      <c r="AO812" s="53"/>
      <c r="AP812" s="53"/>
      <c r="AQ812" s="53"/>
      <c r="AR812" s="53"/>
      <c r="AS812" s="53"/>
      <c r="AT812" s="53"/>
      <c r="AU812" s="53"/>
      <c r="AV812" s="53"/>
      <c r="AW812" s="53"/>
    </row>
    <row r="813" spans="4:49" x14ac:dyDescent="0.25">
      <c r="D813" s="57" t="s">
        <v>2281</v>
      </c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AB813" s="57" t="s">
        <v>2303</v>
      </c>
      <c r="AC813" s="53"/>
      <c r="AD813" s="53"/>
      <c r="AE813" s="53"/>
      <c r="AF813" s="53"/>
      <c r="AG813" s="53"/>
      <c r="AH813" s="53"/>
      <c r="AI813" s="53"/>
      <c r="AJ813" s="53"/>
      <c r="AK813" s="53"/>
      <c r="AL813" s="53"/>
      <c r="AM813" s="53"/>
      <c r="AN813" s="53"/>
      <c r="AO813" s="53"/>
      <c r="AP813" s="53"/>
      <c r="AQ813" s="53"/>
      <c r="AR813" s="53"/>
      <c r="AS813" s="53"/>
      <c r="AT813" s="53"/>
      <c r="AU813" s="53"/>
      <c r="AV813" s="53"/>
      <c r="AW813" s="53"/>
    </row>
    <row r="815" spans="4:49" x14ac:dyDescent="0.25">
      <c r="D815" s="58" t="s">
        <v>376</v>
      </c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AB815" s="58" t="s">
        <v>376</v>
      </c>
      <c r="AC815" s="54"/>
      <c r="AD815" s="54"/>
      <c r="AE815" s="54"/>
      <c r="AF815" s="54"/>
      <c r="AG815" s="54"/>
      <c r="AH815" s="54"/>
      <c r="AI815" s="54"/>
      <c r="AJ815" s="54"/>
      <c r="AK815" s="54"/>
      <c r="AL815" s="54"/>
      <c r="AM815" s="54"/>
      <c r="AN815" s="54"/>
      <c r="AO815" s="54"/>
      <c r="AP815" s="54"/>
      <c r="AQ815" s="54"/>
    </row>
    <row r="816" spans="4:49" x14ac:dyDescent="0.25">
      <c r="D816" s="58" t="s">
        <v>324</v>
      </c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AB816" s="58" t="s">
        <v>324</v>
      </c>
      <c r="AC816" s="54"/>
      <c r="AD816" s="54"/>
      <c r="AE816" s="54"/>
      <c r="AF816" s="54"/>
      <c r="AG816" s="54"/>
      <c r="AH816" s="54"/>
      <c r="AI816" s="54"/>
      <c r="AJ816" s="54"/>
      <c r="AK816" s="54"/>
      <c r="AL816" s="54"/>
      <c r="AM816" s="54"/>
      <c r="AN816" s="54"/>
      <c r="AO816" s="54"/>
      <c r="AP816" s="54"/>
      <c r="AQ816" s="54"/>
    </row>
    <row r="817" spans="4:43" x14ac:dyDescent="0.25">
      <c r="D817" s="58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AB817" s="58"/>
      <c r="AC817" s="54"/>
      <c r="AD817" s="54"/>
      <c r="AE817" s="54"/>
      <c r="AF817" s="54"/>
      <c r="AG817" s="54"/>
      <c r="AH817" s="54"/>
      <c r="AI817" s="54"/>
      <c r="AJ817" s="54"/>
      <c r="AK817" s="54"/>
      <c r="AL817" s="54"/>
      <c r="AM817" s="54"/>
      <c r="AN817" s="54"/>
      <c r="AO817" s="54"/>
      <c r="AP817" s="54"/>
      <c r="AQ817" s="54"/>
    </row>
    <row r="818" spans="4:43" x14ac:dyDescent="0.25">
      <c r="D818" s="58" t="s">
        <v>1744</v>
      </c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AB818" s="58" t="s">
        <v>1744</v>
      </c>
      <c r="AC818" s="54"/>
      <c r="AD818" s="54"/>
      <c r="AE818" s="54"/>
      <c r="AF818" s="54"/>
      <c r="AG818" s="54"/>
      <c r="AH818" s="54"/>
      <c r="AI818" s="54"/>
      <c r="AJ818" s="54"/>
      <c r="AK818" s="54"/>
      <c r="AL818" s="54"/>
      <c r="AM818" s="54"/>
      <c r="AN818" s="54"/>
      <c r="AO818" s="54"/>
      <c r="AP818" s="54"/>
      <c r="AQ818" s="54"/>
    </row>
    <row r="819" spans="4:43" x14ac:dyDescent="0.25">
      <c r="D819" s="58" t="s">
        <v>283</v>
      </c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AB819" s="58" t="s">
        <v>283</v>
      </c>
      <c r="AC819" s="54"/>
      <c r="AD819" s="54"/>
      <c r="AE819" s="54"/>
      <c r="AF819" s="54"/>
      <c r="AG819" s="54"/>
      <c r="AH819" s="54"/>
      <c r="AI819" s="54"/>
      <c r="AJ819" s="54"/>
      <c r="AK819" s="54"/>
      <c r="AL819" s="54"/>
      <c r="AM819" s="54"/>
      <c r="AN819" s="54"/>
      <c r="AO819" s="54"/>
      <c r="AP819" s="54"/>
      <c r="AQ819" s="54"/>
    </row>
    <row r="820" spans="4:43" x14ac:dyDescent="0.25">
      <c r="D820" s="58" t="s">
        <v>1742</v>
      </c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AB820" s="58" t="s">
        <v>1742</v>
      </c>
      <c r="AC820" s="54"/>
      <c r="AD820" s="54"/>
      <c r="AE820" s="54"/>
      <c r="AF820" s="54"/>
      <c r="AG820" s="54"/>
      <c r="AH820" s="54"/>
      <c r="AI820" s="54"/>
      <c r="AJ820" s="54"/>
      <c r="AK820" s="54"/>
      <c r="AL820" s="54"/>
      <c r="AM820" s="54"/>
      <c r="AN820" s="54"/>
      <c r="AO820" s="54"/>
      <c r="AP820" s="54"/>
      <c r="AQ820" s="54"/>
    </row>
    <row r="821" spans="4:43" x14ac:dyDescent="0.25">
      <c r="D821" s="58" t="s">
        <v>1743</v>
      </c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AB821" s="58" t="s">
        <v>1743</v>
      </c>
      <c r="AC821" s="54"/>
      <c r="AD821" s="54"/>
      <c r="AE821" s="54"/>
      <c r="AF821" s="54"/>
      <c r="AG821" s="54"/>
      <c r="AH821" s="54"/>
      <c r="AI821" s="54"/>
      <c r="AJ821" s="54"/>
      <c r="AK821" s="54"/>
      <c r="AL821" s="54"/>
      <c r="AM821" s="54"/>
      <c r="AN821" s="54"/>
      <c r="AO821" s="54"/>
      <c r="AP821" s="54"/>
      <c r="AQ821" s="54"/>
    </row>
    <row r="822" spans="4:43" x14ac:dyDescent="0.25">
      <c r="D822" s="58" t="s">
        <v>2282</v>
      </c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AB822" s="58" t="s">
        <v>2304</v>
      </c>
      <c r="AC822" s="54"/>
      <c r="AD822" s="54"/>
      <c r="AE822" s="54"/>
      <c r="AF822" s="54"/>
      <c r="AG822" s="54"/>
      <c r="AH822" s="54"/>
      <c r="AI822" s="54"/>
      <c r="AJ822" s="54"/>
      <c r="AK822" s="54"/>
      <c r="AL822" s="54"/>
      <c r="AM822" s="54"/>
      <c r="AN822" s="54"/>
      <c r="AO822" s="54"/>
      <c r="AP822" s="54"/>
      <c r="AQ822" s="54"/>
    </row>
    <row r="823" spans="4:43" x14ac:dyDescent="0.25">
      <c r="D823" s="58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AB823" s="58"/>
      <c r="AC823" s="54"/>
      <c r="AD823" s="54"/>
      <c r="AE823" s="54"/>
      <c r="AF823" s="54"/>
      <c r="AG823" s="54"/>
      <c r="AH823" s="54"/>
      <c r="AI823" s="54"/>
      <c r="AJ823" s="54"/>
      <c r="AK823" s="54"/>
      <c r="AL823" s="54"/>
      <c r="AM823" s="54"/>
      <c r="AN823" s="54"/>
      <c r="AO823" s="54"/>
      <c r="AP823" s="54"/>
      <c r="AQ823" s="54"/>
    </row>
    <row r="824" spans="4:43" x14ac:dyDescent="0.25">
      <c r="D824" s="58" t="s">
        <v>263</v>
      </c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AB824" s="58" t="s">
        <v>263</v>
      </c>
      <c r="AC824" s="54"/>
      <c r="AD824" s="54"/>
      <c r="AE824" s="54"/>
      <c r="AF824" s="54"/>
      <c r="AG824" s="54"/>
      <c r="AH824" s="54"/>
      <c r="AI824" s="54"/>
      <c r="AJ824" s="54"/>
      <c r="AK824" s="54"/>
      <c r="AL824" s="54"/>
      <c r="AM824" s="54"/>
      <c r="AN824" s="54"/>
      <c r="AO824" s="54"/>
      <c r="AP824" s="54"/>
      <c r="AQ824" s="54"/>
    </row>
    <row r="825" spans="4:43" x14ac:dyDescent="0.25">
      <c r="D825" s="58" t="s">
        <v>264</v>
      </c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AB825" s="58" t="s">
        <v>264</v>
      </c>
      <c r="AC825" s="54"/>
      <c r="AD825" s="54"/>
      <c r="AE825" s="54"/>
      <c r="AF825" s="54"/>
      <c r="AG825" s="54"/>
      <c r="AH825" s="54"/>
      <c r="AI825" s="54"/>
      <c r="AJ825" s="54"/>
      <c r="AK825" s="54"/>
      <c r="AL825" s="54"/>
      <c r="AM825" s="54"/>
      <c r="AN825" s="54"/>
      <c r="AO825" s="54"/>
      <c r="AP825" s="54"/>
      <c r="AQ825" s="54"/>
    </row>
    <row r="826" spans="4:43" x14ac:dyDescent="0.25">
      <c r="D826" s="58" t="s">
        <v>377</v>
      </c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AB826" s="58" t="s">
        <v>377</v>
      </c>
      <c r="AC826" s="54"/>
      <c r="AD826" s="54"/>
      <c r="AE826" s="54"/>
      <c r="AF826" s="54"/>
      <c r="AG826" s="54"/>
      <c r="AH826" s="54"/>
      <c r="AI826" s="54"/>
      <c r="AJ826" s="54"/>
      <c r="AK826" s="54"/>
      <c r="AL826" s="54"/>
      <c r="AM826" s="54"/>
      <c r="AN826" s="54"/>
      <c r="AO826" s="54"/>
      <c r="AP826" s="54"/>
      <c r="AQ826" s="54"/>
    </row>
    <row r="835" spans="2:4" x14ac:dyDescent="0.25">
      <c r="B835" s="51">
        <v>0</v>
      </c>
      <c r="D835" s="52" t="s">
        <v>2274</v>
      </c>
    </row>
    <row r="836" spans="2:4" x14ac:dyDescent="0.25">
      <c r="D836" s="60" t="s">
        <v>304</v>
      </c>
    </row>
    <row r="837" spans="2:4" x14ac:dyDescent="0.25">
      <c r="D837" s="56" t="s">
        <v>35</v>
      </c>
    </row>
    <row r="930" spans="2:4" x14ac:dyDescent="0.25">
      <c r="B930" s="49">
        <v>0</v>
      </c>
      <c r="D930" s="52" t="s">
        <v>2285</v>
      </c>
    </row>
    <row r="931" spans="2:4" x14ac:dyDescent="0.25">
      <c r="D931" s="60" t="s">
        <v>306</v>
      </c>
    </row>
    <row r="932" spans="2:4" x14ac:dyDescent="0.25">
      <c r="D932" s="56" t="s">
        <v>35</v>
      </c>
    </row>
    <row r="973" spans="2:4" x14ac:dyDescent="0.25">
      <c r="B973" s="49">
        <v>0</v>
      </c>
      <c r="D973" s="52" t="s">
        <v>2539</v>
      </c>
    </row>
    <row r="974" spans="2:4" x14ac:dyDescent="0.25">
      <c r="D974" s="60" t="s">
        <v>306</v>
      </c>
    </row>
    <row r="975" spans="2:4" x14ac:dyDescent="0.25">
      <c r="D975" s="56" t="s">
        <v>35</v>
      </c>
    </row>
    <row r="1029" spans="2:4" x14ac:dyDescent="0.25">
      <c r="B1029" s="51">
        <v>0</v>
      </c>
      <c r="D1029" s="52" t="s">
        <v>2397</v>
      </c>
    </row>
    <row r="1030" spans="2:4" x14ac:dyDescent="0.25">
      <c r="D1030" s="60" t="s">
        <v>304</v>
      </c>
    </row>
    <row r="1031" spans="2:4" x14ac:dyDescent="0.25">
      <c r="D1031" s="56" t="s">
        <v>2395</v>
      </c>
    </row>
    <row r="1032" spans="2:4" x14ac:dyDescent="0.25">
      <c r="D1032" s="71" t="s">
        <v>1802</v>
      </c>
    </row>
    <row r="1035" spans="2:4" x14ac:dyDescent="0.25">
      <c r="D1035" s="48" t="s">
        <v>2290</v>
      </c>
    </row>
    <row r="1084" spans="4:4" x14ac:dyDescent="0.25">
      <c r="D1084" s="52" t="s">
        <v>2199</v>
      </c>
    </row>
    <row r="1086" spans="4:4" x14ac:dyDescent="0.25">
      <c r="D1086" s="48" t="s">
        <v>2398</v>
      </c>
    </row>
    <row r="1106" spans="4:4" x14ac:dyDescent="0.25">
      <c r="D1106" s="52" t="s">
        <v>2203</v>
      </c>
    </row>
    <row r="1108" spans="4:4" x14ac:dyDescent="0.25">
      <c r="D1108" s="48" t="s">
        <v>2398</v>
      </c>
    </row>
    <row r="1133" spans="2:4" x14ac:dyDescent="0.25">
      <c r="B1133" s="51">
        <v>0</v>
      </c>
      <c r="D1133" s="52" t="s">
        <v>2374</v>
      </c>
    </row>
    <row r="1134" spans="2:4" x14ac:dyDescent="0.25">
      <c r="D1134" s="60" t="s">
        <v>304</v>
      </c>
    </row>
    <row r="1135" spans="2:4" x14ac:dyDescent="0.25">
      <c r="D1135" s="56" t="s">
        <v>654</v>
      </c>
    </row>
    <row r="1136" spans="2:4" x14ac:dyDescent="0.25">
      <c r="D1136" s="71" t="s">
        <v>2118</v>
      </c>
    </row>
    <row r="1137" spans="4:4" x14ac:dyDescent="0.25">
      <c r="D1137" s="56" t="s">
        <v>35</v>
      </c>
    </row>
    <row r="1322" spans="2:4" x14ac:dyDescent="0.25">
      <c r="B1322" s="49">
        <v>0</v>
      </c>
      <c r="D1322" s="48" t="s">
        <v>2293</v>
      </c>
    </row>
    <row r="1323" spans="2:4" x14ac:dyDescent="0.25">
      <c r="D1323" s="60" t="s">
        <v>306</v>
      </c>
    </row>
    <row r="1325" spans="2:4" x14ac:dyDescent="0.25">
      <c r="D1325" s="48" t="s">
        <v>36</v>
      </c>
    </row>
    <row r="1328" spans="2:4" x14ac:dyDescent="0.25">
      <c r="D1328" s="48" t="s">
        <v>2294</v>
      </c>
    </row>
    <row r="1383" spans="2:4" x14ac:dyDescent="0.25">
      <c r="B1383" s="49">
        <v>0</v>
      </c>
      <c r="D1383" s="48" t="s">
        <v>2299</v>
      </c>
    </row>
    <row r="1384" spans="2:4" x14ac:dyDescent="0.25">
      <c r="D1384" s="60" t="s">
        <v>306</v>
      </c>
    </row>
    <row r="1386" spans="2:4" x14ac:dyDescent="0.25">
      <c r="D1386" s="48" t="s">
        <v>36</v>
      </c>
    </row>
    <row r="1389" spans="2:4" x14ac:dyDescent="0.25">
      <c r="D1389" s="48" t="s">
        <v>2298</v>
      </c>
    </row>
    <row r="1464" spans="2:4" x14ac:dyDescent="0.25">
      <c r="B1464" s="49">
        <v>0</v>
      </c>
      <c r="D1464" s="52" t="s">
        <v>2358</v>
      </c>
    </row>
    <row r="1465" spans="2:4" x14ac:dyDescent="0.25">
      <c r="D1465" s="60" t="s">
        <v>306</v>
      </c>
    </row>
    <row r="1466" spans="2:4" x14ac:dyDescent="0.25">
      <c r="D1466" s="56" t="s">
        <v>35</v>
      </c>
    </row>
    <row r="1518" spans="2:4" x14ac:dyDescent="0.25">
      <c r="B1518" s="49">
        <v>0</v>
      </c>
      <c r="D1518" s="52" t="s">
        <v>2310</v>
      </c>
    </row>
    <row r="1528" spans="4:25" x14ac:dyDescent="0.25">
      <c r="D1528" s="48" t="s">
        <v>344</v>
      </c>
    </row>
    <row r="1529" spans="4:25" x14ac:dyDescent="0.25">
      <c r="D1529" s="52" t="s">
        <v>2302</v>
      </c>
    </row>
    <row r="1531" spans="4:25" x14ac:dyDescent="0.25">
      <c r="D1531" s="57" t="s">
        <v>350</v>
      </c>
      <c r="E1531" s="53"/>
      <c r="F1531" s="53"/>
      <c r="G1531" s="53"/>
      <c r="H1531" s="53"/>
      <c r="I1531" s="53"/>
      <c r="J1531" s="53"/>
      <c r="K1531" s="53"/>
      <c r="L1531" s="53"/>
      <c r="M1531" s="53"/>
      <c r="N1531" s="53"/>
      <c r="O1531" s="53"/>
      <c r="P1531" s="53"/>
      <c r="Q1531" s="53"/>
      <c r="R1531" s="53"/>
      <c r="S1531" s="53"/>
      <c r="T1531" s="53"/>
      <c r="U1531" s="53"/>
      <c r="V1531" s="53"/>
      <c r="W1531" s="53"/>
      <c r="X1531" s="53"/>
      <c r="Y1531" s="53"/>
    </row>
    <row r="1532" spans="4:25" x14ac:dyDescent="0.25">
      <c r="D1532" s="57" t="s">
        <v>365</v>
      </c>
      <c r="E1532" s="53"/>
      <c r="F1532" s="53"/>
      <c r="G1532" s="53"/>
      <c r="H1532" s="53"/>
      <c r="I1532" s="53"/>
      <c r="J1532" s="53"/>
      <c r="K1532" s="53"/>
      <c r="L1532" s="53"/>
      <c r="M1532" s="53"/>
      <c r="N1532" s="53"/>
      <c r="O1532" s="53"/>
      <c r="P1532" s="53"/>
      <c r="Q1532" s="53"/>
      <c r="R1532" s="53"/>
      <c r="S1532" s="53"/>
      <c r="T1532" s="53"/>
      <c r="U1532" s="53"/>
      <c r="V1532" s="53"/>
      <c r="W1532" s="53"/>
      <c r="X1532" s="53"/>
      <c r="Y1532" s="53"/>
    </row>
    <row r="1533" spans="4:25" x14ac:dyDescent="0.25">
      <c r="D1533" s="57" t="s">
        <v>1696</v>
      </c>
      <c r="E1533" s="53"/>
      <c r="F1533" s="53"/>
      <c r="G1533" s="53"/>
      <c r="H1533" s="53"/>
      <c r="I1533" s="53"/>
      <c r="J1533" s="53"/>
      <c r="K1533" s="53"/>
      <c r="L1533" s="53"/>
      <c r="M1533" s="53"/>
      <c r="N1533" s="53"/>
      <c r="O1533" s="53"/>
      <c r="P1533" s="53"/>
      <c r="Q1533" s="53"/>
      <c r="R1533" s="53"/>
      <c r="S1533" s="53"/>
      <c r="T1533" s="53"/>
      <c r="U1533" s="53"/>
      <c r="V1533" s="53"/>
      <c r="W1533" s="53"/>
      <c r="X1533" s="53"/>
      <c r="Y1533" s="53"/>
    </row>
    <row r="1534" spans="4:25" x14ac:dyDescent="0.25">
      <c r="D1534" s="57" t="s">
        <v>2303</v>
      </c>
      <c r="E1534" s="53"/>
      <c r="F1534" s="53"/>
      <c r="G1534" s="53"/>
      <c r="H1534" s="53"/>
      <c r="I1534" s="53"/>
      <c r="J1534" s="53"/>
      <c r="K1534" s="53"/>
      <c r="L1534" s="53"/>
      <c r="M1534" s="53"/>
      <c r="N1534" s="53"/>
      <c r="O1534" s="53"/>
      <c r="P1534" s="53"/>
      <c r="Q1534" s="53"/>
      <c r="R1534" s="53"/>
      <c r="S1534" s="53"/>
      <c r="T1534" s="53"/>
      <c r="U1534" s="53"/>
      <c r="V1534" s="53"/>
      <c r="W1534" s="53"/>
      <c r="X1534" s="53"/>
      <c r="Y1534" s="53"/>
    </row>
    <row r="1536" spans="4:25" x14ac:dyDescent="0.25">
      <c r="D1536" s="58" t="s">
        <v>376</v>
      </c>
      <c r="E1536" s="54"/>
      <c r="F1536" s="54"/>
      <c r="G1536" s="54"/>
      <c r="H1536" s="54"/>
      <c r="I1536" s="54"/>
      <c r="J1536" s="54"/>
      <c r="K1536" s="54"/>
      <c r="L1536" s="54"/>
      <c r="M1536" s="54"/>
      <c r="N1536" s="54"/>
      <c r="O1536" s="54"/>
      <c r="P1536" s="54"/>
      <c r="Q1536" s="54"/>
      <c r="R1536" s="54"/>
      <c r="S1536" s="54"/>
    </row>
    <row r="1537" spans="4:19" x14ac:dyDescent="0.25">
      <c r="D1537" s="58" t="s">
        <v>324</v>
      </c>
      <c r="E1537" s="54"/>
      <c r="F1537" s="54"/>
      <c r="G1537" s="54"/>
      <c r="H1537" s="54"/>
      <c r="I1537" s="54"/>
      <c r="J1537" s="54"/>
      <c r="K1537" s="54"/>
      <c r="L1537" s="54"/>
      <c r="M1537" s="54"/>
      <c r="N1537" s="54"/>
      <c r="O1537" s="54"/>
      <c r="P1537" s="54"/>
      <c r="Q1537" s="54"/>
      <c r="R1537" s="54"/>
      <c r="S1537" s="54"/>
    </row>
    <row r="1538" spans="4:19" x14ac:dyDescent="0.25">
      <c r="D1538" s="58"/>
      <c r="E1538" s="54"/>
      <c r="F1538" s="54"/>
      <c r="G1538" s="54"/>
      <c r="H1538" s="54"/>
      <c r="I1538" s="54"/>
      <c r="J1538" s="54"/>
      <c r="K1538" s="54"/>
      <c r="L1538" s="54"/>
      <c r="M1538" s="54"/>
      <c r="N1538" s="54"/>
      <c r="O1538" s="54"/>
      <c r="P1538" s="54"/>
      <c r="Q1538" s="54"/>
      <c r="R1538" s="54"/>
      <c r="S1538" s="54"/>
    </row>
    <row r="1539" spans="4:19" x14ac:dyDescent="0.25">
      <c r="D1539" s="58" t="s">
        <v>1744</v>
      </c>
      <c r="E1539" s="54"/>
      <c r="F1539" s="54"/>
      <c r="G1539" s="54"/>
      <c r="H1539" s="54"/>
      <c r="I1539" s="54"/>
      <c r="J1539" s="54"/>
      <c r="K1539" s="54"/>
      <c r="L1539" s="54"/>
      <c r="M1539" s="54"/>
      <c r="N1539" s="54"/>
      <c r="O1539" s="54"/>
      <c r="P1539" s="54"/>
      <c r="Q1539" s="54"/>
      <c r="R1539" s="54"/>
      <c r="S1539" s="54"/>
    </row>
    <row r="1540" spans="4:19" x14ac:dyDescent="0.25">
      <c r="D1540" s="58" t="s">
        <v>283</v>
      </c>
      <c r="E1540" s="54"/>
      <c r="F1540" s="54"/>
      <c r="G1540" s="54"/>
      <c r="H1540" s="54"/>
      <c r="I1540" s="54"/>
      <c r="J1540" s="54"/>
      <c r="K1540" s="54"/>
      <c r="L1540" s="54"/>
      <c r="M1540" s="54"/>
      <c r="N1540" s="54"/>
      <c r="O1540" s="54"/>
      <c r="P1540" s="54"/>
      <c r="Q1540" s="54"/>
      <c r="R1540" s="54"/>
      <c r="S1540" s="54"/>
    </row>
    <row r="1541" spans="4:19" x14ac:dyDescent="0.25">
      <c r="D1541" s="58" t="s">
        <v>1742</v>
      </c>
      <c r="E1541" s="54"/>
      <c r="F1541" s="54"/>
      <c r="G1541" s="54"/>
      <c r="H1541" s="54"/>
      <c r="I1541" s="54"/>
      <c r="J1541" s="54"/>
      <c r="K1541" s="54"/>
      <c r="L1541" s="54"/>
      <c r="M1541" s="54"/>
      <c r="N1541" s="54"/>
      <c r="O1541" s="54"/>
      <c r="P1541" s="54"/>
      <c r="Q1541" s="54"/>
      <c r="R1541" s="54"/>
      <c r="S1541" s="54"/>
    </row>
    <row r="1542" spans="4:19" x14ac:dyDescent="0.25">
      <c r="D1542" s="58" t="s">
        <v>1743</v>
      </c>
      <c r="E1542" s="54"/>
      <c r="F1542" s="54"/>
      <c r="G1542" s="54"/>
      <c r="H1542" s="54"/>
      <c r="I1542" s="54"/>
      <c r="J1542" s="54"/>
      <c r="K1542" s="54"/>
      <c r="L1542" s="54"/>
      <c r="M1542" s="54"/>
      <c r="N1542" s="54"/>
      <c r="O1542" s="54"/>
      <c r="P1542" s="54"/>
      <c r="Q1542" s="54"/>
      <c r="R1542" s="54"/>
      <c r="S1542" s="54"/>
    </row>
    <row r="1543" spans="4:19" x14ac:dyDescent="0.25">
      <c r="D1543" s="58" t="s">
        <v>2304</v>
      </c>
      <c r="E1543" s="54"/>
      <c r="F1543" s="54"/>
      <c r="G1543" s="54"/>
      <c r="H1543" s="54"/>
      <c r="I1543" s="54"/>
      <c r="J1543" s="54"/>
      <c r="K1543" s="54"/>
      <c r="L1543" s="54"/>
      <c r="M1543" s="54"/>
      <c r="N1543" s="54"/>
      <c r="O1543" s="54"/>
      <c r="P1543" s="54"/>
      <c r="Q1543" s="54"/>
      <c r="R1543" s="54"/>
      <c r="S1543" s="54"/>
    </row>
    <row r="1544" spans="4:19" x14ac:dyDescent="0.25">
      <c r="D1544" s="58"/>
      <c r="E1544" s="54"/>
      <c r="F1544" s="54"/>
      <c r="G1544" s="54"/>
      <c r="H1544" s="54"/>
      <c r="I1544" s="54"/>
      <c r="J1544" s="54"/>
      <c r="K1544" s="54"/>
      <c r="L1544" s="54"/>
      <c r="M1544" s="54"/>
      <c r="N1544" s="54"/>
      <c r="O1544" s="54"/>
      <c r="P1544" s="54"/>
      <c r="Q1544" s="54"/>
      <c r="R1544" s="54"/>
      <c r="S1544" s="54"/>
    </row>
    <row r="1545" spans="4:19" x14ac:dyDescent="0.25">
      <c r="D1545" s="58" t="s">
        <v>263</v>
      </c>
      <c r="E1545" s="54"/>
      <c r="F1545" s="54"/>
      <c r="G1545" s="54"/>
      <c r="H1545" s="54"/>
      <c r="I1545" s="54"/>
      <c r="J1545" s="54"/>
      <c r="K1545" s="54"/>
      <c r="L1545" s="54"/>
      <c r="M1545" s="54"/>
      <c r="N1545" s="54"/>
      <c r="O1545" s="54"/>
      <c r="P1545" s="54"/>
      <c r="Q1545" s="54"/>
      <c r="R1545" s="54"/>
      <c r="S1545" s="54"/>
    </row>
    <row r="1546" spans="4:19" x14ac:dyDescent="0.25">
      <c r="D1546" s="58" t="s">
        <v>264</v>
      </c>
      <c r="E1546" s="54"/>
      <c r="F1546" s="54"/>
      <c r="G1546" s="54"/>
      <c r="H1546" s="54"/>
      <c r="I1546" s="54"/>
      <c r="J1546" s="54"/>
      <c r="K1546" s="54"/>
      <c r="L1546" s="54"/>
      <c r="M1546" s="54"/>
      <c r="N1546" s="54"/>
      <c r="O1546" s="54"/>
      <c r="P1546" s="54"/>
      <c r="Q1546" s="54"/>
      <c r="R1546" s="54"/>
      <c r="S1546" s="54"/>
    </row>
    <row r="1547" spans="4:19" x14ac:dyDescent="0.25">
      <c r="D1547" s="58" t="s">
        <v>377</v>
      </c>
      <c r="E1547" s="54"/>
      <c r="F1547" s="54"/>
      <c r="G1547" s="54"/>
      <c r="H1547" s="54"/>
      <c r="I1547" s="54"/>
      <c r="J1547" s="54"/>
      <c r="K1547" s="54"/>
      <c r="L1547" s="54"/>
      <c r="M1547" s="54"/>
      <c r="N1547" s="54"/>
      <c r="O1547" s="54"/>
      <c r="P1547" s="54"/>
      <c r="Q1547" s="54"/>
      <c r="R1547" s="54"/>
      <c r="S1547" s="54"/>
    </row>
    <row r="1560" spans="2:2" x14ac:dyDescent="0.25">
      <c r="B1560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CFD96-DCD5-4874-BA43-FED6CB8B4EA9}">
  <dimension ref="A2:J29"/>
  <sheetViews>
    <sheetView topLeftCell="A19" workbookViewId="0">
      <selection activeCell="A19" sqref="A19"/>
    </sheetView>
  </sheetViews>
  <sheetFormatPr defaultColWidth="2.85546875" defaultRowHeight="15" x14ac:dyDescent="0.25"/>
  <cols>
    <col min="1" max="1" width="9.140625" style="162" bestFit="1" customWidth="1"/>
    <col min="2" max="2" width="39.85546875" style="162" bestFit="1" customWidth="1"/>
    <col min="3" max="3" width="14" style="162" customWidth="1"/>
    <col min="4" max="4" width="17" style="162" bestFit="1" customWidth="1"/>
    <col min="5" max="5" width="17.5703125" style="162" bestFit="1" customWidth="1"/>
    <col min="6" max="7" width="10.7109375" style="162" bestFit="1" customWidth="1"/>
    <col min="8" max="8" width="8.5703125" style="162" bestFit="1" customWidth="1"/>
    <col min="9" max="9" width="7.5703125" style="162" bestFit="1" customWidth="1"/>
    <col min="10" max="10" width="10.7109375" style="162" customWidth="1"/>
    <col min="11" max="16384" width="2.85546875" style="162"/>
  </cols>
  <sheetData>
    <row r="2" spans="1:10" ht="18.75" x14ac:dyDescent="0.25">
      <c r="A2" s="341" t="s">
        <v>2262</v>
      </c>
      <c r="B2" s="342"/>
      <c r="C2" s="342"/>
      <c r="D2" s="342"/>
      <c r="E2" s="342"/>
      <c r="F2" s="342"/>
      <c r="G2" s="342"/>
      <c r="H2" s="342"/>
      <c r="I2" s="342"/>
      <c r="J2" s="342"/>
    </row>
    <row r="3" spans="1:10" x14ac:dyDescent="0.25">
      <c r="A3" s="342" t="s">
        <v>2261</v>
      </c>
      <c r="B3" s="342"/>
      <c r="C3" s="342"/>
      <c r="D3" s="342"/>
      <c r="E3" s="342"/>
      <c r="F3" s="342"/>
      <c r="G3" s="342"/>
      <c r="H3" s="342"/>
      <c r="I3" s="34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60" x14ac:dyDescent="0.25">
      <c r="A10" s="65" t="s">
        <v>1839</v>
      </c>
      <c r="B10" s="65" t="s">
        <v>1841</v>
      </c>
      <c r="C10" s="65" t="s">
        <v>273</v>
      </c>
      <c r="D10" s="65" t="s">
        <v>333</v>
      </c>
      <c r="E10" s="65" t="s">
        <v>277</v>
      </c>
      <c r="F10" s="79">
        <v>44895.352777777996</v>
      </c>
      <c r="G10" s="79">
        <v>45324.644444443999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1919</v>
      </c>
      <c r="B11" s="70" t="s">
        <v>1921</v>
      </c>
      <c r="C11" s="70" t="s">
        <v>375</v>
      </c>
      <c r="D11" s="70" t="s">
        <v>333</v>
      </c>
      <c r="E11" s="70" t="s">
        <v>277</v>
      </c>
      <c r="F11" s="78">
        <v>44896.543055556001</v>
      </c>
      <c r="G11" s="78">
        <v>45328.543055556001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2017</v>
      </c>
      <c r="B12" s="65" t="s">
        <v>2018</v>
      </c>
      <c r="C12" s="65" t="s">
        <v>375</v>
      </c>
      <c r="D12" s="65" t="s">
        <v>333</v>
      </c>
      <c r="E12" s="65" t="s">
        <v>277</v>
      </c>
      <c r="F12" s="79">
        <v>44897.326388889</v>
      </c>
      <c r="G12" s="79">
        <v>45328.625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2013</v>
      </c>
      <c r="B13" s="70" t="s">
        <v>2019</v>
      </c>
      <c r="C13" s="70" t="s">
        <v>375</v>
      </c>
      <c r="D13" s="70" t="s">
        <v>333</v>
      </c>
      <c r="E13" s="70" t="s">
        <v>277</v>
      </c>
      <c r="F13" s="78">
        <v>44897.342361110997</v>
      </c>
      <c r="G13" s="78">
        <v>45328.634027777996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2009</v>
      </c>
      <c r="B14" s="65" t="s">
        <v>2020</v>
      </c>
      <c r="C14" s="65" t="s">
        <v>1000</v>
      </c>
      <c r="D14" s="65" t="s">
        <v>333</v>
      </c>
      <c r="E14" s="65" t="s">
        <v>277</v>
      </c>
      <c r="F14" s="79">
        <v>44897.343055555997</v>
      </c>
      <c r="G14" s="79">
        <v>45328.634722221999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2033</v>
      </c>
      <c r="B15" s="70" t="s">
        <v>2059</v>
      </c>
      <c r="C15" s="70" t="s">
        <v>343</v>
      </c>
      <c r="D15" s="70" t="s">
        <v>333</v>
      </c>
      <c r="E15" s="70" t="s">
        <v>277</v>
      </c>
      <c r="F15" s="78">
        <v>44897.389583333003</v>
      </c>
      <c r="G15" s="78">
        <v>45329.347916667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2028</v>
      </c>
      <c r="B16" s="65" t="s">
        <v>2030</v>
      </c>
      <c r="C16" s="65" t="s">
        <v>375</v>
      </c>
      <c r="D16" s="65" t="s">
        <v>333</v>
      </c>
      <c r="E16" s="65" t="s">
        <v>277</v>
      </c>
      <c r="F16" s="79">
        <v>44897.395138888998</v>
      </c>
      <c r="G16" s="79">
        <v>45329.353472221999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2040</v>
      </c>
      <c r="B17" s="70" t="s">
        <v>2048</v>
      </c>
      <c r="C17" s="70" t="s">
        <v>496</v>
      </c>
      <c r="D17" s="70" t="s">
        <v>333</v>
      </c>
      <c r="E17" s="70" t="s">
        <v>277</v>
      </c>
      <c r="F17" s="78">
        <v>44897.420138889</v>
      </c>
      <c r="G17" s="78">
        <v>45329.378472222001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2" t="s">
        <v>2055</v>
      </c>
      <c r="B18" s="62" t="s">
        <v>2057</v>
      </c>
      <c r="C18" s="62" t="s">
        <v>375</v>
      </c>
      <c r="D18" s="62" t="s">
        <v>333</v>
      </c>
      <c r="E18" s="62" t="s">
        <v>277</v>
      </c>
      <c r="F18" s="81">
        <v>44897.420833333003</v>
      </c>
      <c r="G18" s="81">
        <v>45329.379166667</v>
      </c>
      <c r="H18" s="62" t="s">
        <v>23</v>
      </c>
      <c r="I18" s="62" t="s">
        <v>18</v>
      </c>
      <c r="J18" s="62" t="s">
        <v>255</v>
      </c>
    </row>
    <row r="19" spans="1:10" ht="105" x14ac:dyDescent="0.25">
      <c r="A19" s="154" t="s">
        <v>2044</v>
      </c>
      <c r="B19" s="154" t="s">
        <v>2047</v>
      </c>
      <c r="C19" s="154" t="s">
        <v>343</v>
      </c>
      <c r="D19" s="154" t="s">
        <v>333</v>
      </c>
      <c r="E19" s="154" t="s">
        <v>277</v>
      </c>
      <c r="F19" s="155">
        <v>44897.465972222002</v>
      </c>
      <c r="G19" s="155">
        <v>45329.424305556</v>
      </c>
      <c r="H19" s="154" t="s">
        <v>23</v>
      </c>
      <c r="I19" s="154" t="s">
        <v>18</v>
      </c>
      <c r="J19" s="154" t="s">
        <v>255</v>
      </c>
    </row>
    <row r="20" spans="1:10" ht="45" x14ac:dyDescent="0.25">
      <c r="A20" s="65" t="s">
        <v>2065</v>
      </c>
      <c r="B20" s="65" t="s">
        <v>1980</v>
      </c>
      <c r="C20" s="65" t="s">
        <v>313</v>
      </c>
      <c r="D20" s="65" t="s">
        <v>333</v>
      </c>
      <c r="E20" s="65" t="s">
        <v>277</v>
      </c>
      <c r="F20" s="79">
        <v>44897.600694444001</v>
      </c>
      <c r="G20" s="79">
        <v>45329.559027777999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2099</v>
      </c>
      <c r="B21" s="70" t="s">
        <v>2119</v>
      </c>
      <c r="C21" s="70" t="s">
        <v>375</v>
      </c>
      <c r="D21" s="70" t="s">
        <v>333</v>
      </c>
      <c r="E21" s="70" t="s">
        <v>277</v>
      </c>
      <c r="F21" s="78">
        <v>44900.336805555999</v>
      </c>
      <c r="G21" s="78">
        <v>45329.628472222001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2117</v>
      </c>
      <c r="B22" s="65" t="s">
        <v>2110</v>
      </c>
      <c r="C22" s="65" t="s">
        <v>473</v>
      </c>
      <c r="D22" s="65" t="s">
        <v>333</v>
      </c>
      <c r="E22" s="65" t="s">
        <v>277</v>
      </c>
      <c r="F22" s="79">
        <v>44900.418055556001</v>
      </c>
      <c r="G22" s="79">
        <v>45330.376388889003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2181</v>
      </c>
      <c r="B23" s="70" t="s">
        <v>2182</v>
      </c>
      <c r="C23" s="70" t="s">
        <v>2193</v>
      </c>
      <c r="D23" s="70" t="s">
        <v>333</v>
      </c>
      <c r="E23" s="70" t="s">
        <v>277</v>
      </c>
      <c r="F23" s="78">
        <v>44900.654861110997</v>
      </c>
      <c r="G23" s="78">
        <v>45330.613194443999</v>
      </c>
      <c r="H23" s="70" t="s">
        <v>23</v>
      </c>
      <c r="I23" s="70" t="s">
        <v>18</v>
      </c>
      <c r="J23" s="70" t="s">
        <v>255</v>
      </c>
    </row>
    <row r="24" spans="1:10" ht="45" x14ac:dyDescent="0.25">
      <c r="A24" s="62" t="s">
        <v>2186</v>
      </c>
      <c r="B24" s="62" t="s">
        <v>2238</v>
      </c>
      <c r="C24" s="62" t="s">
        <v>375</v>
      </c>
      <c r="D24" s="62" t="s">
        <v>333</v>
      </c>
      <c r="E24" s="62" t="s">
        <v>277</v>
      </c>
      <c r="F24" s="81">
        <v>44900.702083333003</v>
      </c>
      <c r="G24" s="81">
        <v>45330.660416667</v>
      </c>
      <c r="H24" s="62" t="s">
        <v>23</v>
      </c>
      <c r="I24" s="62" t="s">
        <v>18</v>
      </c>
      <c r="J24" s="62" t="s">
        <v>255</v>
      </c>
    </row>
    <row r="25" spans="1:10" ht="45" x14ac:dyDescent="0.25">
      <c r="A25" s="67" t="s">
        <v>2219</v>
      </c>
      <c r="B25" s="67" t="s">
        <v>2220</v>
      </c>
      <c r="C25" s="67" t="s">
        <v>912</v>
      </c>
      <c r="D25" s="67" t="s">
        <v>333</v>
      </c>
      <c r="E25" s="67" t="s">
        <v>277</v>
      </c>
      <c r="F25" s="80">
        <v>44901.331944443999</v>
      </c>
      <c r="G25" s="80">
        <v>45330.625</v>
      </c>
      <c r="H25" s="67" t="s">
        <v>23</v>
      </c>
      <c r="I25" s="67" t="s">
        <v>18</v>
      </c>
      <c r="J25" s="67" t="s">
        <v>255</v>
      </c>
    </row>
    <row r="27" spans="1:10" ht="30" x14ac:dyDescent="0.25">
      <c r="A27" s="154" t="s">
        <v>2265</v>
      </c>
      <c r="B27" s="154" t="s">
        <v>2266</v>
      </c>
      <c r="C27" s="61"/>
      <c r="D27" s="61"/>
      <c r="E27" s="61"/>
      <c r="F27" s="82"/>
      <c r="G27" s="82"/>
      <c r="H27" s="61"/>
      <c r="I27" s="61"/>
      <c r="J27" s="61" t="s">
        <v>356</v>
      </c>
    </row>
    <row r="28" spans="1:10" ht="30" x14ac:dyDescent="0.25">
      <c r="A28" s="61" t="s">
        <v>2273</v>
      </c>
      <c r="B28" s="61" t="s">
        <v>2275</v>
      </c>
      <c r="C28" s="61"/>
      <c r="D28" s="61"/>
      <c r="E28" s="61"/>
      <c r="F28" s="82"/>
      <c r="G28" s="82"/>
      <c r="H28" s="61"/>
      <c r="I28" s="61"/>
      <c r="J28" s="61" t="s">
        <v>356</v>
      </c>
    </row>
    <row r="29" spans="1:10" ht="30" x14ac:dyDescent="0.25">
      <c r="A29" s="61" t="s">
        <v>2283</v>
      </c>
      <c r="B29" s="61" t="s">
        <v>2284</v>
      </c>
      <c r="C29" s="61"/>
      <c r="D29" s="61"/>
      <c r="E29" s="61"/>
      <c r="F29" s="82"/>
      <c r="G29" s="82"/>
      <c r="H29" s="61"/>
      <c r="I29" s="61"/>
      <c r="J29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531B2-88A8-4B62-948D-6CE5F44A8D11}">
  <dimension ref="B2:CR2294"/>
  <sheetViews>
    <sheetView topLeftCell="A1491" workbookViewId="0">
      <selection activeCell="AP1500" sqref="AP1500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2199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35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2200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2201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2202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2056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55" t="s">
        <v>2239</v>
      </c>
    </row>
    <row r="61" spans="2:4" x14ac:dyDescent="0.25">
      <c r="D61" s="48" t="s">
        <v>2054</v>
      </c>
    </row>
    <row r="112" spans="13:27" x14ac:dyDescent="0.25">
      <c r="M112" s="48" t="s">
        <v>275</v>
      </c>
      <c r="AA112" s="48" t="s">
        <v>276</v>
      </c>
    </row>
    <row r="113" spans="4:41" x14ac:dyDescent="0.25">
      <c r="D113" s="52" t="s">
        <v>310</v>
      </c>
      <c r="M113" s="52" t="s">
        <v>573</v>
      </c>
      <c r="U113" s="52" t="s">
        <v>1360</v>
      </c>
      <c r="AA113" s="52" t="s">
        <v>573</v>
      </c>
      <c r="AI113" s="52" t="s">
        <v>1360</v>
      </c>
    </row>
    <row r="114" spans="4:41" x14ac:dyDescent="0.25">
      <c r="D114" s="48" t="s">
        <v>474</v>
      </c>
      <c r="M114" s="48" t="s">
        <v>2240</v>
      </c>
      <c r="U114" s="59" t="s">
        <v>2241</v>
      </c>
      <c r="AA114" s="48" t="s">
        <v>2242</v>
      </c>
      <c r="AI114" s="59" t="s">
        <v>1041</v>
      </c>
    </row>
    <row r="115" spans="4:41" x14ac:dyDescent="0.25">
      <c r="D115" s="48" t="s">
        <v>795</v>
      </c>
      <c r="M115" s="48" t="s">
        <v>2243</v>
      </c>
      <c r="U115" s="59" t="s">
        <v>2241</v>
      </c>
      <c r="AA115" s="48" t="s">
        <v>2244</v>
      </c>
      <c r="AI115" s="59" t="s">
        <v>1041</v>
      </c>
    </row>
    <row r="117" spans="4:41" x14ac:dyDescent="0.25">
      <c r="D117" s="57" t="s">
        <v>471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</row>
    <row r="118" spans="4:41" x14ac:dyDescent="0.25">
      <c r="D118" s="57" t="s">
        <v>2245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</row>
    <row r="119" spans="4:41" x14ac:dyDescent="0.25">
      <c r="D119" s="57" t="s">
        <v>2247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</row>
    <row r="120" spans="4:41" x14ac:dyDescent="0.25">
      <c r="D120" s="57" t="s">
        <v>2248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X120" s="48" t="s">
        <v>643</v>
      </c>
    </row>
    <row r="121" spans="4:41" x14ac:dyDescent="0.25">
      <c r="D121" s="57" t="s">
        <v>2249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X121" s="28" t="s">
        <v>2311</v>
      </c>
    </row>
    <row r="123" spans="4:41" x14ac:dyDescent="0.25">
      <c r="D123" s="57" t="s">
        <v>33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</row>
    <row r="124" spans="4:41" x14ac:dyDescent="0.25">
      <c r="D124" s="57" t="s">
        <v>2250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</row>
    <row r="125" spans="4:41" x14ac:dyDescent="0.25">
      <c r="D125" s="57" t="s">
        <v>2251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</row>
    <row r="126" spans="4:41" x14ac:dyDescent="0.25">
      <c r="D126" s="57" t="s">
        <v>2252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</row>
    <row r="127" spans="4:41" x14ac:dyDescent="0.25">
      <c r="D127" s="57" t="s">
        <v>2253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</row>
    <row r="128" spans="4:41" x14ac:dyDescent="0.25">
      <c r="D128" s="57" t="s">
        <v>1595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</row>
    <row r="129" spans="4:41" x14ac:dyDescent="0.25">
      <c r="D129" s="57" t="s">
        <v>1797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</row>
    <row r="130" spans="4:41" x14ac:dyDescent="0.25">
      <c r="D130" s="57" t="s">
        <v>280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</row>
    <row r="131" spans="4:41" x14ac:dyDescent="0.25">
      <c r="D131" s="57" t="s">
        <v>1798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</row>
    <row r="132" spans="4:41" x14ac:dyDescent="0.25">
      <c r="D132" s="57" t="s">
        <v>336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</row>
    <row r="133" spans="4:41" x14ac:dyDescent="0.25">
      <c r="D133" s="57" t="s">
        <v>2254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</row>
    <row r="134" spans="4:41" x14ac:dyDescent="0.25">
      <c r="D134" s="57" t="s">
        <v>517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</row>
    <row r="135" spans="4:41" x14ac:dyDescent="0.25">
      <c r="D135" s="57" t="s">
        <v>2255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</row>
    <row r="136" spans="4:41" x14ac:dyDescent="0.25">
      <c r="D136" s="57" t="s">
        <v>2256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</row>
    <row r="138" spans="4:41" x14ac:dyDescent="0.25">
      <c r="D138" s="57" t="s">
        <v>33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</row>
    <row r="139" spans="4:41" x14ac:dyDescent="0.25">
      <c r="D139" s="57" t="s">
        <v>2257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</row>
    <row r="140" spans="4:41" x14ac:dyDescent="0.25">
      <c r="D140" s="57" t="s">
        <v>2258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</row>
    <row r="141" spans="4:41" x14ac:dyDescent="0.25">
      <c r="D141" s="57" t="s">
        <v>1510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</row>
    <row r="142" spans="4:41" x14ac:dyDescent="0.25">
      <c r="D142" s="57" t="s">
        <v>1509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</row>
    <row r="143" spans="4:41" x14ac:dyDescent="0.25">
      <c r="D143" s="57" t="s">
        <v>274</v>
      </c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</row>
    <row r="144" spans="4:41" x14ac:dyDescent="0.25">
      <c r="D144" s="57" t="s">
        <v>2246</v>
      </c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</row>
    <row r="145" spans="4:25" x14ac:dyDescent="0.25">
      <c r="D145" s="57" t="s">
        <v>1370</v>
      </c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</row>
    <row r="146" spans="4:25" x14ac:dyDescent="0.25">
      <c r="D146" s="57" t="s">
        <v>2259</v>
      </c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</row>
    <row r="148" spans="4:25" x14ac:dyDescent="0.25">
      <c r="D148" s="52" t="s">
        <v>2198</v>
      </c>
    </row>
    <row r="150" spans="4:25" x14ac:dyDescent="0.25">
      <c r="D150" s="58" t="s">
        <v>376</v>
      </c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</row>
    <row r="151" spans="4:25" x14ac:dyDescent="0.25">
      <c r="D151" s="58" t="s">
        <v>324</v>
      </c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</row>
    <row r="152" spans="4:25" x14ac:dyDescent="0.25">
      <c r="D152" s="58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</row>
    <row r="153" spans="4:25" x14ac:dyDescent="0.25">
      <c r="D153" s="58" t="s">
        <v>302</v>
      </c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</row>
    <row r="154" spans="4:25" x14ac:dyDescent="0.25">
      <c r="D154" s="58" t="s">
        <v>283</v>
      </c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</row>
    <row r="155" spans="4:25" x14ac:dyDescent="0.25">
      <c r="D155" s="58" t="s">
        <v>2312</v>
      </c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</row>
    <row r="156" spans="4:25" x14ac:dyDescent="0.25">
      <c r="D156" s="58" t="s">
        <v>2313</v>
      </c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</row>
    <row r="157" spans="4:25" x14ac:dyDescent="0.25">
      <c r="D157" s="58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</row>
    <row r="158" spans="4:25" x14ac:dyDescent="0.25">
      <c r="D158" s="58" t="s">
        <v>302</v>
      </c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</row>
    <row r="159" spans="4:25" x14ac:dyDescent="0.25">
      <c r="D159" s="58" t="s">
        <v>283</v>
      </c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</row>
    <row r="160" spans="4:25" x14ac:dyDescent="0.25">
      <c r="D160" s="58" t="s">
        <v>2312</v>
      </c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</row>
    <row r="161" spans="4:15" x14ac:dyDescent="0.25">
      <c r="D161" s="58" t="s">
        <v>2314</v>
      </c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</row>
    <row r="162" spans="4:15" x14ac:dyDescent="0.25">
      <c r="D162" s="58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</row>
    <row r="163" spans="4:15" x14ac:dyDescent="0.25">
      <c r="D163" s="58" t="s">
        <v>263</v>
      </c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</row>
    <row r="164" spans="4:15" x14ac:dyDescent="0.25">
      <c r="D164" s="58" t="s">
        <v>264</v>
      </c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</row>
    <row r="165" spans="4:15" x14ac:dyDescent="0.25">
      <c r="D165" s="58" t="s">
        <v>377</v>
      </c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</row>
    <row r="167" spans="4:15" x14ac:dyDescent="0.25">
      <c r="D167" s="52" t="s">
        <v>2199</v>
      </c>
    </row>
    <row r="169" spans="4:15" x14ac:dyDescent="0.25">
      <c r="D169" s="48" t="s">
        <v>2315</v>
      </c>
    </row>
    <row r="184" spans="4:4" x14ac:dyDescent="0.25">
      <c r="D184" s="52" t="s">
        <v>2211</v>
      </c>
    </row>
    <row r="186" spans="4:4" x14ac:dyDescent="0.25">
      <c r="D186" s="48" t="s">
        <v>2315</v>
      </c>
    </row>
    <row r="218" spans="2:4" x14ac:dyDescent="0.25">
      <c r="B218" s="51">
        <v>0</v>
      </c>
      <c r="D218" s="52" t="s">
        <v>2237</v>
      </c>
    </row>
    <row r="219" spans="2:4" x14ac:dyDescent="0.25">
      <c r="D219" s="60" t="s">
        <v>305</v>
      </c>
    </row>
    <row r="221" spans="2:4" x14ac:dyDescent="0.25">
      <c r="D221" s="48" t="s">
        <v>36</v>
      </c>
    </row>
    <row r="222" spans="2:4" x14ac:dyDescent="0.25">
      <c r="D222" s="55" t="s">
        <v>2317</v>
      </c>
    </row>
    <row r="224" spans="2:4" x14ac:dyDescent="0.25">
      <c r="D224" s="48" t="s">
        <v>2185</v>
      </c>
    </row>
    <row r="246" spans="4:96" x14ac:dyDescent="0.25">
      <c r="D246" s="52" t="s">
        <v>2198</v>
      </c>
    </row>
    <row r="248" spans="4:96" x14ac:dyDescent="0.25">
      <c r="M248" s="48" t="s">
        <v>275</v>
      </c>
      <c r="AH248" s="48" t="s">
        <v>276</v>
      </c>
    </row>
    <row r="249" spans="4:96" x14ac:dyDescent="0.25">
      <c r="D249" s="52" t="s">
        <v>310</v>
      </c>
      <c r="M249" s="52" t="s">
        <v>573</v>
      </c>
      <c r="V249" s="52" t="s">
        <v>574</v>
      </c>
      <c r="AB249" s="52" t="s">
        <v>317</v>
      </c>
      <c r="AH249" s="52" t="s">
        <v>573</v>
      </c>
      <c r="AP249" s="52" t="s">
        <v>574</v>
      </c>
      <c r="AV249" s="52" t="s">
        <v>317</v>
      </c>
    </row>
    <row r="250" spans="4:96" x14ac:dyDescent="0.25">
      <c r="D250" s="52" t="s">
        <v>2318</v>
      </c>
      <c r="M250" s="48" t="s">
        <v>2319</v>
      </c>
      <c r="V250" s="48" t="s">
        <v>2320</v>
      </c>
      <c r="AB250" s="48" t="s">
        <v>2321</v>
      </c>
      <c r="AH250" s="48" t="s">
        <v>2322</v>
      </c>
      <c r="AP250" s="48" t="s">
        <v>2323</v>
      </c>
      <c r="AV250" s="48" t="s">
        <v>2324</v>
      </c>
    </row>
    <row r="252" spans="4:96" x14ac:dyDescent="0.25">
      <c r="D252" s="57" t="s">
        <v>404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  <c r="CC252" s="53"/>
      <c r="CD252" s="53"/>
      <c r="CE252" s="53"/>
      <c r="CF252" s="53"/>
      <c r="CG252" s="53"/>
      <c r="CH252" s="53"/>
      <c r="CI252" s="53"/>
      <c r="CJ252" s="53"/>
      <c r="CK252" s="53"/>
      <c r="CL252" s="53"/>
      <c r="CM252" s="53"/>
      <c r="CN252" s="53"/>
      <c r="CO252" s="53"/>
      <c r="CP252" s="53"/>
      <c r="CQ252" s="53"/>
      <c r="CR252" s="53"/>
    </row>
    <row r="253" spans="4:96" x14ac:dyDescent="0.25">
      <c r="D253" s="57" t="s">
        <v>366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  <c r="CC253" s="53"/>
      <c r="CD253" s="53"/>
      <c r="CE253" s="53"/>
      <c r="CF253" s="53"/>
      <c r="CG253" s="53"/>
      <c r="CH253" s="53"/>
      <c r="CI253" s="53"/>
      <c r="CJ253" s="53"/>
      <c r="CK253" s="53"/>
      <c r="CL253" s="53"/>
      <c r="CM253" s="53"/>
      <c r="CN253" s="53"/>
      <c r="CO253" s="53"/>
      <c r="CP253" s="53"/>
      <c r="CQ253" s="53"/>
      <c r="CR253" s="53"/>
    </row>
    <row r="254" spans="4:96" x14ac:dyDescent="0.25">
      <c r="D254" s="58" t="str">
        <f>"select '"&amp;TRIM(D250)&amp;"' AgreementNumber, '"&amp;TRIM(M250)&amp;"' bChassisNumber, '"&amp;TRIM(V250)&amp;"' bEngineNumber, '"&amp;TRIM(SUBSTITUTE(AB250," ","")&amp;"' bPoliceNumber, '"&amp;TRIM(AH250)&amp;"' aChassisNumber, '"&amp;TRIM(AP250)&amp;"' aEngineNumber, '"&amp;TRIM(SUBSTITUTE(AV250," ",""))&amp;"' aPoliceNumber union all")</f>
        <v>select '0000807/4/08/09/2022' AgreementNumber, 'MMBJJKL10KH060382' bChassisNumber, '4N15UGK5775' bEngineNumber, 'B9261UBC' bPoliceNumber, 'MMBJJKL10KH060450' aChassisNumber, '4N15UGK6341' aEngineNumber, 'B9244UBC' aPoliceNumber union all</v>
      </c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  <c r="BV254" s="54"/>
      <c r="BW254" s="54"/>
      <c r="BX254" s="54"/>
      <c r="BY254" s="54"/>
      <c r="BZ254" s="54"/>
      <c r="CA254" s="54"/>
      <c r="CB254" s="54"/>
      <c r="CC254" s="54"/>
      <c r="CD254" s="54"/>
      <c r="CE254" s="54"/>
      <c r="CF254" s="54"/>
      <c r="CG254" s="54"/>
      <c r="CH254" s="54"/>
      <c r="CI254" s="54"/>
      <c r="CJ254" s="54"/>
      <c r="CK254" s="54"/>
      <c r="CL254" s="54"/>
      <c r="CM254" s="54"/>
      <c r="CN254" s="54"/>
      <c r="CO254" s="54"/>
      <c r="CP254" s="54"/>
      <c r="CQ254" s="54"/>
      <c r="CR254" s="54"/>
    </row>
    <row r="255" spans="4:96" x14ac:dyDescent="0.25">
      <c r="D255" s="57" t="s">
        <v>367</v>
      </c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  <c r="BW255" s="53"/>
      <c r="BX255" s="53"/>
      <c r="BY255" s="53"/>
      <c r="BZ255" s="53"/>
      <c r="CA255" s="53"/>
      <c r="CB255" s="53"/>
      <c r="CC255" s="53"/>
      <c r="CD255" s="53"/>
      <c r="CE255" s="53"/>
      <c r="CF255" s="53"/>
      <c r="CG255" s="53"/>
      <c r="CH255" s="53"/>
      <c r="CI255" s="53"/>
      <c r="CJ255" s="53"/>
      <c r="CK255" s="53"/>
      <c r="CL255" s="53"/>
      <c r="CM255" s="53"/>
      <c r="CN255" s="53"/>
      <c r="CO255" s="53"/>
      <c r="CP255" s="53"/>
      <c r="CQ255" s="53"/>
      <c r="CR255" s="53"/>
    </row>
    <row r="256" spans="4:96" x14ac:dyDescent="0.25">
      <c r="D256" s="57" t="s">
        <v>386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H256" s="53"/>
      <c r="BI256" s="53"/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53"/>
      <c r="CE256" s="53"/>
      <c r="CF256" s="53"/>
      <c r="CG256" s="53"/>
      <c r="CH256" s="53"/>
      <c r="CI256" s="53"/>
      <c r="CJ256" s="53"/>
      <c r="CK256" s="53"/>
      <c r="CL256" s="53"/>
      <c r="CM256" s="53"/>
      <c r="CN256" s="53"/>
      <c r="CO256" s="53"/>
      <c r="CP256" s="53"/>
      <c r="CQ256" s="53"/>
      <c r="CR256" s="53"/>
    </row>
    <row r="257" spans="4:96" x14ac:dyDescent="0.25">
      <c r="D257" s="58" t="s">
        <v>370</v>
      </c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/>
      <c r="AK257" s="54"/>
      <c r="AL257" s="54"/>
      <c r="AM257" s="54"/>
      <c r="AN257" s="54"/>
      <c r="AO257" s="54"/>
      <c r="AP257" s="54"/>
      <c r="AQ257" s="54"/>
      <c r="AR257" s="54"/>
      <c r="AS257" s="54"/>
      <c r="AT257" s="54"/>
      <c r="AU257" s="54"/>
      <c r="AV257" s="54"/>
      <c r="AW257" s="54"/>
      <c r="AX257" s="54"/>
      <c r="AY257" s="54"/>
      <c r="AZ257" s="54"/>
      <c r="BA257" s="54"/>
      <c r="BB257" s="54"/>
      <c r="BC257" s="54"/>
      <c r="BD257" s="54"/>
      <c r="BE257" s="54"/>
      <c r="BF257" s="54"/>
      <c r="BG257" s="54"/>
      <c r="BH257" s="54"/>
      <c r="BI257" s="54"/>
      <c r="BJ257" s="54"/>
      <c r="BK257" s="54"/>
      <c r="BL257" s="54"/>
      <c r="BM257" s="54"/>
      <c r="BN257" s="54"/>
      <c r="BO257" s="54"/>
      <c r="BP257" s="54"/>
      <c r="BQ257" s="54"/>
      <c r="BR257" s="54"/>
      <c r="BS257" s="54"/>
      <c r="BT257" s="54"/>
      <c r="BU257" s="54"/>
      <c r="BV257" s="54"/>
      <c r="BW257" s="54"/>
      <c r="BX257" s="54"/>
      <c r="BY257" s="54"/>
      <c r="BZ257" s="54"/>
      <c r="CA257" s="54"/>
      <c r="CB257" s="54"/>
      <c r="CC257" s="54"/>
      <c r="CD257" s="54"/>
      <c r="CE257" s="54"/>
      <c r="CF257" s="54"/>
      <c r="CG257" s="54"/>
      <c r="CH257" s="54"/>
      <c r="CI257" s="54"/>
      <c r="CJ257" s="54"/>
      <c r="CK257" s="54"/>
      <c r="CL257" s="54"/>
      <c r="CM257" s="54"/>
      <c r="CN257" s="54"/>
      <c r="CO257" s="54"/>
      <c r="CP257" s="54"/>
      <c r="CQ257" s="54"/>
      <c r="CR257" s="54"/>
    </row>
    <row r="258" spans="4:96" x14ac:dyDescent="0.25">
      <c r="D258" s="58" t="s">
        <v>475</v>
      </c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54"/>
      <c r="AK258" s="54"/>
      <c r="AL258" s="54"/>
      <c r="AM258" s="54"/>
      <c r="AN258" s="54"/>
      <c r="AO258" s="54"/>
      <c r="AP258" s="54"/>
      <c r="AQ258" s="54"/>
      <c r="AR258" s="54"/>
      <c r="AS258" s="54"/>
      <c r="AT258" s="54"/>
      <c r="AU258" s="54"/>
      <c r="AV258" s="54"/>
      <c r="AW258" s="54"/>
      <c r="AX258" s="54"/>
      <c r="AY258" s="54"/>
      <c r="AZ258" s="54"/>
      <c r="BA258" s="54"/>
      <c r="BB258" s="54"/>
      <c r="BC258" s="54"/>
      <c r="BD258" s="54"/>
      <c r="BE258" s="54"/>
      <c r="BF258" s="54"/>
      <c r="BG258" s="54"/>
      <c r="BH258" s="54"/>
      <c r="BI258" s="54"/>
      <c r="BJ258" s="54"/>
      <c r="BK258" s="54"/>
      <c r="BL258" s="54"/>
      <c r="BM258" s="54"/>
      <c r="BN258" s="54"/>
      <c r="BO258" s="54"/>
      <c r="BP258" s="54"/>
      <c r="BQ258" s="54"/>
      <c r="BR258" s="54"/>
      <c r="BS258" s="54"/>
      <c r="BT258" s="54"/>
      <c r="BU258" s="54"/>
      <c r="BV258" s="54"/>
      <c r="BW258" s="54"/>
      <c r="BX258" s="54"/>
      <c r="BY258" s="54"/>
      <c r="BZ258" s="54"/>
      <c r="CA258" s="54"/>
      <c r="CB258" s="54"/>
      <c r="CC258" s="54"/>
      <c r="CD258" s="54"/>
      <c r="CE258" s="54"/>
      <c r="CF258" s="54"/>
      <c r="CG258" s="54"/>
      <c r="CH258" s="54"/>
      <c r="CI258" s="54"/>
      <c r="CJ258" s="54"/>
      <c r="CK258" s="54"/>
      <c r="CL258" s="54"/>
      <c r="CM258" s="54"/>
      <c r="CN258" s="54"/>
      <c r="CO258" s="54"/>
      <c r="CP258" s="54"/>
      <c r="CQ258" s="54"/>
      <c r="CR258" s="54"/>
    </row>
    <row r="259" spans="4:96" x14ac:dyDescent="0.25">
      <c r="D259" s="58" t="s">
        <v>498</v>
      </c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54"/>
      <c r="AK259" s="54"/>
      <c r="AL259" s="54"/>
      <c r="AM259" s="54"/>
      <c r="AN259" s="54"/>
      <c r="AO259" s="54"/>
      <c r="AP259" s="54"/>
      <c r="AQ259" s="54"/>
      <c r="AR259" s="54"/>
      <c r="AS259" s="54"/>
      <c r="AT259" s="54"/>
      <c r="AU259" s="54"/>
      <c r="AV259" s="54"/>
      <c r="AW259" s="54"/>
      <c r="AX259" s="54"/>
      <c r="AY259" s="54"/>
      <c r="AZ259" s="54"/>
      <c r="BA259" s="54"/>
      <c r="BB259" s="54"/>
      <c r="BC259" s="54"/>
      <c r="BD259" s="54"/>
      <c r="BE259" s="54"/>
      <c r="BF259" s="54"/>
      <c r="BG259" s="54"/>
      <c r="BH259" s="54"/>
      <c r="BI259" s="54"/>
      <c r="BJ259" s="54"/>
      <c r="BK259" s="54"/>
      <c r="BL259" s="54"/>
      <c r="BM259" s="54"/>
      <c r="BN259" s="54"/>
      <c r="BO259" s="54"/>
      <c r="BP259" s="54"/>
      <c r="BQ259" s="54"/>
      <c r="BR259" s="54"/>
      <c r="BS259" s="54"/>
      <c r="BT259" s="54"/>
      <c r="BU259" s="54"/>
      <c r="BV259" s="54"/>
      <c r="BW259" s="54"/>
      <c r="BX259" s="54"/>
      <c r="BY259" s="54"/>
      <c r="BZ259" s="54"/>
      <c r="CA259" s="54"/>
      <c r="CB259" s="54"/>
      <c r="CC259" s="54"/>
      <c r="CD259" s="54"/>
      <c r="CE259" s="54"/>
      <c r="CF259" s="54"/>
      <c r="CG259" s="54"/>
      <c r="CH259" s="54"/>
      <c r="CI259" s="54"/>
      <c r="CJ259" s="54"/>
      <c r="CK259" s="54"/>
      <c r="CL259" s="54"/>
      <c r="CM259" s="54"/>
      <c r="CN259" s="54"/>
      <c r="CO259" s="54"/>
      <c r="CP259" s="54"/>
      <c r="CQ259" s="54"/>
      <c r="CR259" s="54"/>
    </row>
    <row r="260" spans="4:96" x14ac:dyDescent="0.25">
      <c r="D260" s="58" t="s">
        <v>776</v>
      </c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54"/>
      <c r="AK260" s="54"/>
      <c r="AL260" s="54"/>
      <c r="AM260" s="54"/>
      <c r="AN260" s="54"/>
      <c r="AO260" s="54"/>
      <c r="AP260" s="54"/>
      <c r="AQ260" s="54"/>
      <c r="AR260" s="54"/>
      <c r="AS260" s="54"/>
      <c r="AT260" s="54"/>
      <c r="AU260" s="54"/>
      <c r="AV260" s="54"/>
      <c r="AW260" s="54"/>
      <c r="AX260" s="54"/>
      <c r="AY260" s="54"/>
      <c r="AZ260" s="54"/>
      <c r="BA260" s="54"/>
      <c r="BB260" s="54"/>
      <c r="BC260" s="54"/>
      <c r="BD260" s="54"/>
      <c r="BE260" s="54"/>
      <c r="BF260" s="54"/>
      <c r="BG260" s="54"/>
      <c r="BH260" s="54"/>
      <c r="BI260" s="54"/>
      <c r="BJ260" s="54"/>
      <c r="BK260" s="54"/>
      <c r="BL260" s="54"/>
      <c r="BM260" s="54"/>
      <c r="BN260" s="54"/>
      <c r="BO260" s="54"/>
      <c r="BP260" s="54"/>
      <c r="BQ260" s="54"/>
      <c r="BR260" s="54"/>
      <c r="BS260" s="54"/>
      <c r="BT260" s="54"/>
      <c r="BU260" s="54"/>
      <c r="BV260" s="54"/>
      <c r="BW260" s="54"/>
      <c r="BX260" s="54"/>
      <c r="BY260" s="54"/>
      <c r="BZ260" s="54"/>
      <c r="CA260" s="54"/>
      <c r="CB260" s="54"/>
      <c r="CC260" s="54"/>
      <c r="CD260" s="54"/>
      <c r="CE260" s="54"/>
      <c r="CF260" s="54"/>
      <c r="CG260" s="54"/>
      <c r="CH260" s="54"/>
      <c r="CI260" s="54"/>
      <c r="CJ260" s="54"/>
      <c r="CK260" s="54"/>
      <c r="CL260" s="54"/>
      <c r="CM260" s="54"/>
      <c r="CN260" s="54"/>
      <c r="CO260" s="54"/>
      <c r="CP260" s="54"/>
      <c r="CQ260" s="54"/>
      <c r="CR260" s="54"/>
    </row>
    <row r="261" spans="4:96" x14ac:dyDescent="0.25">
      <c r="D261" s="37" t="s">
        <v>491</v>
      </c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54"/>
      <c r="AK261" s="54"/>
      <c r="AL261" s="54"/>
      <c r="AM261" s="54"/>
      <c r="AN261" s="54"/>
      <c r="AO261" s="54"/>
      <c r="AP261" s="54"/>
      <c r="AQ261" s="54"/>
      <c r="AR261" s="54"/>
      <c r="AS261" s="54"/>
      <c r="AT261" s="54"/>
      <c r="AU261" s="54"/>
      <c r="AV261" s="54"/>
      <c r="AW261" s="54"/>
      <c r="AX261" s="54"/>
      <c r="AY261" s="54"/>
      <c r="AZ261" s="54"/>
      <c r="BA261" s="54"/>
      <c r="BB261" s="54"/>
      <c r="BC261" s="54"/>
      <c r="BD261" s="54"/>
      <c r="BE261" s="54"/>
      <c r="BF261" s="54"/>
      <c r="BG261" s="54"/>
      <c r="BH261" s="54"/>
      <c r="BI261" s="54"/>
      <c r="BJ261" s="54"/>
      <c r="BK261" s="54"/>
      <c r="BL261" s="54"/>
      <c r="BM261" s="54"/>
      <c r="BN261" s="54"/>
      <c r="BO261" s="54"/>
      <c r="BP261" s="54"/>
      <c r="BQ261" s="54"/>
      <c r="BR261" s="54"/>
      <c r="BS261" s="54"/>
      <c r="BT261" s="54"/>
      <c r="BU261" s="54"/>
      <c r="BV261" s="54"/>
      <c r="BW261" s="54"/>
      <c r="BX261" s="54"/>
      <c r="BY261" s="54"/>
      <c r="BZ261" s="54"/>
      <c r="CA261" s="54"/>
      <c r="CB261" s="54"/>
      <c r="CC261" s="54"/>
      <c r="CD261" s="54"/>
      <c r="CE261" s="54"/>
      <c r="CF261" s="54"/>
      <c r="CG261" s="54"/>
      <c r="CH261" s="54"/>
      <c r="CI261" s="54"/>
      <c r="CJ261" s="54"/>
      <c r="CK261" s="54"/>
      <c r="CL261" s="54"/>
      <c r="CM261" s="54"/>
      <c r="CN261" s="54"/>
      <c r="CO261" s="54"/>
      <c r="CP261" s="54"/>
      <c r="CQ261" s="54"/>
      <c r="CR261" s="54"/>
    </row>
    <row r="262" spans="4:96" x14ac:dyDescent="0.25">
      <c r="D262" s="37" t="s">
        <v>492</v>
      </c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54"/>
      <c r="AK262" s="54"/>
      <c r="AL262" s="54"/>
      <c r="AM262" s="54"/>
      <c r="AN262" s="54"/>
      <c r="AO262" s="54"/>
      <c r="AP262" s="54"/>
      <c r="AQ262" s="54"/>
      <c r="AR262" s="54"/>
      <c r="AS262" s="54"/>
      <c r="AT262" s="54"/>
      <c r="AU262" s="54"/>
      <c r="AV262" s="54"/>
      <c r="AW262" s="54"/>
      <c r="AX262" s="54"/>
      <c r="AY262" s="54"/>
      <c r="AZ262" s="54"/>
      <c r="BA262" s="54"/>
      <c r="BB262" s="54"/>
      <c r="BC262" s="54"/>
      <c r="BD262" s="54"/>
      <c r="BE262" s="54"/>
      <c r="BF262" s="54"/>
      <c r="BG262" s="54"/>
      <c r="BH262" s="54"/>
      <c r="BI262" s="54"/>
      <c r="BJ262" s="54"/>
      <c r="BK262" s="54"/>
      <c r="BL262" s="54"/>
      <c r="BM262" s="54"/>
      <c r="BN262" s="54"/>
      <c r="BO262" s="54"/>
      <c r="BP262" s="54"/>
      <c r="BQ262" s="54"/>
      <c r="BR262" s="54"/>
      <c r="BS262" s="54"/>
      <c r="BT262" s="54"/>
      <c r="BU262" s="54"/>
      <c r="BV262" s="54"/>
      <c r="BW262" s="54"/>
      <c r="BX262" s="54"/>
      <c r="BY262" s="54"/>
      <c r="BZ262" s="54"/>
      <c r="CA262" s="54"/>
      <c r="CB262" s="54"/>
      <c r="CC262" s="54"/>
      <c r="CD262" s="54"/>
      <c r="CE262" s="54"/>
      <c r="CF262" s="54"/>
      <c r="CG262" s="54"/>
      <c r="CH262" s="54"/>
      <c r="CI262" s="54"/>
      <c r="CJ262" s="54"/>
      <c r="CK262" s="54"/>
      <c r="CL262" s="54"/>
      <c r="CM262" s="54"/>
      <c r="CN262" s="54"/>
      <c r="CO262" s="54"/>
      <c r="CP262" s="54"/>
      <c r="CQ262" s="54"/>
      <c r="CR262" s="54"/>
    </row>
    <row r="263" spans="4:96" x14ac:dyDescent="0.25">
      <c r="D263" s="58" t="s">
        <v>369</v>
      </c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54"/>
      <c r="AK263" s="54"/>
      <c r="AL263" s="54"/>
      <c r="AM263" s="54"/>
      <c r="AN263" s="54"/>
      <c r="AO263" s="54"/>
      <c r="AP263" s="54"/>
      <c r="AQ263" s="54"/>
      <c r="AR263" s="54"/>
      <c r="AS263" s="54"/>
      <c r="AT263" s="54"/>
      <c r="AU263" s="54"/>
      <c r="AV263" s="54"/>
      <c r="AW263" s="54"/>
      <c r="AX263" s="54"/>
      <c r="AY263" s="54"/>
      <c r="AZ263" s="54"/>
      <c r="BA263" s="54"/>
      <c r="BB263" s="54"/>
      <c r="BC263" s="54"/>
      <c r="BD263" s="54"/>
      <c r="BE263" s="54"/>
      <c r="BF263" s="54"/>
      <c r="BG263" s="54"/>
      <c r="BH263" s="54"/>
      <c r="BI263" s="54"/>
      <c r="BJ263" s="54"/>
      <c r="BK263" s="54"/>
      <c r="BL263" s="54"/>
      <c r="BM263" s="54"/>
      <c r="BN263" s="54"/>
      <c r="BO263" s="54"/>
      <c r="BP263" s="54"/>
      <c r="BQ263" s="54"/>
      <c r="BR263" s="54"/>
      <c r="BS263" s="54"/>
      <c r="BT263" s="54"/>
      <c r="BU263" s="54"/>
      <c r="BV263" s="54"/>
      <c r="BW263" s="54"/>
      <c r="BX263" s="54"/>
      <c r="BY263" s="54"/>
      <c r="BZ263" s="54"/>
      <c r="CA263" s="54"/>
      <c r="CB263" s="54"/>
      <c r="CC263" s="54"/>
      <c r="CD263" s="54"/>
      <c r="CE263" s="54"/>
      <c r="CF263" s="54"/>
      <c r="CG263" s="54"/>
      <c r="CH263" s="54"/>
      <c r="CI263" s="54"/>
      <c r="CJ263" s="54"/>
      <c r="CK263" s="54"/>
      <c r="CL263" s="54"/>
      <c r="CM263" s="54"/>
      <c r="CN263" s="54"/>
      <c r="CO263" s="54"/>
      <c r="CP263" s="54"/>
      <c r="CQ263" s="54"/>
      <c r="CR263" s="54"/>
    </row>
    <row r="264" spans="4:96" x14ac:dyDescent="0.25">
      <c r="D264" s="58" t="s">
        <v>488</v>
      </c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/>
      <c r="AN264" s="54"/>
      <c r="AO264" s="54"/>
      <c r="AP264" s="54"/>
      <c r="AQ264" s="54"/>
      <c r="AR264" s="54"/>
      <c r="AS264" s="54"/>
      <c r="AT264" s="54"/>
      <c r="AU264" s="54"/>
      <c r="AV264" s="54"/>
      <c r="AW264" s="54"/>
      <c r="AX264" s="54"/>
      <c r="AY264" s="54"/>
      <c r="AZ264" s="54"/>
      <c r="BA264" s="54"/>
      <c r="BB264" s="54"/>
      <c r="BC264" s="54"/>
      <c r="BD264" s="54"/>
      <c r="BE264" s="54"/>
      <c r="BF264" s="54"/>
      <c r="BG264" s="54"/>
      <c r="BH264" s="54"/>
      <c r="BI264" s="54"/>
      <c r="BJ264" s="54"/>
      <c r="BK264" s="54"/>
      <c r="BL264" s="54"/>
      <c r="BM264" s="54"/>
      <c r="BN264" s="54"/>
      <c r="BO264" s="54"/>
      <c r="BP264" s="54"/>
      <c r="BQ264" s="54"/>
      <c r="BR264" s="54"/>
      <c r="BS264" s="54"/>
      <c r="BT264" s="54"/>
      <c r="BU264" s="54"/>
      <c r="BV264" s="54"/>
      <c r="BW264" s="54"/>
      <c r="BX264" s="54"/>
      <c r="BY264" s="54"/>
      <c r="BZ264" s="54"/>
      <c r="CA264" s="54"/>
      <c r="CB264" s="54"/>
      <c r="CC264" s="54"/>
      <c r="CD264" s="54"/>
      <c r="CE264" s="54"/>
      <c r="CF264" s="54"/>
      <c r="CG264" s="54"/>
      <c r="CH264" s="54"/>
      <c r="CI264" s="54"/>
      <c r="CJ264" s="54"/>
      <c r="CK264" s="54"/>
      <c r="CL264" s="54"/>
      <c r="CM264" s="54"/>
      <c r="CN264" s="54"/>
      <c r="CO264" s="54"/>
      <c r="CP264" s="54"/>
      <c r="CQ264" s="54"/>
      <c r="CR264" s="54"/>
    </row>
    <row r="265" spans="4:96" x14ac:dyDescent="0.25">
      <c r="D265" s="58" t="s">
        <v>342</v>
      </c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4"/>
      <c r="AQ265" s="54"/>
      <c r="AR265" s="54"/>
      <c r="AS265" s="54"/>
      <c r="AT265" s="54"/>
      <c r="AU265" s="54"/>
      <c r="AV265" s="54"/>
      <c r="AW265" s="54"/>
      <c r="AX265" s="54"/>
      <c r="AY265" s="54"/>
      <c r="AZ265" s="54"/>
      <c r="BA265" s="54"/>
      <c r="BB265" s="54"/>
      <c r="BC265" s="54"/>
      <c r="BD265" s="54"/>
      <c r="BE265" s="54"/>
      <c r="BF265" s="54"/>
      <c r="BG265" s="54"/>
      <c r="BH265" s="54"/>
      <c r="BI265" s="54"/>
      <c r="BJ265" s="54"/>
      <c r="BK265" s="54"/>
      <c r="BL265" s="54"/>
      <c r="BM265" s="54"/>
      <c r="BN265" s="54"/>
      <c r="BO265" s="54"/>
      <c r="BP265" s="54"/>
      <c r="BQ265" s="54"/>
      <c r="BR265" s="54"/>
      <c r="BS265" s="54"/>
      <c r="BT265" s="54"/>
      <c r="BU265" s="54"/>
      <c r="BV265" s="54"/>
      <c r="BW265" s="54"/>
      <c r="BX265" s="54"/>
      <c r="BY265" s="54"/>
      <c r="BZ265" s="54"/>
      <c r="CA265" s="54"/>
      <c r="CB265" s="54"/>
      <c r="CC265" s="54"/>
      <c r="CD265" s="54"/>
      <c r="CE265" s="54"/>
      <c r="CF265" s="54"/>
      <c r="CG265" s="54"/>
      <c r="CH265" s="54"/>
      <c r="CI265" s="54"/>
      <c r="CJ265" s="54"/>
      <c r="CK265" s="54"/>
      <c r="CL265" s="54"/>
      <c r="CM265" s="54"/>
      <c r="CN265" s="54"/>
      <c r="CO265" s="54"/>
      <c r="CP265" s="54"/>
      <c r="CQ265" s="54"/>
      <c r="CR265" s="54"/>
    </row>
    <row r="266" spans="4:96" x14ac:dyDescent="0.25">
      <c r="D266" s="37" t="s">
        <v>621</v>
      </c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4"/>
      <c r="AQ266" s="54"/>
      <c r="AR266" s="54"/>
      <c r="AS266" s="54"/>
      <c r="AT266" s="54"/>
      <c r="AU266" s="54"/>
      <c r="AV266" s="54"/>
      <c r="AW266" s="54"/>
      <c r="AX266" s="54"/>
      <c r="AY266" s="54"/>
      <c r="AZ266" s="54"/>
      <c r="BA266" s="54"/>
      <c r="BB266" s="54"/>
      <c r="BC266" s="54"/>
      <c r="BD266" s="54"/>
      <c r="BE266" s="54"/>
      <c r="BF266" s="54"/>
      <c r="BG266" s="54"/>
      <c r="BH266" s="54"/>
      <c r="BI266" s="54"/>
      <c r="BJ266" s="54"/>
      <c r="BK266" s="54"/>
      <c r="BL266" s="54"/>
      <c r="BM266" s="54"/>
      <c r="BN266" s="54"/>
      <c r="BO266" s="54"/>
      <c r="BP266" s="54"/>
      <c r="BQ266" s="54"/>
      <c r="BR266" s="54"/>
      <c r="BS266" s="54"/>
      <c r="BT266" s="54"/>
      <c r="BU266" s="54"/>
      <c r="BV266" s="54"/>
      <c r="BW266" s="54"/>
      <c r="BX266" s="54"/>
      <c r="BY266" s="54"/>
      <c r="BZ266" s="54"/>
      <c r="CA266" s="54"/>
      <c r="CB266" s="54"/>
      <c r="CC266" s="54"/>
      <c r="CD266" s="54"/>
      <c r="CE266" s="54"/>
      <c r="CF266" s="54"/>
      <c r="CG266" s="54"/>
      <c r="CH266" s="54"/>
      <c r="CI266" s="54"/>
      <c r="CJ266" s="54"/>
      <c r="CK266" s="54"/>
      <c r="CL266" s="54"/>
      <c r="CM266" s="54"/>
      <c r="CN266" s="54"/>
      <c r="CO266" s="54"/>
      <c r="CP266" s="54"/>
      <c r="CQ266" s="54"/>
      <c r="CR266" s="54"/>
    </row>
    <row r="267" spans="4:96" x14ac:dyDescent="0.25">
      <c r="D267" s="37" t="s">
        <v>536</v>
      </c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/>
      <c r="AN267" s="54"/>
      <c r="AO267" s="54"/>
      <c r="AP267" s="54"/>
      <c r="AQ267" s="54"/>
      <c r="AR267" s="54"/>
      <c r="AS267" s="54"/>
      <c r="AT267" s="54"/>
      <c r="AU267" s="54"/>
      <c r="AV267" s="54"/>
      <c r="AW267" s="54"/>
      <c r="AX267" s="54"/>
      <c r="AY267" s="54"/>
      <c r="AZ267" s="54"/>
      <c r="BA267" s="54"/>
      <c r="BB267" s="54"/>
      <c r="BC267" s="54"/>
      <c r="BD267" s="54"/>
      <c r="BE267" s="54"/>
      <c r="BF267" s="54"/>
      <c r="BG267" s="54"/>
      <c r="BH267" s="54"/>
      <c r="BI267" s="54"/>
      <c r="BJ267" s="54"/>
      <c r="BK267" s="54"/>
      <c r="BL267" s="54"/>
      <c r="BM267" s="54"/>
      <c r="BN267" s="54"/>
      <c r="BO267" s="54"/>
      <c r="BP267" s="54"/>
      <c r="BQ267" s="54"/>
      <c r="BR267" s="54"/>
      <c r="BS267" s="54"/>
      <c r="BT267" s="54"/>
      <c r="BU267" s="54"/>
      <c r="BV267" s="54"/>
      <c r="BW267" s="54"/>
      <c r="BX267" s="54"/>
      <c r="BY267" s="54"/>
      <c r="BZ267" s="54"/>
      <c r="CA267" s="54"/>
      <c r="CB267" s="54"/>
      <c r="CC267" s="54"/>
      <c r="CD267" s="54"/>
      <c r="CE267" s="54"/>
      <c r="CF267" s="54"/>
      <c r="CG267" s="54"/>
      <c r="CH267" s="54"/>
      <c r="CI267" s="54"/>
      <c r="CJ267" s="54"/>
      <c r="CK267" s="54"/>
      <c r="CL267" s="54"/>
      <c r="CM267" s="54"/>
      <c r="CN267" s="54"/>
      <c r="CO267" s="54"/>
      <c r="CP267" s="54"/>
      <c r="CQ267" s="54"/>
      <c r="CR267" s="54"/>
    </row>
    <row r="268" spans="4:96" x14ac:dyDescent="0.25">
      <c r="D268" s="37" t="s">
        <v>493</v>
      </c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  <c r="AE268" s="54"/>
      <c r="AF268" s="54"/>
      <c r="AG268" s="54"/>
      <c r="AH268" s="54"/>
      <c r="AI268" s="54"/>
      <c r="AJ268" s="54"/>
      <c r="AK268" s="54"/>
      <c r="AL268" s="54"/>
      <c r="AM268" s="54"/>
      <c r="AN268" s="54"/>
      <c r="AO268" s="54"/>
      <c r="AP268" s="54"/>
      <c r="AQ268" s="54"/>
      <c r="AR268" s="54"/>
      <c r="AS268" s="54"/>
      <c r="AT268" s="54"/>
      <c r="AU268" s="54"/>
      <c r="AV268" s="54"/>
      <c r="AW268" s="54"/>
      <c r="AX268" s="54"/>
      <c r="AY268" s="54"/>
      <c r="AZ268" s="54"/>
      <c r="BA268" s="54"/>
      <c r="BB268" s="54"/>
      <c r="BC268" s="54"/>
      <c r="BD268" s="54"/>
      <c r="BE268" s="54"/>
      <c r="BF268" s="54"/>
      <c r="BG268" s="54"/>
      <c r="BH268" s="54"/>
      <c r="BI268" s="54"/>
      <c r="BJ268" s="54"/>
      <c r="BK268" s="54"/>
      <c r="BL268" s="54"/>
      <c r="BM268" s="54"/>
      <c r="BN268" s="54"/>
      <c r="BO268" s="54"/>
      <c r="BP268" s="54"/>
      <c r="BQ268" s="54"/>
      <c r="BR268" s="54"/>
      <c r="BS268" s="54"/>
      <c r="BT268" s="54"/>
      <c r="BU268" s="54"/>
      <c r="BV268" s="54"/>
      <c r="BW268" s="54"/>
      <c r="BX268" s="54"/>
      <c r="BY268" s="54"/>
      <c r="BZ268" s="54"/>
      <c r="CA268" s="54"/>
      <c r="CB268" s="54"/>
      <c r="CC268" s="54"/>
      <c r="CD268" s="54"/>
      <c r="CE268" s="54"/>
      <c r="CF268" s="54"/>
      <c r="CG268" s="54"/>
      <c r="CH268" s="54"/>
      <c r="CI268" s="54"/>
      <c r="CJ268" s="54"/>
      <c r="CK268" s="54"/>
      <c r="CL268" s="54"/>
      <c r="CM268" s="54"/>
      <c r="CN268" s="54"/>
      <c r="CO268" s="54"/>
      <c r="CP268" s="54"/>
      <c r="CQ268" s="54"/>
      <c r="CR268" s="54"/>
    </row>
    <row r="269" spans="4:96" x14ac:dyDescent="0.25">
      <c r="D269" s="37" t="s">
        <v>614</v>
      </c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  <c r="AE269" s="54"/>
      <c r="AF269" s="54"/>
      <c r="AG269" s="54"/>
      <c r="AH269" s="54"/>
      <c r="AI269" s="54"/>
      <c r="AJ269" s="54"/>
      <c r="AK269" s="54"/>
      <c r="AL269" s="54"/>
      <c r="AM269" s="54"/>
      <c r="AN269" s="54"/>
      <c r="AO269" s="54"/>
      <c r="AP269" s="54"/>
      <c r="AQ269" s="54"/>
      <c r="AR269" s="54"/>
      <c r="AS269" s="54"/>
      <c r="AT269" s="54"/>
      <c r="AU269" s="54"/>
      <c r="AV269" s="54"/>
      <c r="AW269" s="54"/>
      <c r="AX269" s="54"/>
      <c r="AY269" s="54"/>
      <c r="AZ269" s="54"/>
      <c r="BA269" s="54"/>
      <c r="BB269" s="54"/>
      <c r="BC269" s="54"/>
      <c r="BD269" s="54"/>
      <c r="BE269" s="54"/>
      <c r="BF269" s="54"/>
      <c r="BG269" s="54"/>
      <c r="BH269" s="54"/>
      <c r="BI269" s="54"/>
      <c r="BJ269" s="54"/>
      <c r="BK269" s="54"/>
      <c r="BL269" s="54"/>
      <c r="BM269" s="54"/>
      <c r="BN269" s="54"/>
      <c r="BO269" s="54"/>
      <c r="BP269" s="54"/>
      <c r="BQ269" s="54"/>
      <c r="BR269" s="54"/>
      <c r="BS269" s="54"/>
      <c r="BT269" s="54"/>
      <c r="BU269" s="54"/>
      <c r="BV269" s="54"/>
      <c r="BW269" s="54"/>
      <c r="BX269" s="54"/>
      <c r="BY269" s="54"/>
      <c r="BZ269" s="54"/>
      <c r="CA269" s="54"/>
      <c r="CB269" s="54"/>
      <c r="CC269" s="54"/>
      <c r="CD269" s="54"/>
      <c r="CE269" s="54"/>
      <c r="CF269" s="54"/>
      <c r="CG269" s="54"/>
      <c r="CH269" s="54"/>
      <c r="CI269" s="54"/>
      <c r="CJ269" s="54"/>
      <c r="CK269" s="54"/>
      <c r="CL269" s="54"/>
      <c r="CM269" s="54"/>
      <c r="CN269" s="54"/>
      <c r="CO269" s="54"/>
      <c r="CP269" s="54"/>
      <c r="CQ269" s="54"/>
      <c r="CR269" s="54"/>
    </row>
    <row r="270" spans="4:96" x14ac:dyDescent="0.25">
      <c r="D270" s="37" t="s">
        <v>615</v>
      </c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54"/>
      <c r="AK270" s="54"/>
      <c r="AL270" s="54"/>
      <c r="AM270" s="54"/>
      <c r="AN270" s="54"/>
      <c r="AO270" s="54"/>
      <c r="AP270" s="54"/>
      <c r="AQ270" s="54"/>
      <c r="AR270" s="54"/>
      <c r="AS270" s="54"/>
      <c r="AT270" s="54"/>
      <c r="AU270" s="54"/>
      <c r="AV270" s="54"/>
      <c r="AW270" s="54"/>
      <c r="AX270" s="54"/>
      <c r="AY270" s="54"/>
      <c r="AZ270" s="54"/>
      <c r="BA270" s="54"/>
      <c r="BB270" s="54"/>
      <c r="BC270" s="54"/>
      <c r="BD270" s="54"/>
      <c r="BE270" s="54"/>
      <c r="BF270" s="54"/>
      <c r="BG270" s="54"/>
      <c r="BH270" s="54"/>
      <c r="BI270" s="54"/>
      <c r="BJ270" s="54"/>
      <c r="BK270" s="54"/>
      <c r="BL270" s="54"/>
      <c r="BM270" s="54"/>
      <c r="BN270" s="54"/>
      <c r="BO270" s="54"/>
      <c r="BP270" s="54"/>
      <c r="BQ270" s="54"/>
      <c r="BR270" s="54"/>
      <c r="BS270" s="54"/>
      <c r="BT270" s="54"/>
      <c r="BU270" s="54"/>
      <c r="BV270" s="54"/>
      <c r="BW270" s="54"/>
      <c r="BX270" s="54"/>
      <c r="BY270" s="54"/>
      <c r="BZ270" s="54"/>
      <c r="CA270" s="54"/>
      <c r="CB270" s="54"/>
      <c r="CC270" s="54"/>
      <c r="CD270" s="54"/>
      <c r="CE270" s="54"/>
      <c r="CF270" s="54"/>
      <c r="CG270" s="54"/>
      <c r="CH270" s="54"/>
      <c r="CI270" s="54"/>
      <c r="CJ270" s="54"/>
      <c r="CK270" s="54"/>
      <c r="CL270" s="54"/>
      <c r="CM270" s="54"/>
      <c r="CN270" s="54"/>
      <c r="CO270" s="54"/>
      <c r="CP270" s="54"/>
      <c r="CQ270" s="54"/>
      <c r="CR270" s="54"/>
    </row>
    <row r="271" spans="4:96" x14ac:dyDescent="0.25">
      <c r="D271" s="58" t="s">
        <v>257</v>
      </c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54"/>
      <c r="AK271" s="54"/>
      <c r="AL271" s="54"/>
      <c r="AM271" s="54"/>
      <c r="AN271" s="54"/>
      <c r="AO271" s="54"/>
      <c r="AP271" s="54"/>
      <c r="AQ271" s="54"/>
      <c r="AR271" s="54"/>
      <c r="AS271" s="54"/>
      <c r="AT271" s="54"/>
      <c r="AU271" s="54"/>
      <c r="AV271" s="54"/>
      <c r="AW271" s="54"/>
      <c r="AX271" s="54"/>
      <c r="AY271" s="54"/>
      <c r="AZ271" s="54"/>
      <c r="BA271" s="54"/>
      <c r="BB271" s="54"/>
      <c r="BC271" s="54"/>
      <c r="BD271" s="54"/>
      <c r="BE271" s="54"/>
      <c r="BF271" s="54"/>
      <c r="BG271" s="54"/>
      <c r="BH271" s="54"/>
      <c r="BI271" s="54"/>
      <c r="BJ271" s="54"/>
      <c r="BK271" s="54"/>
      <c r="BL271" s="54"/>
      <c r="BM271" s="54"/>
      <c r="BN271" s="54"/>
      <c r="BO271" s="54"/>
      <c r="BP271" s="54"/>
      <c r="BQ271" s="54"/>
      <c r="BR271" s="54"/>
      <c r="BS271" s="54"/>
      <c r="BT271" s="54"/>
      <c r="BU271" s="54"/>
      <c r="BV271" s="54"/>
      <c r="BW271" s="54"/>
      <c r="BX271" s="54"/>
      <c r="BY271" s="54"/>
      <c r="BZ271" s="54"/>
      <c r="CA271" s="54"/>
      <c r="CB271" s="54"/>
      <c r="CC271" s="54"/>
      <c r="CD271" s="54"/>
      <c r="CE271" s="54"/>
      <c r="CF271" s="54"/>
      <c r="CG271" s="54"/>
      <c r="CH271" s="54"/>
      <c r="CI271" s="54"/>
      <c r="CJ271" s="54"/>
      <c r="CK271" s="54"/>
      <c r="CL271" s="54"/>
      <c r="CM271" s="54"/>
      <c r="CN271" s="54"/>
      <c r="CO271" s="54"/>
      <c r="CP271" s="54"/>
      <c r="CQ271" s="54"/>
      <c r="CR271" s="54"/>
    </row>
    <row r="272" spans="4:96" x14ac:dyDescent="0.25">
      <c r="D272" s="58" t="s">
        <v>332</v>
      </c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54"/>
      <c r="AK272" s="54"/>
      <c r="AL272" s="54"/>
      <c r="AM272" s="54"/>
      <c r="AN272" s="54"/>
      <c r="AO272" s="54"/>
      <c r="AP272" s="54"/>
      <c r="AQ272" s="54"/>
      <c r="AR272" s="54"/>
      <c r="AS272" s="54"/>
      <c r="AT272" s="54"/>
      <c r="AU272" s="54"/>
      <c r="AV272" s="54"/>
      <c r="AW272" s="54"/>
      <c r="AX272" s="54"/>
      <c r="AY272" s="54"/>
      <c r="AZ272" s="54"/>
      <c r="BA272" s="54"/>
      <c r="BB272" s="54"/>
      <c r="BC272" s="54"/>
      <c r="BD272" s="54"/>
      <c r="BE272" s="54"/>
      <c r="BF272" s="54"/>
      <c r="BG272" s="54"/>
      <c r="BH272" s="54"/>
      <c r="BI272" s="54"/>
      <c r="BJ272" s="54"/>
      <c r="BK272" s="54"/>
      <c r="BL272" s="54"/>
      <c r="BM272" s="54"/>
      <c r="BN272" s="54"/>
      <c r="BO272" s="54"/>
      <c r="BP272" s="54"/>
      <c r="BQ272" s="54"/>
      <c r="BR272" s="54"/>
      <c r="BS272" s="54"/>
      <c r="BT272" s="54"/>
      <c r="BU272" s="54"/>
      <c r="BV272" s="54"/>
      <c r="BW272" s="54"/>
      <c r="BX272" s="54"/>
      <c r="BY272" s="54"/>
      <c r="BZ272" s="54"/>
      <c r="CA272" s="54"/>
      <c r="CB272" s="54"/>
      <c r="CC272" s="54"/>
      <c r="CD272" s="54"/>
      <c r="CE272" s="54"/>
      <c r="CF272" s="54"/>
      <c r="CG272" s="54"/>
      <c r="CH272" s="54"/>
      <c r="CI272" s="54"/>
      <c r="CJ272" s="54"/>
      <c r="CK272" s="54"/>
      <c r="CL272" s="54"/>
      <c r="CM272" s="54"/>
      <c r="CN272" s="54"/>
      <c r="CO272" s="54"/>
      <c r="CP272" s="54"/>
      <c r="CQ272" s="54"/>
      <c r="CR272" s="54"/>
    </row>
    <row r="273" spans="4:96" x14ac:dyDescent="0.25">
      <c r="D273" s="58" t="s">
        <v>280</v>
      </c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54"/>
      <c r="AW273" s="54"/>
      <c r="AX273" s="54"/>
      <c r="AY273" s="54"/>
      <c r="AZ273" s="54"/>
      <c r="BA273" s="54"/>
      <c r="BB273" s="54"/>
      <c r="BC273" s="54"/>
      <c r="BD273" s="54"/>
      <c r="BE273" s="54"/>
      <c r="BF273" s="54"/>
      <c r="BG273" s="54"/>
      <c r="BH273" s="54"/>
      <c r="BI273" s="54"/>
      <c r="BJ273" s="54"/>
      <c r="BK273" s="54"/>
      <c r="BL273" s="54"/>
      <c r="BM273" s="54"/>
      <c r="BN273" s="54"/>
      <c r="BO273" s="54"/>
      <c r="BP273" s="54"/>
      <c r="BQ273" s="54"/>
      <c r="BR273" s="54"/>
      <c r="BS273" s="54"/>
      <c r="BT273" s="54"/>
      <c r="BU273" s="54"/>
      <c r="BV273" s="54"/>
      <c r="BW273" s="54"/>
      <c r="BX273" s="54"/>
      <c r="BY273" s="54"/>
      <c r="BZ273" s="54"/>
      <c r="CA273" s="54"/>
      <c r="CB273" s="54"/>
      <c r="CC273" s="54"/>
      <c r="CD273" s="54"/>
      <c r="CE273" s="54"/>
      <c r="CF273" s="54"/>
      <c r="CG273" s="54"/>
      <c r="CH273" s="54"/>
      <c r="CI273" s="54"/>
      <c r="CJ273" s="54"/>
      <c r="CK273" s="54"/>
      <c r="CL273" s="54"/>
      <c r="CM273" s="54"/>
      <c r="CN273" s="54"/>
      <c r="CO273" s="54"/>
      <c r="CP273" s="54"/>
      <c r="CQ273" s="54"/>
      <c r="CR273" s="54"/>
    </row>
    <row r="274" spans="4:96" x14ac:dyDescent="0.25">
      <c r="D274" s="58" t="s">
        <v>335</v>
      </c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  <c r="AK274" s="54"/>
      <c r="AL274" s="54"/>
      <c r="AM274" s="54"/>
      <c r="AN274" s="54"/>
      <c r="AO274" s="54"/>
      <c r="AP274" s="54"/>
      <c r="AQ274" s="54"/>
      <c r="AR274" s="54"/>
      <c r="AS274" s="54"/>
      <c r="AT274" s="54"/>
      <c r="AU274" s="54"/>
      <c r="AV274" s="54"/>
      <c r="AW274" s="54"/>
      <c r="AX274" s="54"/>
      <c r="AY274" s="54"/>
      <c r="AZ274" s="54"/>
      <c r="BA274" s="54"/>
      <c r="BB274" s="54"/>
      <c r="BC274" s="54"/>
      <c r="BD274" s="54"/>
      <c r="BE274" s="54"/>
      <c r="BF274" s="54"/>
      <c r="BG274" s="54"/>
      <c r="BH274" s="54"/>
      <c r="BI274" s="54"/>
      <c r="BJ274" s="54"/>
      <c r="BK274" s="54"/>
      <c r="BL274" s="54"/>
      <c r="BM274" s="54"/>
      <c r="BN274" s="54"/>
      <c r="BO274" s="54"/>
      <c r="BP274" s="54"/>
      <c r="BQ274" s="54"/>
      <c r="BR274" s="54"/>
      <c r="BS274" s="54"/>
      <c r="BT274" s="54"/>
      <c r="BU274" s="54"/>
      <c r="BV274" s="54"/>
      <c r="BW274" s="54"/>
      <c r="BX274" s="54"/>
      <c r="BY274" s="54"/>
      <c r="BZ274" s="54"/>
      <c r="CA274" s="54"/>
      <c r="CB274" s="54"/>
      <c r="CC274" s="54"/>
      <c r="CD274" s="54"/>
      <c r="CE274" s="54"/>
      <c r="CF274" s="54"/>
      <c r="CG274" s="54"/>
      <c r="CH274" s="54"/>
      <c r="CI274" s="54"/>
      <c r="CJ274" s="54"/>
      <c r="CK274" s="54"/>
      <c r="CL274" s="54"/>
      <c r="CM274" s="54"/>
      <c r="CN274" s="54"/>
      <c r="CO274" s="54"/>
      <c r="CP274" s="54"/>
      <c r="CQ274" s="54"/>
      <c r="CR274" s="54"/>
    </row>
    <row r="275" spans="4:96" x14ac:dyDescent="0.25">
      <c r="D275" s="58" t="s">
        <v>336</v>
      </c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4"/>
      <c r="AQ275" s="54"/>
      <c r="AR275" s="54"/>
      <c r="AS275" s="54"/>
      <c r="AT275" s="54"/>
      <c r="AU275" s="54"/>
      <c r="AV275" s="54"/>
      <c r="AW275" s="54"/>
      <c r="AX275" s="54"/>
      <c r="AY275" s="54"/>
      <c r="AZ275" s="54"/>
      <c r="BA275" s="54"/>
      <c r="BB275" s="54"/>
      <c r="BC275" s="54"/>
      <c r="BD275" s="54"/>
      <c r="BE275" s="54"/>
      <c r="BF275" s="54"/>
      <c r="BG275" s="54"/>
      <c r="BH275" s="54"/>
      <c r="BI275" s="54"/>
      <c r="BJ275" s="54"/>
      <c r="BK275" s="54"/>
      <c r="BL275" s="54"/>
      <c r="BM275" s="54"/>
      <c r="BN275" s="54"/>
      <c r="BO275" s="54"/>
      <c r="BP275" s="54"/>
      <c r="BQ275" s="54"/>
      <c r="BR275" s="54"/>
      <c r="BS275" s="54"/>
      <c r="BT275" s="54"/>
      <c r="BU275" s="54"/>
      <c r="BV275" s="54"/>
      <c r="BW275" s="54"/>
      <c r="BX275" s="54"/>
      <c r="BY275" s="54"/>
      <c r="BZ275" s="54"/>
      <c r="CA275" s="54"/>
      <c r="CB275" s="54"/>
      <c r="CC275" s="54"/>
      <c r="CD275" s="54"/>
      <c r="CE275" s="54"/>
      <c r="CF275" s="54"/>
      <c r="CG275" s="54"/>
      <c r="CH275" s="54"/>
      <c r="CI275" s="54"/>
      <c r="CJ275" s="54"/>
      <c r="CK275" s="54"/>
      <c r="CL275" s="54"/>
      <c r="CM275" s="54"/>
      <c r="CN275" s="54"/>
      <c r="CO275" s="54"/>
      <c r="CP275" s="54"/>
      <c r="CQ275" s="54"/>
      <c r="CR275" s="54"/>
    </row>
    <row r="276" spans="4:96" x14ac:dyDescent="0.25">
      <c r="D276" s="57" t="s">
        <v>387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3"/>
      <c r="AF276" s="53"/>
      <c r="AG276" s="53"/>
      <c r="AH276" s="53"/>
      <c r="AI276" s="53"/>
      <c r="AJ276" s="53"/>
      <c r="AK276" s="53"/>
      <c r="AL276" s="53"/>
      <c r="AM276" s="53"/>
      <c r="AN276" s="53"/>
      <c r="AO276" s="53"/>
      <c r="AP276" s="53"/>
      <c r="AQ276" s="53"/>
      <c r="AR276" s="53"/>
      <c r="AS276" s="53"/>
      <c r="AT276" s="53"/>
      <c r="AU276" s="53"/>
      <c r="AV276" s="53"/>
      <c r="AW276" s="53"/>
      <c r="AX276" s="53"/>
      <c r="AY276" s="53"/>
      <c r="AZ276" s="53"/>
      <c r="BA276" s="53"/>
      <c r="BB276" s="53"/>
      <c r="BC276" s="53"/>
      <c r="BD276" s="53"/>
      <c r="BE276" s="53"/>
      <c r="BF276" s="53"/>
      <c r="BG276" s="53"/>
      <c r="BH276" s="53"/>
      <c r="BI276" s="53"/>
      <c r="BJ276" s="53"/>
      <c r="BK276" s="53"/>
      <c r="BL276" s="53"/>
      <c r="BM276" s="53"/>
      <c r="BN276" s="53"/>
      <c r="BO276" s="53"/>
      <c r="BP276" s="53"/>
      <c r="BQ276" s="53"/>
      <c r="BR276" s="53"/>
      <c r="BS276" s="53"/>
      <c r="BT276" s="53"/>
      <c r="BU276" s="53"/>
      <c r="BV276" s="53"/>
      <c r="BW276" s="53"/>
      <c r="BX276" s="53"/>
      <c r="BY276" s="53"/>
      <c r="BZ276" s="53"/>
      <c r="CA276" s="53"/>
      <c r="CB276" s="53"/>
      <c r="CC276" s="53"/>
      <c r="CD276" s="53"/>
      <c r="CE276" s="53"/>
      <c r="CF276" s="53"/>
      <c r="CG276" s="53"/>
      <c r="CH276" s="53"/>
      <c r="CI276" s="53"/>
      <c r="CJ276" s="53"/>
      <c r="CK276" s="53"/>
      <c r="CL276" s="53"/>
      <c r="CM276" s="53"/>
      <c r="CN276" s="53"/>
      <c r="CO276" s="53"/>
      <c r="CP276" s="53"/>
      <c r="CQ276" s="53"/>
      <c r="CR276" s="53"/>
    </row>
    <row r="277" spans="4:96" x14ac:dyDescent="0.25">
      <c r="D277" s="57" t="s">
        <v>592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D277" s="53"/>
      <c r="BE277" s="53"/>
      <c r="BF277" s="53"/>
      <c r="BG277" s="53"/>
      <c r="BH277" s="53"/>
      <c r="BI277" s="53"/>
      <c r="BJ277" s="53"/>
      <c r="BK277" s="53"/>
      <c r="BL277" s="53"/>
      <c r="BM277" s="53"/>
      <c r="BN277" s="53"/>
      <c r="BO277" s="53"/>
      <c r="BP277" s="53"/>
      <c r="BQ277" s="53"/>
      <c r="BR277" s="53"/>
      <c r="BS277" s="53"/>
      <c r="BT277" s="53"/>
      <c r="BU277" s="53"/>
      <c r="BV277" s="53"/>
      <c r="BW277" s="53"/>
      <c r="BX277" s="53"/>
      <c r="BY277" s="53"/>
      <c r="BZ277" s="53"/>
      <c r="CA277" s="53"/>
      <c r="CB277" s="53"/>
      <c r="CC277" s="53"/>
      <c r="CD277" s="53"/>
      <c r="CE277" s="53"/>
      <c r="CF277" s="53"/>
      <c r="CG277" s="53"/>
      <c r="CH277" s="53"/>
      <c r="CI277" s="53"/>
      <c r="CJ277" s="53"/>
      <c r="CK277" s="53"/>
      <c r="CL277" s="53"/>
      <c r="CM277" s="53"/>
      <c r="CN277" s="53"/>
      <c r="CO277" s="53"/>
      <c r="CP277" s="53"/>
      <c r="CQ277" s="53"/>
      <c r="CR277" s="53"/>
    </row>
    <row r="278" spans="4:96" x14ac:dyDescent="0.25">
      <c r="D278" s="57" t="s">
        <v>593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/>
      <c r="BH278" s="53"/>
      <c r="BI278" s="53"/>
      <c r="BJ278" s="53"/>
      <c r="BK278" s="53"/>
      <c r="BL278" s="53"/>
      <c r="BM278" s="53"/>
      <c r="BN278" s="53"/>
      <c r="BO278" s="53"/>
      <c r="BP278" s="53"/>
      <c r="BQ278" s="53"/>
      <c r="BR278" s="53"/>
      <c r="BS278" s="53"/>
      <c r="BT278" s="53"/>
      <c r="BU278" s="53"/>
      <c r="BV278" s="53"/>
      <c r="BW278" s="53"/>
      <c r="BX278" s="53"/>
      <c r="BY278" s="53"/>
      <c r="BZ278" s="53"/>
      <c r="CA278" s="53"/>
      <c r="CB278" s="53"/>
      <c r="CC278" s="53"/>
      <c r="CD278" s="53"/>
      <c r="CE278" s="53"/>
      <c r="CF278" s="53"/>
      <c r="CG278" s="53"/>
      <c r="CH278" s="53"/>
      <c r="CI278" s="53"/>
      <c r="CJ278" s="53"/>
      <c r="CK278" s="53"/>
      <c r="CL278" s="53"/>
      <c r="CM278" s="53"/>
      <c r="CN278" s="53"/>
      <c r="CO278" s="53"/>
      <c r="CP278" s="53"/>
      <c r="CQ278" s="53"/>
      <c r="CR278" s="53"/>
    </row>
    <row r="279" spans="4:96" x14ac:dyDescent="0.25">
      <c r="D279" s="57" t="s">
        <v>597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  <c r="AO279" s="53"/>
      <c r="AP279" s="53"/>
      <c r="AQ279" s="53"/>
      <c r="AR279" s="53"/>
      <c r="AS279" s="53"/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  <c r="BD279" s="53"/>
      <c r="BE279" s="53"/>
      <c r="BF279" s="53"/>
      <c r="BG279" s="53"/>
      <c r="BH279" s="53"/>
      <c r="BI279" s="53"/>
      <c r="BJ279" s="53"/>
      <c r="BK279" s="53"/>
      <c r="BL279" s="53"/>
      <c r="BM279" s="53"/>
      <c r="BN279" s="53"/>
      <c r="BO279" s="53"/>
      <c r="BP279" s="53"/>
      <c r="BQ279" s="53"/>
      <c r="BR279" s="53"/>
      <c r="BS279" s="53"/>
      <c r="BT279" s="53"/>
      <c r="BU279" s="53"/>
      <c r="BV279" s="53"/>
      <c r="BW279" s="53"/>
      <c r="BX279" s="53"/>
      <c r="BY279" s="53"/>
      <c r="BZ279" s="53"/>
      <c r="CA279" s="53"/>
      <c r="CB279" s="53"/>
      <c r="CC279" s="53"/>
      <c r="CD279" s="53"/>
      <c r="CE279" s="53"/>
      <c r="CF279" s="53"/>
      <c r="CG279" s="53"/>
      <c r="CH279" s="53"/>
      <c r="CI279" s="53"/>
      <c r="CJ279" s="53"/>
      <c r="CK279" s="53"/>
      <c r="CL279" s="53"/>
      <c r="CM279" s="53"/>
      <c r="CN279" s="53"/>
      <c r="CO279" s="53"/>
      <c r="CP279" s="53"/>
      <c r="CQ279" s="53"/>
      <c r="CR279" s="53"/>
    </row>
    <row r="280" spans="4:96" x14ac:dyDescent="0.25">
      <c r="D280" s="38" t="s">
        <v>635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F280" s="53"/>
      <c r="AG280" s="53"/>
      <c r="AH280" s="53"/>
      <c r="AI280" s="53"/>
      <c r="AJ280" s="53"/>
      <c r="AK280" s="53"/>
      <c r="AL280" s="53"/>
      <c r="AM280" s="53"/>
      <c r="AN280" s="53"/>
      <c r="AO280" s="53"/>
      <c r="AP280" s="53"/>
      <c r="AQ280" s="53"/>
      <c r="AR280" s="53"/>
      <c r="AS280" s="53"/>
      <c r="AT280" s="53"/>
      <c r="AU280" s="53"/>
      <c r="AV280" s="53"/>
      <c r="AW280" s="53"/>
      <c r="AX280" s="53"/>
      <c r="AY280" s="53"/>
      <c r="AZ280" s="53"/>
      <c r="BA280" s="53"/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53"/>
      <c r="BR280" s="53"/>
      <c r="BS280" s="53"/>
      <c r="BT280" s="53"/>
      <c r="BU280" s="53"/>
      <c r="BV280" s="53"/>
      <c r="BW280" s="53"/>
      <c r="BX280" s="53"/>
      <c r="BY280" s="53"/>
      <c r="BZ280" s="53"/>
      <c r="CA280" s="53"/>
      <c r="CB280" s="53"/>
      <c r="CC280" s="53"/>
      <c r="CD280" s="53"/>
      <c r="CE280" s="53"/>
      <c r="CF280" s="53"/>
      <c r="CG280" s="53"/>
      <c r="CH280" s="53"/>
      <c r="CI280" s="53"/>
      <c r="CJ280" s="53"/>
      <c r="CK280" s="53"/>
      <c r="CL280" s="53"/>
      <c r="CM280" s="53"/>
      <c r="CN280" s="53"/>
      <c r="CO280" s="53"/>
      <c r="CP280" s="53"/>
      <c r="CQ280" s="53"/>
      <c r="CR280" s="53"/>
    </row>
    <row r="281" spans="4:96" x14ac:dyDescent="0.25">
      <c r="D281" s="38" t="s">
        <v>633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  <c r="AF281" s="53"/>
      <c r="AG281" s="53"/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/>
      <c r="BE281" s="53"/>
      <c r="BF281" s="53"/>
      <c r="BG281" s="53"/>
      <c r="BH281" s="53"/>
      <c r="BI281" s="53"/>
      <c r="BJ281" s="53"/>
      <c r="BK281" s="53"/>
      <c r="BL281" s="53"/>
      <c r="BM281" s="53"/>
      <c r="BN281" s="53"/>
      <c r="BO281" s="53"/>
      <c r="BP281" s="53"/>
      <c r="BQ281" s="53"/>
      <c r="BR281" s="53"/>
      <c r="BS281" s="53"/>
      <c r="BT281" s="53"/>
      <c r="BU281" s="53"/>
      <c r="BV281" s="53"/>
      <c r="BW281" s="53"/>
      <c r="BX281" s="53"/>
      <c r="BY281" s="53"/>
      <c r="BZ281" s="53"/>
      <c r="CA281" s="53"/>
      <c r="CB281" s="53"/>
      <c r="CC281" s="53"/>
      <c r="CD281" s="53"/>
      <c r="CE281" s="53"/>
      <c r="CF281" s="53"/>
      <c r="CG281" s="53"/>
      <c r="CH281" s="53"/>
      <c r="CI281" s="53"/>
      <c r="CJ281" s="53"/>
      <c r="CK281" s="53"/>
      <c r="CL281" s="53"/>
      <c r="CM281" s="53"/>
      <c r="CN281" s="53"/>
      <c r="CO281" s="53"/>
      <c r="CP281" s="53"/>
      <c r="CQ281" s="53"/>
      <c r="CR281" s="53"/>
    </row>
    <row r="282" spans="4:96" x14ac:dyDescent="0.25">
      <c r="D282" s="38" t="s">
        <v>2068</v>
      </c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F282" s="53"/>
      <c r="AG282" s="53"/>
      <c r="AH282" s="53"/>
      <c r="AI282" s="53"/>
      <c r="AJ282" s="53"/>
      <c r="AK282" s="53"/>
      <c r="AL282" s="53"/>
      <c r="AM282" s="53"/>
      <c r="AN282" s="53"/>
      <c r="AO282" s="53"/>
      <c r="AP282" s="53"/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  <c r="BD282" s="53"/>
      <c r="BE282" s="53"/>
      <c r="BF282" s="53"/>
      <c r="BG282" s="53"/>
      <c r="BH282" s="53"/>
      <c r="BI282" s="53"/>
      <c r="BJ282" s="53"/>
      <c r="BK282" s="53"/>
      <c r="BL282" s="53"/>
      <c r="BM282" s="53"/>
      <c r="BN282" s="53"/>
      <c r="BO282" s="53"/>
      <c r="BP282" s="53"/>
      <c r="BQ282" s="53"/>
      <c r="BR282" s="53"/>
      <c r="BS282" s="53"/>
      <c r="BT282" s="53"/>
      <c r="BU282" s="53"/>
      <c r="BV282" s="53"/>
      <c r="BW282" s="53"/>
      <c r="BX282" s="53"/>
      <c r="BY282" s="53"/>
      <c r="BZ282" s="53"/>
      <c r="CA282" s="53"/>
      <c r="CB282" s="53"/>
      <c r="CC282" s="53"/>
      <c r="CD282" s="53"/>
      <c r="CE282" s="53"/>
      <c r="CF282" s="53"/>
      <c r="CG282" s="53"/>
      <c r="CH282" s="53"/>
      <c r="CI282" s="53"/>
      <c r="CJ282" s="53"/>
      <c r="CK282" s="53"/>
      <c r="CL282" s="53"/>
      <c r="CM282" s="53"/>
      <c r="CN282" s="53"/>
      <c r="CO282" s="53"/>
      <c r="CP282" s="53"/>
      <c r="CQ282" s="53"/>
      <c r="CR282" s="53"/>
    </row>
    <row r="283" spans="4:96" x14ac:dyDescent="0.25">
      <c r="D283" s="38" t="s">
        <v>495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3"/>
      <c r="BR283" s="53"/>
      <c r="BS283" s="53"/>
      <c r="BT283" s="53"/>
      <c r="BU283" s="53"/>
      <c r="BV283" s="53"/>
      <c r="BW283" s="53"/>
      <c r="BX283" s="53"/>
      <c r="BY283" s="53"/>
      <c r="BZ283" s="53"/>
      <c r="CA283" s="53"/>
      <c r="CB283" s="53"/>
      <c r="CC283" s="53"/>
      <c r="CD283" s="53"/>
      <c r="CE283" s="53"/>
      <c r="CF283" s="53"/>
      <c r="CG283" s="53"/>
      <c r="CH283" s="53"/>
      <c r="CI283" s="53"/>
      <c r="CJ283" s="53"/>
      <c r="CK283" s="53"/>
      <c r="CL283" s="53"/>
      <c r="CM283" s="53"/>
      <c r="CN283" s="53"/>
      <c r="CO283" s="53"/>
      <c r="CP283" s="53"/>
      <c r="CQ283" s="53"/>
      <c r="CR283" s="53"/>
    </row>
    <row r="284" spans="4:96" x14ac:dyDescent="0.25">
      <c r="D284" s="38" t="s">
        <v>2069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  <c r="AX284" s="53"/>
      <c r="AY284" s="53"/>
      <c r="AZ284" s="53"/>
      <c r="BA284" s="53"/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3"/>
      <c r="BR284" s="53"/>
      <c r="BS284" s="53"/>
      <c r="BT284" s="53"/>
      <c r="BU284" s="53"/>
      <c r="BV284" s="53"/>
      <c r="BW284" s="53"/>
      <c r="BX284" s="53"/>
      <c r="BY284" s="53"/>
      <c r="BZ284" s="53"/>
      <c r="CA284" s="53"/>
      <c r="CB284" s="53"/>
      <c r="CC284" s="53"/>
      <c r="CD284" s="53"/>
      <c r="CE284" s="53"/>
      <c r="CF284" s="53"/>
      <c r="CG284" s="53"/>
      <c r="CH284" s="53"/>
      <c r="CI284" s="53"/>
      <c r="CJ284" s="53"/>
      <c r="CK284" s="53"/>
      <c r="CL284" s="53"/>
      <c r="CM284" s="53"/>
      <c r="CN284" s="53"/>
      <c r="CO284" s="53"/>
      <c r="CP284" s="53"/>
      <c r="CQ284" s="53"/>
      <c r="CR284" s="53"/>
    </row>
    <row r="285" spans="4:96" x14ac:dyDescent="0.25">
      <c r="D285" s="38" t="s">
        <v>634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  <c r="BD285" s="53"/>
      <c r="BE285" s="53"/>
      <c r="BF285" s="53"/>
      <c r="BG285" s="53"/>
      <c r="BH285" s="53"/>
      <c r="BI285" s="53"/>
      <c r="BJ285" s="53"/>
      <c r="BK285" s="53"/>
      <c r="BL285" s="53"/>
      <c r="BM285" s="53"/>
      <c r="BN285" s="53"/>
      <c r="BO285" s="53"/>
      <c r="BP285" s="53"/>
      <c r="BQ285" s="53"/>
      <c r="BR285" s="53"/>
      <c r="BS285" s="53"/>
      <c r="BT285" s="53"/>
      <c r="BU285" s="53"/>
      <c r="BV285" s="53"/>
      <c r="BW285" s="53"/>
      <c r="BX285" s="53"/>
      <c r="BY285" s="53"/>
      <c r="BZ285" s="53"/>
      <c r="CA285" s="53"/>
      <c r="CB285" s="53"/>
      <c r="CC285" s="53"/>
      <c r="CD285" s="53"/>
      <c r="CE285" s="53"/>
      <c r="CF285" s="53"/>
      <c r="CG285" s="53"/>
      <c r="CH285" s="53"/>
      <c r="CI285" s="53"/>
      <c r="CJ285" s="53"/>
      <c r="CK285" s="53"/>
      <c r="CL285" s="53"/>
      <c r="CM285" s="53"/>
      <c r="CN285" s="53"/>
      <c r="CO285" s="53"/>
      <c r="CP285" s="53"/>
      <c r="CQ285" s="53"/>
      <c r="CR285" s="53"/>
    </row>
    <row r="287" spans="4:96" x14ac:dyDescent="0.25">
      <c r="D287" s="52" t="s">
        <v>310</v>
      </c>
      <c r="E287" s="52" t="s">
        <v>678</v>
      </c>
      <c r="F287" s="52" t="s">
        <v>679</v>
      </c>
      <c r="G287" s="52" t="s">
        <v>680</v>
      </c>
      <c r="H287" s="52" t="s">
        <v>681</v>
      </c>
      <c r="I287" s="52" t="s">
        <v>682</v>
      </c>
      <c r="J287" s="52" t="s">
        <v>683</v>
      </c>
      <c r="K287" s="52" t="s">
        <v>310</v>
      </c>
      <c r="L287" s="52" t="s">
        <v>684</v>
      </c>
      <c r="M287" s="52" t="s">
        <v>685</v>
      </c>
      <c r="N287" s="52" t="s">
        <v>686</v>
      </c>
      <c r="O287" s="52" t="s">
        <v>1981</v>
      </c>
      <c r="P287" s="52" t="s">
        <v>687</v>
      </c>
      <c r="Q287" s="52" t="s">
        <v>688</v>
      </c>
      <c r="R287" s="52" t="s">
        <v>689</v>
      </c>
      <c r="S287" s="52" t="s">
        <v>317</v>
      </c>
      <c r="T287" s="52" t="s">
        <v>690</v>
      </c>
      <c r="U287" s="52">
        <v>1</v>
      </c>
    </row>
    <row r="288" spans="4:96" x14ac:dyDescent="0.25">
      <c r="D288" s="48" t="s">
        <v>2318</v>
      </c>
      <c r="E288" s="48" t="s">
        <v>2319</v>
      </c>
      <c r="F288" s="48" t="s">
        <v>2320</v>
      </c>
      <c r="G288" s="48" t="s">
        <v>2321</v>
      </c>
      <c r="H288" s="48" t="s">
        <v>2322</v>
      </c>
      <c r="I288" s="48" t="s">
        <v>2323</v>
      </c>
      <c r="J288" s="48" t="s">
        <v>2324</v>
      </c>
      <c r="K288" s="48" t="s">
        <v>2318</v>
      </c>
      <c r="L288" s="48">
        <v>19273</v>
      </c>
      <c r="M288" s="48" t="s">
        <v>2319</v>
      </c>
      <c r="N288" s="48" t="s">
        <v>2320</v>
      </c>
      <c r="O288" s="48" t="s">
        <v>2321</v>
      </c>
      <c r="P288" s="48">
        <v>17396</v>
      </c>
      <c r="Q288" s="48" t="s">
        <v>2319</v>
      </c>
      <c r="R288" s="48" t="s">
        <v>2320</v>
      </c>
      <c r="S288" s="48" t="s">
        <v>2321</v>
      </c>
      <c r="T288" s="48" t="s">
        <v>2321</v>
      </c>
      <c r="U288" s="48">
        <v>1</v>
      </c>
    </row>
    <row r="290" spans="4:73" x14ac:dyDescent="0.25">
      <c r="D290" s="58" t="s">
        <v>376</v>
      </c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54"/>
      <c r="AK290" s="54"/>
      <c r="AL290" s="54"/>
      <c r="AM290" s="54"/>
      <c r="AN290" s="54"/>
      <c r="AO290" s="54"/>
      <c r="AP290" s="54"/>
      <c r="AQ290" s="54"/>
      <c r="AR290" s="54"/>
      <c r="AS290" s="54"/>
      <c r="AT290" s="54"/>
      <c r="AU290" s="54"/>
      <c r="AV290" s="54"/>
      <c r="AW290" s="54"/>
      <c r="AX290" s="54"/>
      <c r="AY290" s="54"/>
      <c r="AZ290" s="54"/>
      <c r="BA290" s="54"/>
      <c r="BB290" s="54"/>
      <c r="BC290" s="54"/>
      <c r="BD290" s="54"/>
      <c r="BE290" s="54"/>
      <c r="BF290" s="54"/>
      <c r="BG290" s="54"/>
      <c r="BH290" s="54"/>
      <c r="BI290" s="54"/>
      <c r="BJ290" s="54"/>
      <c r="BK290" s="54"/>
      <c r="BL290" s="54"/>
      <c r="BM290" s="54"/>
      <c r="BN290" s="54"/>
      <c r="BO290" s="54"/>
      <c r="BP290" s="54"/>
      <c r="BQ290" s="54"/>
      <c r="BR290" s="54"/>
      <c r="BS290" s="54"/>
      <c r="BT290" s="54"/>
      <c r="BU290" s="54"/>
    </row>
    <row r="291" spans="4:73" x14ac:dyDescent="0.25">
      <c r="D291" s="58" t="s">
        <v>324</v>
      </c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54"/>
      <c r="AK291" s="54"/>
      <c r="AL291" s="54"/>
      <c r="AM291" s="54"/>
      <c r="AN291" s="54"/>
      <c r="AO291" s="54"/>
      <c r="AP291" s="54"/>
      <c r="AQ291" s="54"/>
      <c r="AR291" s="54"/>
      <c r="AS291" s="54"/>
      <c r="AT291" s="54"/>
      <c r="AU291" s="54"/>
      <c r="AV291" s="54"/>
      <c r="AW291" s="54"/>
      <c r="AX291" s="54"/>
      <c r="AY291" s="54"/>
      <c r="AZ291" s="54"/>
      <c r="BA291" s="54"/>
      <c r="BB291" s="54"/>
      <c r="BC291" s="54"/>
      <c r="BD291" s="54"/>
      <c r="BE291" s="54"/>
      <c r="BF291" s="54"/>
      <c r="BG291" s="54"/>
      <c r="BH291" s="54"/>
      <c r="BI291" s="54"/>
      <c r="BJ291" s="54"/>
      <c r="BK291" s="54"/>
      <c r="BL291" s="54"/>
      <c r="BM291" s="54"/>
      <c r="BN291" s="54"/>
      <c r="BO291" s="54"/>
      <c r="BP291" s="54"/>
      <c r="BQ291" s="54"/>
      <c r="BR291" s="54"/>
      <c r="BS291" s="54"/>
      <c r="BT291" s="54"/>
      <c r="BU291" s="54"/>
    </row>
    <row r="292" spans="4:73" x14ac:dyDescent="0.25">
      <c r="D292" s="58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54"/>
      <c r="AK292" s="54"/>
      <c r="AL292" s="54"/>
      <c r="AM292" s="54"/>
      <c r="AN292" s="54"/>
      <c r="AO292" s="54"/>
      <c r="AP292" s="54"/>
      <c r="AQ292" s="54"/>
      <c r="AR292" s="54"/>
      <c r="AS292" s="54"/>
      <c r="AT292" s="54"/>
      <c r="AU292" s="54"/>
      <c r="AV292" s="54"/>
      <c r="AW292" s="54"/>
      <c r="AX292" s="54"/>
      <c r="AY292" s="54"/>
      <c r="AZ292" s="54"/>
      <c r="BA292" s="54"/>
      <c r="BB292" s="54"/>
      <c r="BC292" s="54"/>
      <c r="BD292" s="54"/>
      <c r="BE292" s="54"/>
      <c r="BF292" s="54"/>
      <c r="BG292" s="54"/>
      <c r="BH292" s="54"/>
      <c r="BI292" s="54"/>
      <c r="BJ292" s="54"/>
      <c r="BK292" s="54"/>
      <c r="BL292" s="54"/>
      <c r="BM292" s="54"/>
      <c r="BN292" s="54"/>
      <c r="BO292" s="54"/>
      <c r="BP292" s="54"/>
      <c r="BQ292" s="54"/>
      <c r="BR292" s="54"/>
      <c r="BS292" s="54"/>
      <c r="BT292" s="54"/>
      <c r="BU292" s="54"/>
    </row>
    <row r="293" spans="4:73" x14ac:dyDescent="0.25">
      <c r="D293" s="57" t="str">
        <f>"update Tb_OPL_Unit set ChassisNumber = '" &amp; TRIM(H288) &amp; "', EngineNumber = '" &amp; TRIM(I288) &amp; "', PoliceNumber = '" &amp; TRIM(SUBSTITUTE(J288, " ", "")) &amp; "', PoliceNumberAct = '" &amp; TRIM(SUBSTITUTE(J288, " ", "")) &amp; "' where IdTb_OPL_Unit = " &amp; P288 &amp; ";"</f>
        <v>update Tb_OPL_Unit set ChassisNumber = 'MMBJJKL10KH060450', EngineNumber = '4N15UGK6341', PoliceNumber = 'B9244UBC', PoliceNumberAct = 'B9244UBC' where IdTb_OPL_Unit = 17396;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  <c r="AX293" s="53"/>
      <c r="AY293" s="53"/>
      <c r="AZ293" s="53"/>
      <c r="BA293" s="53"/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53"/>
      <c r="BR293" s="53"/>
      <c r="BS293" s="53"/>
      <c r="BT293" s="53"/>
      <c r="BU293" s="53"/>
    </row>
    <row r="294" spans="4:73" x14ac:dyDescent="0.25">
      <c r="D294" s="58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54"/>
      <c r="AK294" s="54"/>
      <c r="AL294" s="54"/>
      <c r="AM294" s="54"/>
      <c r="AN294" s="54"/>
      <c r="AO294" s="54"/>
      <c r="AP294" s="54"/>
      <c r="AQ294" s="54"/>
      <c r="AR294" s="54"/>
      <c r="AS294" s="54"/>
      <c r="AT294" s="54"/>
      <c r="AU294" s="54"/>
      <c r="AV294" s="54"/>
      <c r="AW294" s="54"/>
      <c r="AX294" s="54"/>
      <c r="AY294" s="54"/>
      <c r="AZ294" s="54"/>
      <c r="BA294" s="54"/>
      <c r="BB294" s="54"/>
      <c r="BC294" s="54"/>
      <c r="BD294" s="54"/>
      <c r="BE294" s="54"/>
      <c r="BF294" s="54"/>
      <c r="BG294" s="54"/>
      <c r="BH294" s="54"/>
      <c r="BI294" s="54"/>
      <c r="BJ294" s="54"/>
      <c r="BK294" s="54"/>
      <c r="BL294" s="54"/>
      <c r="BM294" s="54"/>
      <c r="BN294" s="54"/>
      <c r="BO294" s="54"/>
      <c r="BP294" s="54"/>
      <c r="BQ294" s="54"/>
      <c r="BR294" s="54"/>
      <c r="BS294" s="54"/>
      <c r="BT294" s="54"/>
      <c r="BU294" s="54"/>
    </row>
    <row r="295" spans="4:73" x14ac:dyDescent="0.25">
      <c r="D295" s="57" t="str">
        <f>"update OPLUObjectLease set Remarks = '" &amp; TRIM(H288) &amp; "', EngineNumber = '" &amp; TRIM(I288) &amp; "', IdentityPoliceNumber = '" &amp; TRIM(SUBSTITUTE(J288, " ", "")) &amp; "' where IdUObjLease = " &amp; L288 &amp; ";"</f>
        <v>update OPLUObjectLease set Remarks = 'MMBJJKL10KH060450', EngineNumber = '4N15UGK6341', IdentityPoliceNumber = 'B9244UBC' where IdUObjLease = 19273;</v>
      </c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  <c r="AF295" s="53"/>
      <c r="AG295" s="53"/>
      <c r="AH295" s="53"/>
      <c r="AI295" s="53"/>
      <c r="AJ295" s="53"/>
      <c r="AK295" s="53"/>
      <c r="AL295" s="53"/>
      <c r="AM295" s="53"/>
      <c r="AN295" s="53"/>
      <c r="AO295" s="53"/>
      <c r="AP295" s="53"/>
      <c r="AQ295" s="53"/>
      <c r="AR295" s="53"/>
      <c r="AS295" s="53"/>
      <c r="AT295" s="53"/>
      <c r="AU295" s="53"/>
      <c r="AV295" s="53"/>
      <c r="AW295" s="53"/>
      <c r="AX295" s="53"/>
      <c r="AY295" s="53"/>
      <c r="AZ295" s="53"/>
      <c r="BA295" s="53"/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53"/>
      <c r="BR295" s="53"/>
      <c r="BS295" s="53"/>
      <c r="BT295" s="53"/>
      <c r="BU295" s="53"/>
    </row>
    <row r="296" spans="4:73" x14ac:dyDescent="0.25">
      <c r="D296" s="58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4"/>
      <c r="AQ296" s="54"/>
      <c r="AR296" s="54"/>
      <c r="AS296" s="54"/>
      <c r="AT296" s="54"/>
      <c r="AU296" s="54"/>
      <c r="AV296" s="54"/>
      <c r="AW296" s="54"/>
      <c r="AX296" s="54"/>
      <c r="AY296" s="54"/>
      <c r="AZ296" s="54"/>
      <c r="BA296" s="54"/>
      <c r="BB296" s="54"/>
      <c r="BC296" s="54"/>
      <c r="BD296" s="54"/>
      <c r="BE296" s="54"/>
      <c r="BF296" s="54"/>
      <c r="BG296" s="54"/>
      <c r="BH296" s="54"/>
      <c r="BI296" s="54"/>
      <c r="BJ296" s="54"/>
      <c r="BK296" s="54"/>
      <c r="BL296" s="54"/>
      <c r="BM296" s="54"/>
      <c r="BN296" s="54"/>
      <c r="BO296" s="54"/>
      <c r="BP296" s="54"/>
      <c r="BQ296" s="54"/>
      <c r="BR296" s="54"/>
      <c r="BS296" s="54"/>
      <c r="BT296" s="54"/>
      <c r="BU296" s="54"/>
    </row>
    <row r="297" spans="4:73" x14ac:dyDescent="0.25">
      <c r="D297" s="58" t="s">
        <v>263</v>
      </c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/>
      <c r="AP297" s="54"/>
      <c r="AQ297" s="54"/>
      <c r="AR297" s="54"/>
      <c r="AS297" s="54"/>
      <c r="AT297" s="54"/>
      <c r="AU297" s="54"/>
      <c r="AV297" s="54"/>
      <c r="AW297" s="54"/>
      <c r="AX297" s="54"/>
      <c r="AY297" s="54"/>
      <c r="AZ297" s="54"/>
      <c r="BA297" s="54"/>
      <c r="BB297" s="54"/>
      <c r="BC297" s="54"/>
      <c r="BD297" s="54"/>
      <c r="BE297" s="54"/>
      <c r="BF297" s="54"/>
      <c r="BG297" s="54"/>
      <c r="BH297" s="54"/>
      <c r="BI297" s="54"/>
      <c r="BJ297" s="54"/>
      <c r="BK297" s="54"/>
      <c r="BL297" s="54"/>
      <c r="BM297" s="54"/>
      <c r="BN297" s="54"/>
      <c r="BO297" s="54"/>
      <c r="BP297" s="54"/>
      <c r="BQ297" s="54"/>
      <c r="BR297" s="54"/>
      <c r="BS297" s="54"/>
      <c r="BT297" s="54"/>
      <c r="BU297" s="54"/>
    </row>
    <row r="298" spans="4:73" x14ac:dyDescent="0.25">
      <c r="D298" s="58" t="s">
        <v>264</v>
      </c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/>
      <c r="AP298" s="54"/>
      <c r="AQ298" s="54"/>
      <c r="AR298" s="54"/>
      <c r="AS298" s="54"/>
      <c r="AT298" s="54"/>
      <c r="AU298" s="54"/>
      <c r="AV298" s="54"/>
      <c r="AW298" s="54"/>
      <c r="AX298" s="54"/>
      <c r="AY298" s="54"/>
      <c r="AZ298" s="54"/>
      <c r="BA298" s="54"/>
      <c r="BB298" s="54"/>
      <c r="BC298" s="54"/>
      <c r="BD298" s="54"/>
      <c r="BE298" s="54"/>
      <c r="BF298" s="54"/>
      <c r="BG298" s="54"/>
      <c r="BH298" s="54"/>
      <c r="BI298" s="54"/>
      <c r="BJ298" s="54"/>
      <c r="BK298" s="54"/>
      <c r="BL298" s="54"/>
      <c r="BM298" s="54"/>
      <c r="BN298" s="54"/>
      <c r="BO298" s="54"/>
      <c r="BP298" s="54"/>
      <c r="BQ298" s="54"/>
      <c r="BR298" s="54"/>
      <c r="BS298" s="54"/>
      <c r="BT298" s="54"/>
      <c r="BU298" s="54"/>
    </row>
    <row r="299" spans="4:73" x14ac:dyDescent="0.25">
      <c r="D299" s="58" t="s">
        <v>377</v>
      </c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4"/>
      <c r="AQ299" s="54"/>
      <c r="AR299" s="54"/>
      <c r="AS299" s="54"/>
      <c r="AT299" s="54"/>
      <c r="AU299" s="54"/>
      <c r="AV299" s="54"/>
      <c r="AW299" s="54"/>
      <c r="AX299" s="54"/>
      <c r="AY299" s="54"/>
      <c r="AZ299" s="54"/>
      <c r="BA299" s="54"/>
      <c r="BB299" s="54"/>
      <c r="BC299" s="54"/>
      <c r="BD299" s="54"/>
      <c r="BE299" s="54"/>
      <c r="BF299" s="54"/>
      <c r="BG299" s="54"/>
      <c r="BH299" s="54"/>
      <c r="BI299" s="54"/>
      <c r="BJ299" s="54"/>
      <c r="BK299" s="54"/>
      <c r="BL299" s="54"/>
      <c r="BM299" s="54"/>
      <c r="BN299" s="54"/>
      <c r="BO299" s="54"/>
      <c r="BP299" s="54"/>
      <c r="BQ299" s="54"/>
      <c r="BR299" s="54"/>
      <c r="BS299" s="54"/>
      <c r="BT299" s="54"/>
      <c r="BU299" s="54"/>
    </row>
    <row r="301" spans="4:73" x14ac:dyDescent="0.25">
      <c r="D301" s="52" t="s">
        <v>2199</v>
      </c>
    </row>
    <row r="303" spans="4:73" x14ac:dyDescent="0.25">
      <c r="D303" s="48" t="s">
        <v>2325</v>
      </c>
    </row>
    <row r="319" spans="4:4" x14ac:dyDescent="0.25">
      <c r="D319" s="52" t="s">
        <v>2218</v>
      </c>
    </row>
    <row r="321" spans="4:4" x14ac:dyDescent="0.25">
      <c r="D321" s="48" t="s">
        <v>2325</v>
      </c>
    </row>
    <row r="360" spans="2:4" x14ac:dyDescent="0.25">
      <c r="B360" s="51">
        <v>0</v>
      </c>
      <c r="D360" s="52" t="s">
        <v>2267</v>
      </c>
    </row>
    <row r="361" spans="2:4" x14ac:dyDescent="0.25">
      <c r="D361" s="60" t="s">
        <v>305</v>
      </c>
    </row>
    <row r="363" spans="2:4" x14ac:dyDescent="0.25">
      <c r="D363" s="48" t="s">
        <v>2264</v>
      </c>
    </row>
    <row r="396" spans="4:4" x14ac:dyDescent="0.25">
      <c r="D396" s="48" t="s">
        <v>2287</v>
      </c>
    </row>
    <row r="495" spans="4:10" x14ac:dyDescent="0.25">
      <c r="D495" s="48" t="s">
        <v>317</v>
      </c>
      <c r="J495" s="48" t="s">
        <v>2296</v>
      </c>
    </row>
    <row r="496" spans="4:10" x14ac:dyDescent="0.25">
      <c r="D496" s="52" t="s">
        <v>2295</v>
      </c>
      <c r="J496" s="36" t="s">
        <v>2297</v>
      </c>
    </row>
    <row r="498" spans="4:4" x14ac:dyDescent="0.25">
      <c r="D498" s="52" t="s">
        <v>2199</v>
      </c>
    </row>
    <row r="500" spans="4:4" x14ac:dyDescent="0.25">
      <c r="D500" s="48" t="s">
        <v>2287</v>
      </c>
    </row>
    <row r="543" spans="4:4" x14ac:dyDescent="0.25">
      <c r="D543" s="48" t="s">
        <v>317</v>
      </c>
    </row>
    <row r="544" spans="4:4" x14ac:dyDescent="0.25">
      <c r="D544" s="36" t="s">
        <v>2364</v>
      </c>
    </row>
    <row r="546" spans="4:4" x14ac:dyDescent="0.25">
      <c r="D546" s="48" t="s">
        <v>2287</v>
      </c>
    </row>
    <row r="671" spans="2:4" x14ac:dyDescent="0.25">
      <c r="B671" s="51">
        <v>0</v>
      </c>
      <c r="D671" s="52" t="s">
        <v>2274</v>
      </c>
    </row>
    <row r="672" spans="2:4" x14ac:dyDescent="0.25">
      <c r="D672" s="60" t="s">
        <v>304</v>
      </c>
    </row>
    <row r="673" spans="4:4" x14ac:dyDescent="0.25">
      <c r="D673" s="56" t="s">
        <v>35</v>
      </c>
    </row>
    <row r="782" spans="2:4" x14ac:dyDescent="0.25">
      <c r="B782" s="51">
        <v>0</v>
      </c>
      <c r="D782" s="52" t="s">
        <v>2285</v>
      </c>
    </row>
    <row r="783" spans="2:4" x14ac:dyDescent="0.25">
      <c r="D783" s="60" t="s">
        <v>305</v>
      </c>
    </row>
    <row r="784" spans="2:4" x14ac:dyDescent="0.25">
      <c r="D784" s="56" t="s">
        <v>35</v>
      </c>
    </row>
    <row r="879" spans="2:4" x14ac:dyDescent="0.25">
      <c r="B879" s="51">
        <v>0</v>
      </c>
      <c r="D879" s="52" t="s">
        <v>2358</v>
      </c>
    </row>
    <row r="880" spans="2:4" x14ac:dyDescent="0.25">
      <c r="D880" s="60" t="s">
        <v>305</v>
      </c>
    </row>
    <row r="882" spans="4:4" x14ac:dyDescent="0.25">
      <c r="D882" s="48" t="s">
        <v>2305</v>
      </c>
    </row>
    <row r="930" spans="2:4" x14ac:dyDescent="0.25">
      <c r="B930" s="51">
        <v>0</v>
      </c>
      <c r="D930" s="52" t="s">
        <v>514</v>
      </c>
    </row>
    <row r="931" spans="2:4" x14ac:dyDescent="0.25">
      <c r="D931" s="60" t="s">
        <v>306</v>
      </c>
    </row>
    <row r="932" spans="2:4" x14ac:dyDescent="0.25">
      <c r="D932" s="56" t="s">
        <v>2224</v>
      </c>
    </row>
    <row r="934" spans="2:4" x14ac:dyDescent="0.25">
      <c r="D934" s="48" t="s">
        <v>2224</v>
      </c>
    </row>
    <row r="967" spans="4:23" x14ac:dyDescent="0.25">
      <c r="D967" s="48" t="s">
        <v>310</v>
      </c>
      <c r="M967" s="48" t="s">
        <v>384</v>
      </c>
      <c r="W967" s="48" t="s">
        <v>2300</v>
      </c>
    </row>
    <row r="968" spans="4:23" x14ac:dyDescent="0.25">
      <c r="D968" s="52" t="s">
        <v>2279</v>
      </c>
      <c r="M968" s="52" t="s">
        <v>2277</v>
      </c>
      <c r="W968" s="28" t="s">
        <v>2301</v>
      </c>
    </row>
    <row r="969" spans="4:23" x14ac:dyDescent="0.25">
      <c r="D969" s="52" t="s">
        <v>2278</v>
      </c>
      <c r="M969" s="52" t="s">
        <v>2277</v>
      </c>
    </row>
    <row r="971" spans="4:23" x14ac:dyDescent="0.25">
      <c r="D971" s="57" t="s">
        <v>33</v>
      </c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</row>
    <row r="972" spans="4:23" x14ac:dyDescent="0.25">
      <c r="D972" s="57" t="s">
        <v>407</v>
      </c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</row>
    <row r="973" spans="4:23" x14ac:dyDescent="0.25">
      <c r="D973" s="57" t="s">
        <v>534</v>
      </c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</row>
    <row r="974" spans="4:23" x14ac:dyDescent="0.25">
      <c r="D974" s="57" t="s">
        <v>1595</v>
      </c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</row>
    <row r="975" spans="4:23" x14ac:dyDescent="0.25">
      <c r="D975" s="57" t="s">
        <v>2286</v>
      </c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</row>
    <row r="977" spans="4:20" x14ac:dyDescent="0.25">
      <c r="D977" s="165" t="s">
        <v>376</v>
      </c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</row>
    <row r="978" spans="4:20" x14ac:dyDescent="0.25">
      <c r="D978" s="165" t="s">
        <v>324</v>
      </c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</row>
    <row r="979" spans="4:20" x14ac:dyDescent="0.25">
      <c r="D979" s="165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</row>
    <row r="980" spans="4:20" x14ac:dyDescent="0.25">
      <c r="D980" s="165" t="s">
        <v>2308</v>
      </c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</row>
    <row r="981" spans="4:20" x14ac:dyDescent="0.25">
      <c r="D981" s="165" t="s">
        <v>283</v>
      </c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</row>
    <row r="982" spans="4:20" x14ac:dyDescent="0.25">
      <c r="D982" s="165" t="s">
        <v>2306</v>
      </c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</row>
    <row r="983" spans="4:20" x14ac:dyDescent="0.25">
      <c r="D983" s="165" t="s">
        <v>2307</v>
      </c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</row>
    <row r="984" spans="4:20" x14ac:dyDescent="0.25">
      <c r="D984" s="165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</row>
    <row r="985" spans="4:20" x14ac:dyDescent="0.25">
      <c r="D985" s="165" t="s">
        <v>263</v>
      </c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</row>
    <row r="986" spans="4:20" x14ac:dyDescent="0.25">
      <c r="D986" s="165" t="s">
        <v>264</v>
      </c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</row>
    <row r="987" spans="4:20" x14ac:dyDescent="0.25">
      <c r="D987" s="165" t="s">
        <v>377</v>
      </c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</row>
    <row r="989" spans="4:20" x14ac:dyDescent="0.25">
      <c r="D989" s="48" t="s">
        <v>2227</v>
      </c>
    </row>
    <row r="1007" spans="4:4" x14ac:dyDescent="0.25">
      <c r="D1007" s="52" t="s">
        <v>2198</v>
      </c>
    </row>
    <row r="1009" spans="4:4" x14ac:dyDescent="0.25">
      <c r="D1009" s="48" t="s">
        <v>2227</v>
      </c>
    </row>
    <row r="1043" spans="4:4" x14ac:dyDescent="0.25">
      <c r="D1043" s="52" t="s">
        <v>2199</v>
      </c>
    </row>
    <row r="1077" spans="4:4" x14ac:dyDescent="0.25">
      <c r="D1077" s="48" t="s">
        <v>2227</v>
      </c>
    </row>
    <row r="1139" spans="2:4" x14ac:dyDescent="0.25">
      <c r="B1139" s="51">
        <v>0</v>
      </c>
      <c r="D1139" s="52" t="s">
        <v>514</v>
      </c>
    </row>
    <row r="1140" spans="2:4" x14ac:dyDescent="0.25">
      <c r="D1140" s="60" t="s">
        <v>306</v>
      </c>
    </row>
    <row r="1141" spans="2:4" x14ac:dyDescent="0.25">
      <c r="D1141" s="56" t="s">
        <v>2223</v>
      </c>
    </row>
    <row r="1143" spans="2:4" x14ac:dyDescent="0.25">
      <c r="D1143" s="48" t="s">
        <v>2223</v>
      </c>
    </row>
    <row r="1176" spans="4:4" x14ac:dyDescent="0.25">
      <c r="D1176" s="48" t="s">
        <v>384</v>
      </c>
    </row>
    <row r="1177" spans="4:4" x14ac:dyDescent="0.25">
      <c r="D1177" s="52" t="s">
        <v>2268</v>
      </c>
    </row>
    <row r="1179" spans="4:4" x14ac:dyDescent="0.25">
      <c r="D1179" s="48" t="s">
        <v>2226</v>
      </c>
    </row>
    <row r="1198" spans="4:4" x14ac:dyDescent="0.25">
      <c r="D1198" s="52" t="s">
        <v>2198</v>
      </c>
    </row>
    <row r="1200" spans="4:4" x14ac:dyDescent="0.25">
      <c r="D1200" s="48" t="s">
        <v>2226</v>
      </c>
    </row>
    <row r="1235" spans="4:4" x14ac:dyDescent="0.25">
      <c r="D1235" s="52" t="s">
        <v>2199</v>
      </c>
    </row>
    <row r="1255" spans="4:13" x14ac:dyDescent="0.25">
      <c r="D1255" s="48" t="s">
        <v>310</v>
      </c>
      <c r="M1255" s="48" t="s">
        <v>384</v>
      </c>
    </row>
    <row r="1256" spans="4:13" x14ac:dyDescent="0.25">
      <c r="D1256" s="52" t="s">
        <v>2309</v>
      </c>
      <c r="M1256" s="52" t="s">
        <v>2277</v>
      </c>
    </row>
    <row r="1258" spans="4:13" x14ac:dyDescent="0.25">
      <c r="D1258" s="48" t="s">
        <v>2226</v>
      </c>
    </row>
    <row r="1319" spans="2:4" x14ac:dyDescent="0.25">
      <c r="B1319" s="50">
        <v>0</v>
      </c>
      <c r="D1319" s="52" t="s">
        <v>2360</v>
      </c>
    </row>
    <row r="1320" spans="2:4" x14ac:dyDescent="0.25">
      <c r="D1320" s="60" t="s">
        <v>305</v>
      </c>
    </row>
    <row r="1321" spans="2:4" x14ac:dyDescent="0.25">
      <c r="D1321" s="56" t="s">
        <v>2359</v>
      </c>
    </row>
    <row r="1322" spans="2:4" x14ac:dyDescent="0.25">
      <c r="D1322" s="56" t="s">
        <v>35</v>
      </c>
    </row>
    <row r="1333" spans="2:4" x14ac:dyDescent="0.25">
      <c r="B1333" s="50">
        <v>0</v>
      </c>
      <c r="D1333" s="52" t="s">
        <v>2391</v>
      </c>
    </row>
    <row r="1334" spans="2:4" x14ac:dyDescent="0.25">
      <c r="D1334" s="60" t="s">
        <v>304</v>
      </c>
    </row>
    <row r="1335" spans="2:4" x14ac:dyDescent="0.25">
      <c r="D1335" s="56" t="s">
        <v>654</v>
      </c>
    </row>
    <row r="1336" spans="2:4" x14ac:dyDescent="0.25">
      <c r="D1336" s="71" t="s">
        <v>2360</v>
      </c>
    </row>
    <row r="1337" spans="2:4" x14ac:dyDescent="0.25">
      <c r="D1337" s="56" t="s">
        <v>35</v>
      </c>
    </row>
    <row r="1491" spans="2:4" x14ac:dyDescent="0.25">
      <c r="B1491" s="50">
        <v>0</v>
      </c>
      <c r="D1491" s="52" t="s">
        <v>2365</v>
      </c>
    </row>
    <row r="1492" spans="2:4" x14ac:dyDescent="0.25">
      <c r="D1492" s="60" t="s">
        <v>304</v>
      </c>
    </row>
    <row r="1493" spans="2:4" x14ac:dyDescent="0.25">
      <c r="D1493" s="56" t="s">
        <v>35</v>
      </c>
    </row>
    <row r="1553" spans="2:4" x14ac:dyDescent="0.25">
      <c r="B1553" s="49">
        <v>0</v>
      </c>
    </row>
    <row r="1554" spans="2:4" x14ac:dyDescent="0.25">
      <c r="D1554" s="60" t="s">
        <v>306</v>
      </c>
    </row>
    <row r="1556" spans="2:4" x14ac:dyDescent="0.25">
      <c r="D1556" s="48" t="s">
        <v>36</v>
      </c>
    </row>
    <row r="1559" spans="2:4" x14ac:dyDescent="0.25">
      <c r="D1559" s="48" t="s">
        <v>2363</v>
      </c>
    </row>
    <row r="1610" spans="2:4" x14ac:dyDescent="0.25">
      <c r="B1610" s="50">
        <v>0</v>
      </c>
      <c r="D1610" s="52" t="s">
        <v>2125</v>
      </c>
    </row>
    <row r="1611" spans="2:4" x14ac:dyDescent="0.25">
      <c r="D1611" s="60" t="s">
        <v>305</v>
      </c>
    </row>
    <row r="1612" spans="2:4" x14ac:dyDescent="0.25">
      <c r="D1612" s="56" t="s">
        <v>35</v>
      </c>
    </row>
    <row r="1692" spans="2:4" x14ac:dyDescent="0.25">
      <c r="B1692" s="50">
        <v>0</v>
      </c>
      <c r="D1692" s="52" t="s">
        <v>2370</v>
      </c>
    </row>
    <row r="1693" spans="2:4" x14ac:dyDescent="0.25">
      <c r="D1693" s="60" t="s">
        <v>304</v>
      </c>
    </row>
    <row r="1694" spans="2:4" x14ac:dyDescent="0.25">
      <c r="D1694" s="56" t="s">
        <v>35</v>
      </c>
    </row>
    <row r="1749" spans="2:4" x14ac:dyDescent="0.25">
      <c r="B1749" s="49">
        <v>0</v>
      </c>
      <c r="D1749" s="52" t="s">
        <v>2371</v>
      </c>
    </row>
    <row r="1750" spans="2:4" x14ac:dyDescent="0.25">
      <c r="D1750" s="56" t="s">
        <v>663</v>
      </c>
    </row>
    <row r="1752" spans="2:4" x14ac:dyDescent="0.25">
      <c r="D1752" s="48" t="s">
        <v>2188</v>
      </c>
    </row>
    <row r="1775" spans="4:4" x14ac:dyDescent="0.25">
      <c r="D1775" s="52" t="s">
        <v>2199</v>
      </c>
    </row>
    <row r="1786" spans="4:4" x14ac:dyDescent="0.25">
      <c r="D1786" s="48" t="s">
        <v>2393</v>
      </c>
    </row>
    <row r="1813" spans="2:4" x14ac:dyDescent="0.25">
      <c r="B1813" s="49">
        <v>0</v>
      </c>
      <c r="D1813" s="52" t="s">
        <v>2373</v>
      </c>
    </row>
    <row r="1814" spans="2:4" x14ac:dyDescent="0.25">
      <c r="D1814" s="74" t="s">
        <v>663</v>
      </c>
    </row>
    <row r="1816" spans="2:4" x14ac:dyDescent="0.25">
      <c r="D1816" s="48" t="s">
        <v>2372</v>
      </c>
    </row>
    <row r="1862" spans="2:4" x14ac:dyDescent="0.25">
      <c r="B1862" s="50">
        <v>0</v>
      </c>
      <c r="D1862" s="52" t="s">
        <v>2011</v>
      </c>
    </row>
    <row r="1863" spans="2:4" x14ac:dyDescent="0.25">
      <c r="D1863" s="60" t="s">
        <v>304</v>
      </c>
    </row>
    <row r="1864" spans="2:4" x14ac:dyDescent="0.25">
      <c r="D1864" s="56" t="s">
        <v>35</v>
      </c>
    </row>
    <row r="2055" spans="2:4" x14ac:dyDescent="0.25">
      <c r="B2055" s="50">
        <v>0</v>
      </c>
      <c r="D2055" s="52" t="s">
        <v>2389</v>
      </c>
    </row>
    <row r="2056" spans="2:4" x14ac:dyDescent="0.25">
      <c r="D2056" s="60" t="s">
        <v>304</v>
      </c>
    </row>
    <row r="2057" spans="2:4" x14ac:dyDescent="0.25">
      <c r="D2057" s="56" t="s">
        <v>35</v>
      </c>
    </row>
    <row r="2105" spans="2:4" x14ac:dyDescent="0.25">
      <c r="B2105" s="50">
        <v>0</v>
      </c>
      <c r="D2105" s="52" t="s">
        <v>2374</v>
      </c>
    </row>
    <row r="2106" spans="2:4" x14ac:dyDescent="0.25">
      <c r="D2106" s="60" t="s">
        <v>304</v>
      </c>
    </row>
    <row r="2107" spans="2:4" x14ac:dyDescent="0.25">
      <c r="D2107" s="56" t="s">
        <v>654</v>
      </c>
    </row>
    <row r="2108" spans="2:4" x14ac:dyDescent="0.25">
      <c r="D2108" s="71" t="s">
        <v>2118</v>
      </c>
    </row>
    <row r="2110" spans="2:4" x14ac:dyDescent="0.25">
      <c r="D2110" s="48" t="s">
        <v>2291</v>
      </c>
    </row>
    <row r="2159" spans="4:4" x14ac:dyDescent="0.25">
      <c r="D2159" s="52" t="s">
        <v>2199</v>
      </c>
    </row>
    <row r="2161" spans="4:4" x14ac:dyDescent="0.25">
      <c r="D2161" s="48" t="s">
        <v>2394</v>
      </c>
    </row>
    <row r="2221" spans="2:4" x14ac:dyDescent="0.25">
      <c r="B2221" s="50">
        <v>0</v>
      </c>
      <c r="D2221" s="52" t="s">
        <v>2396</v>
      </c>
    </row>
    <row r="2222" spans="2:4" x14ac:dyDescent="0.25">
      <c r="D2222" s="60" t="s">
        <v>304</v>
      </c>
    </row>
    <row r="2223" spans="2:4" x14ac:dyDescent="0.25">
      <c r="D2223" s="56" t="s">
        <v>654</v>
      </c>
    </row>
    <row r="2224" spans="2:4" x14ac:dyDescent="0.25">
      <c r="D2224" s="71" t="s">
        <v>1729</v>
      </c>
    </row>
    <row r="2227" spans="4:4" x14ac:dyDescent="0.25">
      <c r="D2227" s="48" t="s">
        <v>2292</v>
      </c>
    </row>
    <row r="2294" spans="2:4" x14ac:dyDescent="0.25">
      <c r="B2294" s="49">
        <v>0</v>
      </c>
      <c r="D2294" s="52"/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B1DAE-469B-444D-BAA8-9E6A5FE0CFF6}">
  <dimension ref="A2:J28"/>
  <sheetViews>
    <sheetView topLeftCell="A9" workbookViewId="0">
      <selection activeCell="A13" sqref="A13"/>
    </sheetView>
  </sheetViews>
  <sheetFormatPr defaultColWidth="2.85546875" defaultRowHeight="15" x14ac:dyDescent="0.25"/>
  <cols>
    <col min="1" max="1" width="9.140625" style="167" bestFit="1" customWidth="1"/>
    <col min="2" max="2" width="39.85546875" style="167" bestFit="1" customWidth="1"/>
    <col min="3" max="3" width="16.140625" style="167" customWidth="1"/>
    <col min="4" max="4" width="17" style="167" bestFit="1" customWidth="1"/>
    <col min="5" max="5" width="18.85546875" style="167" bestFit="1" customWidth="1"/>
    <col min="6" max="7" width="10.7109375" style="167" bestFit="1" customWidth="1"/>
    <col min="8" max="8" width="8.5703125" style="167" bestFit="1" customWidth="1"/>
    <col min="9" max="9" width="7.5703125" style="167" bestFit="1" customWidth="1"/>
    <col min="10" max="10" width="10.140625" style="167" bestFit="1" customWidth="1"/>
    <col min="11" max="16384" width="2.85546875" style="167"/>
  </cols>
  <sheetData>
    <row r="2" spans="1:10" ht="18.75" x14ac:dyDescent="0.25">
      <c r="A2" s="347" t="s">
        <v>2357</v>
      </c>
      <c r="B2" s="348"/>
      <c r="C2" s="348"/>
      <c r="D2" s="348"/>
      <c r="E2" s="348"/>
      <c r="F2" s="348"/>
      <c r="G2" s="348"/>
      <c r="H2" s="348"/>
      <c r="I2" s="348"/>
      <c r="J2" s="348"/>
    </row>
    <row r="3" spans="1:10" x14ac:dyDescent="0.25">
      <c r="A3" s="348" t="s">
        <v>2356</v>
      </c>
      <c r="B3" s="348"/>
      <c r="C3" s="348"/>
      <c r="D3" s="348"/>
      <c r="E3" s="348"/>
      <c r="F3" s="348"/>
      <c r="G3" s="348"/>
      <c r="H3" s="348"/>
      <c r="I3" s="348"/>
    </row>
    <row r="4" spans="1:10" ht="45" x14ac:dyDescent="0.25">
      <c r="A4" s="168" t="s">
        <v>395</v>
      </c>
      <c r="B4" s="168" t="s">
        <v>32</v>
      </c>
      <c r="C4" s="168" t="s">
        <v>31</v>
      </c>
      <c r="D4" s="168" t="s">
        <v>334</v>
      </c>
      <c r="E4" s="168" t="s">
        <v>394</v>
      </c>
      <c r="F4" s="168" t="s">
        <v>609</v>
      </c>
      <c r="G4" s="168" t="s">
        <v>254</v>
      </c>
      <c r="H4" s="168" t="s">
        <v>30</v>
      </c>
      <c r="I4" s="168" t="s">
        <v>29</v>
      </c>
      <c r="J4" s="168" t="s">
        <v>28</v>
      </c>
    </row>
    <row r="5" spans="1:10" ht="45" x14ac:dyDescent="0.25">
      <c r="A5" s="170" t="s">
        <v>315</v>
      </c>
      <c r="B5" s="170" t="s">
        <v>314</v>
      </c>
      <c r="C5" s="170" t="s">
        <v>313</v>
      </c>
      <c r="D5" s="170" t="s">
        <v>333</v>
      </c>
      <c r="E5" s="170" t="s">
        <v>277</v>
      </c>
      <c r="F5" s="172">
        <v>44673.446527777996</v>
      </c>
      <c r="G5" s="172">
        <v>44957.708333333001</v>
      </c>
      <c r="H5" s="170" t="s">
        <v>312</v>
      </c>
      <c r="I5" s="170" t="s">
        <v>18</v>
      </c>
      <c r="J5" s="170" t="s">
        <v>17</v>
      </c>
    </row>
    <row r="6" spans="1:10" ht="45" x14ac:dyDescent="0.25">
      <c r="A6" s="169" t="s">
        <v>355</v>
      </c>
      <c r="B6" s="169" t="s">
        <v>354</v>
      </c>
      <c r="C6" s="169" t="s">
        <v>313</v>
      </c>
      <c r="D6" s="169" t="s">
        <v>333</v>
      </c>
      <c r="E6" s="169" t="s">
        <v>353</v>
      </c>
      <c r="F6" s="171">
        <v>44693.600694444001</v>
      </c>
      <c r="G6" s="171">
        <v>44957.708333333001</v>
      </c>
      <c r="H6" s="169" t="s">
        <v>312</v>
      </c>
      <c r="I6" s="169" t="s">
        <v>18</v>
      </c>
      <c r="J6" s="169" t="s">
        <v>38</v>
      </c>
    </row>
    <row r="7" spans="1:10" ht="45" x14ac:dyDescent="0.25">
      <c r="A7" s="170" t="s">
        <v>532</v>
      </c>
      <c r="B7" s="170" t="s">
        <v>533</v>
      </c>
      <c r="C7" s="170" t="s">
        <v>513</v>
      </c>
      <c r="D7" s="170" t="s">
        <v>333</v>
      </c>
      <c r="E7" s="170" t="s">
        <v>277</v>
      </c>
      <c r="F7" s="172">
        <v>44852.484027778002</v>
      </c>
      <c r="G7" s="172">
        <v>45280.442361111003</v>
      </c>
      <c r="H7" s="170" t="s">
        <v>23</v>
      </c>
      <c r="I7" s="170" t="s">
        <v>18</v>
      </c>
      <c r="J7" s="170" t="s">
        <v>260</v>
      </c>
    </row>
    <row r="8" spans="1:10" ht="45" x14ac:dyDescent="0.25">
      <c r="A8" s="169" t="s">
        <v>602</v>
      </c>
      <c r="B8" s="169" t="s">
        <v>604</v>
      </c>
      <c r="C8" s="169" t="s">
        <v>375</v>
      </c>
      <c r="D8" s="169" t="s">
        <v>333</v>
      </c>
      <c r="E8" s="169" t="s">
        <v>277</v>
      </c>
      <c r="F8" s="171">
        <v>44861.668055556001</v>
      </c>
      <c r="G8" s="171">
        <v>45292.626388889003</v>
      </c>
      <c r="H8" s="169" t="s">
        <v>23</v>
      </c>
      <c r="I8" s="169" t="s">
        <v>18</v>
      </c>
      <c r="J8" s="169" t="s">
        <v>260</v>
      </c>
    </row>
    <row r="9" spans="1:10" ht="45" x14ac:dyDescent="0.25">
      <c r="A9" s="170" t="s">
        <v>742</v>
      </c>
      <c r="B9" s="170" t="s">
        <v>740</v>
      </c>
      <c r="C9" s="170" t="s">
        <v>379</v>
      </c>
      <c r="D9" s="170" t="s">
        <v>333</v>
      </c>
      <c r="E9" s="170" t="s">
        <v>277</v>
      </c>
      <c r="F9" s="172">
        <v>44873.412499999999</v>
      </c>
      <c r="G9" s="172">
        <v>45302.370833333</v>
      </c>
      <c r="H9" s="170" t="s">
        <v>23</v>
      </c>
      <c r="I9" s="170" t="s">
        <v>18</v>
      </c>
      <c r="J9" s="170" t="s">
        <v>260</v>
      </c>
    </row>
    <row r="10" spans="1:10" ht="45" x14ac:dyDescent="0.25">
      <c r="A10" s="169" t="s">
        <v>1839</v>
      </c>
      <c r="B10" s="169" t="s">
        <v>1841</v>
      </c>
      <c r="C10" s="169" t="s">
        <v>273</v>
      </c>
      <c r="D10" s="169" t="s">
        <v>333</v>
      </c>
      <c r="E10" s="169" t="s">
        <v>277</v>
      </c>
      <c r="F10" s="171">
        <v>44895.352777777996</v>
      </c>
      <c r="G10" s="171">
        <v>45324.644444443999</v>
      </c>
      <c r="H10" s="169" t="s">
        <v>23</v>
      </c>
      <c r="I10" s="169" t="s">
        <v>18</v>
      </c>
      <c r="J10" s="169" t="s">
        <v>260</v>
      </c>
    </row>
    <row r="11" spans="1:10" ht="45" x14ac:dyDescent="0.25">
      <c r="A11" s="170" t="s">
        <v>1919</v>
      </c>
      <c r="B11" s="170" t="s">
        <v>1921</v>
      </c>
      <c r="C11" s="170" t="s">
        <v>375</v>
      </c>
      <c r="D11" s="170" t="s">
        <v>333</v>
      </c>
      <c r="E11" s="170" t="s">
        <v>277</v>
      </c>
      <c r="F11" s="172">
        <v>44896.543055556001</v>
      </c>
      <c r="G11" s="172">
        <v>45328.543055556001</v>
      </c>
      <c r="H11" s="170" t="s">
        <v>23</v>
      </c>
      <c r="I11" s="170" t="s">
        <v>18</v>
      </c>
      <c r="J11" s="170" t="s">
        <v>260</v>
      </c>
    </row>
    <row r="12" spans="1:10" ht="45" x14ac:dyDescent="0.25">
      <c r="A12" s="169" t="s">
        <v>2017</v>
      </c>
      <c r="B12" s="169" t="s">
        <v>2018</v>
      </c>
      <c r="C12" s="169" t="s">
        <v>375</v>
      </c>
      <c r="D12" s="169" t="s">
        <v>333</v>
      </c>
      <c r="E12" s="169" t="s">
        <v>277</v>
      </c>
      <c r="F12" s="171">
        <v>44897.326388889</v>
      </c>
      <c r="G12" s="171">
        <v>45328.625</v>
      </c>
      <c r="H12" s="169" t="s">
        <v>23</v>
      </c>
      <c r="I12" s="169" t="s">
        <v>18</v>
      </c>
      <c r="J12" s="169" t="s">
        <v>260</v>
      </c>
    </row>
    <row r="13" spans="1:10" ht="45" x14ac:dyDescent="0.25">
      <c r="A13" s="170" t="s">
        <v>2013</v>
      </c>
      <c r="B13" s="170" t="s">
        <v>2019</v>
      </c>
      <c r="C13" s="170" t="s">
        <v>375</v>
      </c>
      <c r="D13" s="170" t="s">
        <v>333</v>
      </c>
      <c r="E13" s="170" t="s">
        <v>277</v>
      </c>
      <c r="F13" s="172">
        <v>44897.342361110997</v>
      </c>
      <c r="G13" s="172">
        <v>45328.634027777996</v>
      </c>
      <c r="H13" s="170" t="s">
        <v>23</v>
      </c>
      <c r="I13" s="170" t="s">
        <v>18</v>
      </c>
      <c r="J13" s="170" t="s">
        <v>260</v>
      </c>
    </row>
    <row r="14" spans="1:10" ht="45" x14ac:dyDescent="0.25">
      <c r="A14" s="169" t="s">
        <v>2009</v>
      </c>
      <c r="B14" s="169" t="s">
        <v>2020</v>
      </c>
      <c r="C14" s="169" t="s">
        <v>1000</v>
      </c>
      <c r="D14" s="169" t="s">
        <v>333</v>
      </c>
      <c r="E14" s="169" t="s">
        <v>277</v>
      </c>
      <c r="F14" s="171">
        <v>44897.343055555997</v>
      </c>
      <c r="G14" s="171">
        <v>45328.634722221999</v>
      </c>
      <c r="H14" s="169" t="s">
        <v>23</v>
      </c>
      <c r="I14" s="169" t="s">
        <v>18</v>
      </c>
      <c r="J14" s="169" t="s">
        <v>260</v>
      </c>
    </row>
    <row r="15" spans="1:10" ht="45" x14ac:dyDescent="0.25">
      <c r="A15" s="170" t="s">
        <v>2033</v>
      </c>
      <c r="B15" s="170" t="s">
        <v>2059</v>
      </c>
      <c r="C15" s="170" t="s">
        <v>343</v>
      </c>
      <c r="D15" s="170" t="s">
        <v>333</v>
      </c>
      <c r="E15" s="170" t="s">
        <v>277</v>
      </c>
      <c r="F15" s="172">
        <v>44897.389583333003</v>
      </c>
      <c r="G15" s="172">
        <v>45329.347916667</v>
      </c>
      <c r="H15" s="170" t="s">
        <v>23</v>
      </c>
      <c r="I15" s="170" t="s">
        <v>18</v>
      </c>
      <c r="J15" s="170" t="s">
        <v>260</v>
      </c>
    </row>
    <row r="16" spans="1:10" ht="45" x14ac:dyDescent="0.25">
      <c r="A16" s="169" t="s">
        <v>2028</v>
      </c>
      <c r="B16" s="169" t="s">
        <v>2030</v>
      </c>
      <c r="C16" s="169" t="s">
        <v>375</v>
      </c>
      <c r="D16" s="169" t="s">
        <v>333</v>
      </c>
      <c r="E16" s="169" t="s">
        <v>277</v>
      </c>
      <c r="F16" s="171">
        <v>44897.395138888998</v>
      </c>
      <c r="G16" s="171">
        <v>45329.353472221999</v>
      </c>
      <c r="H16" s="169" t="s">
        <v>23</v>
      </c>
      <c r="I16" s="169" t="s">
        <v>18</v>
      </c>
      <c r="J16" s="169" t="s">
        <v>260</v>
      </c>
    </row>
    <row r="17" spans="1:10" ht="45" x14ac:dyDescent="0.25">
      <c r="A17" s="170" t="s">
        <v>2040</v>
      </c>
      <c r="B17" s="170" t="s">
        <v>2048</v>
      </c>
      <c r="C17" s="170" t="s">
        <v>496</v>
      </c>
      <c r="D17" s="170" t="s">
        <v>333</v>
      </c>
      <c r="E17" s="170" t="s">
        <v>277</v>
      </c>
      <c r="F17" s="172">
        <v>44897.420138889</v>
      </c>
      <c r="G17" s="172">
        <v>45329.378472222001</v>
      </c>
      <c r="H17" s="170" t="s">
        <v>23</v>
      </c>
      <c r="I17" s="170" t="s">
        <v>18</v>
      </c>
      <c r="J17" s="170" t="s">
        <v>260</v>
      </c>
    </row>
    <row r="18" spans="1:10" ht="45" x14ac:dyDescent="0.25">
      <c r="A18" s="169" t="s">
        <v>2055</v>
      </c>
      <c r="B18" s="169" t="s">
        <v>2057</v>
      </c>
      <c r="C18" s="169" t="s">
        <v>375</v>
      </c>
      <c r="D18" s="169" t="s">
        <v>333</v>
      </c>
      <c r="E18" s="169" t="s">
        <v>277</v>
      </c>
      <c r="F18" s="171">
        <v>44897.420833333003</v>
      </c>
      <c r="G18" s="171">
        <v>45329.379166667</v>
      </c>
      <c r="H18" s="169" t="s">
        <v>23</v>
      </c>
      <c r="I18" s="169" t="s">
        <v>18</v>
      </c>
      <c r="J18" s="169" t="s">
        <v>255</v>
      </c>
    </row>
    <row r="19" spans="1:10" ht="45" x14ac:dyDescent="0.25">
      <c r="A19" s="170" t="s">
        <v>2065</v>
      </c>
      <c r="B19" s="170" t="s">
        <v>1980</v>
      </c>
      <c r="C19" s="170" t="s">
        <v>313</v>
      </c>
      <c r="D19" s="170" t="s">
        <v>333</v>
      </c>
      <c r="E19" s="170" t="s">
        <v>277</v>
      </c>
      <c r="F19" s="172">
        <v>44897.600694444001</v>
      </c>
      <c r="G19" s="172">
        <v>45329.559027777999</v>
      </c>
      <c r="H19" s="170" t="s">
        <v>23</v>
      </c>
      <c r="I19" s="170" t="s">
        <v>18</v>
      </c>
      <c r="J19" s="170" t="s">
        <v>260</v>
      </c>
    </row>
    <row r="20" spans="1:10" ht="45" x14ac:dyDescent="0.25">
      <c r="A20" s="169" t="s">
        <v>2099</v>
      </c>
      <c r="B20" s="169" t="s">
        <v>2119</v>
      </c>
      <c r="C20" s="169" t="s">
        <v>375</v>
      </c>
      <c r="D20" s="169" t="s">
        <v>333</v>
      </c>
      <c r="E20" s="169" t="s">
        <v>277</v>
      </c>
      <c r="F20" s="171">
        <v>44900.336805555999</v>
      </c>
      <c r="G20" s="171">
        <v>45329.628472222001</v>
      </c>
      <c r="H20" s="169" t="s">
        <v>23</v>
      </c>
      <c r="I20" s="169" t="s">
        <v>18</v>
      </c>
      <c r="J20" s="169" t="s">
        <v>260</v>
      </c>
    </row>
    <row r="21" spans="1:10" ht="45" x14ac:dyDescent="0.25">
      <c r="A21" s="170" t="s">
        <v>2117</v>
      </c>
      <c r="B21" s="170" t="s">
        <v>2110</v>
      </c>
      <c r="C21" s="170" t="s">
        <v>473</v>
      </c>
      <c r="D21" s="170" t="s">
        <v>333</v>
      </c>
      <c r="E21" s="170" t="s">
        <v>277</v>
      </c>
      <c r="F21" s="172">
        <v>44900.418055556001</v>
      </c>
      <c r="G21" s="172">
        <v>45330.376388889003</v>
      </c>
      <c r="H21" s="170" t="s">
        <v>23</v>
      </c>
      <c r="I21" s="170" t="s">
        <v>18</v>
      </c>
      <c r="J21" s="170" t="s">
        <v>260</v>
      </c>
    </row>
    <row r="22" spans="1:10" ht="45" x14ac:dyDescent="0.25">
      <c r="A22" s="169" t="s">
        <v>2181</v>
      </c>
      <c r="B22" s="169" t="s">
        <v>2182</v>
      </c>
      <c r="C22" s="169" t="s">
        <v>2193</v>
      </c>
      <c r="D22" s="169" t="s">
        <v>333</v>
      </c>
      <c r="E22" s="169" t="s">
        <v>277</v>
      </c>
      <c r="F22" s="171">
        <v>44900.654861110997</v>
      </c>
      <c r="G22" s="171">
        <v>45330.613194443999</v>
      </c>
      <c r="H22" s="169" t="s">
        <v>23</v>
      </c>
      <c r="I22" s="169" t="s">
        <v>18</v>
      </c>
      <c r="J22" s="169" t="s">
        <v>260</v>
      </c>
    </row>
    <row r="23" spans="1:10" ht="45" x14ac:dyDescent="0.25">
      <c r="A23" s="170" t="s">
        <v>2186</v>
      </c>
      <c r="B23" s="170" t="s">
        <v>2238</v>
      </c>
      <c r="C23" s="170" t="s">
        <v>375</v>
      </c>
      <c r="D23" s="170" t="s">
        <v>333</v>
      </c>
      <c r="E23" s="170" t="s">
        <v>277</v>
      </c>
      <c r="F23" s="172">
        <v>44900.702083333003</v>
      </c>
      <c r="G23" s="172">
        <v>45330.660416667</v>
      </c>
      <c r="H23" s="170" t="s">
        <v>23</v>
      </c>
      <c r="I23" s="170" t="s">
        <v>18</v>
      </c>
      <c r="J23" s="170" t="s">
        <v>255</v>
      </c>
    </row>
    <row r="24" spans="1:10" ht="45" x14ac:dyDescent="0.25">
      <c r="A24" s="169" t="s">
        <v>2219</v>
      </c>
      <c r="B24" s="169" t="s">
        <v>2220</v>
      </c>
      <c r="C24" s="169" t="s">
        <v>912</v>
      </c>
      <c r="D24" s="169" t="s">
        <v>333</v>
      </c>
      <c r="E24" s="169" t="s">
        <v>277</v>
      </c>
      <c r="F24" s="171">
        <v>44901.331944443999</v>
      </c>
      <c r="G24" s="171">
        <v>45330.625</v>
      </c>
      <c r="H24" s="169" t="s">
        <v>23</v>
      </c>
      <c r="I24" s="169" t="s">
        <v>18</v>
      </c>
      <c r="J24" s="169" t="s">
        <v>255</v>
      </c>
    </row>
    <row r="25" spans="1:10" ht="45" x14ac:dyDescent="0.25">
      <c r="A25" s="170" t="s">
        <v>2265</v>
      </c>
      <c r="B25" s="170" t="s">
        <v>2266</v>
      </c>
      <c r="C25" s="170" t="s">
        <v>2352</v>
      </c>
      <c r="D25" s="170" t="s">
        <v>333</v>
      </c>
      <c r="E25" s="170" t="s">
        <v>277</v>
      </c>
      <c r="F25" s="172">
        <v>44902.350694444001</v>
      </c>
      <c r="G25" s="172">
        <v>45331.643055556</v>
      </c>
      <c r="H25" s="170" t="s">
        <v>23</v>
      </c>
      <c r="I25" s="170" t="s">
        <v>18</v>
      </c>
      <c r="J25" s="170" t="s">
        <v>255</v>
      </c>
    </row>
    <row r="26" spans="1:10" ht="45" x14ac:dyDescent="0.25">
      <c r="A26" s="169" t="s">
        <v>2288</v>
      </c>
      <c r="B26" s="169" t="s">
        <v>2354</v>
      </c>
      <c r="C26" s="169" t="s">
        <v>2353</v>
      </c>
      <c r="D26" s="169" t="s">
        <v>333</v>
      </c>
      <c r="E26" s="169" t="s">
        <v>361</v>
      </c>
      <c r="F26" s="171">
        <v>44902.549305556</v>
      </c>
      <c r="G26" s="171">
        <v>45334.549305556</v>
      </c>
      <c r="H26" s="169" t="s">
        <v>23</v>
      </c>
      <c r="I26" s="169" t="s">
        <v>18</v>
      </c>
      <c r="J26" s="169" t="s">
        <v>255</v>
      </c>
    </row>
    <row r="27" spans="1:10" ht="45" x14ac:dyDescent="0.25">
      <c r="A27" s="170" t="s">
        <v>2273</v>
      </c>
      <c r="B27" s="170" t="s">
        <v>2275</v>
      </c>
      <c r="C27" s="170" t="s">
        <v>273</v>
      </c>
      <c r="D27" s="170" t="s">
        <v>333</v>
      </c>
      <c r="E27" s="170" t="s">
        <v>277</v>
      </c>
      <c r="F27" s="172">
        <v>44902.580555556</v>
      </c>
      <c r="G27" s="172">
        <v>45334.580555556</v>
      </c>
      <c r="H27" s="170" t="s">
        <v>23</v>
      </c>
      <c r="I27" s="170" t="s">
        <v>18</v>
      </c>
      <c r="J27" s="170" t="s">
        <v>255</v>
      </c>
    </row>
    <row r="28" spans="1:10" ht="45" x14ac:dyDescent="0.25">
      <c r="A28" s="169" t="s">
        <v>2283</v>
      </c>
      <c r="B28" s="169" t="s">
        <v>2284</v>
      </c>
      <c r="C28" s="169" t="s">
        <v>2355</v>
      </c>
      <c r="D28" s="169" t="s">
        <v>333</v>
      </c>
      <c r="E28" s="169" t="s">
        <v>361</v>
      </c>
      <c r="F28" s="171">
        <v>44902.604166666999</v>
      </c>
      <c r="G28" s="171">
        <v>45334.5625</v>
      </c>
      <c r="H28" s="169" t="s">
        <v>23</v>
      </c>
      <c r="I28" s="169" t="s">
        <v>18</v>
      </c>
      <c r="J28" s="169" t="s">
        <v>255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5:J28">
    <sortCondition ref="A5:A2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C580C-2EF3-4D9F-9614-3055C840C8F3}">
  <dimension ref="B2:CB1894"/>
  <sheetViews>
    <sheetView topLeftCell="A392" workbookViewId="0">
      <selection activeCell="D403" sqref="D403:D423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5" width="2.85546875" style="48"/>
    <col min="6" max="6" width="2.85546875" style="48" customWidth="1"/>
    <col min="7" max="19" width="2.85546875" style="48"/>
    <col min="20" max="20" width="2.85546875" style="48" customWidth="1"/>
    <col min="21" max="16384" width="2.85546875" style="48"/>
  </cols>
  <sheetData>
    <row r="2" spans="2:4" s="48" customFormat="1" x14ac:dyDescent="0.25">
      <c r="B2" s="52" t="s">
        <v>2203</v>
      </c>
    </row>
    <row r="4" spans="2:4" s="48" customFormat="1" x14ac:dyDescent="0.25">
      <c r="B4" s="49">
        <v>0</v>
      </c>
      <c r="C4" s="48" t="s">
        <v>0</v>
      </c>
      <c r="D4" s="48" t="s">
        <v>1</v>
      </c>
    </row>
    <row r="5" spans="2:4" s="48" customFormat="1" x14ac:dyDescent="0.25">
      <c r="B5" s="50">
        <v>0</v>
      </c>
      <c r="C5" s="48" t="s">
        <v>0</v>
      </c>
      <c r="D5" s="48" t="s">
        <v>2</v>
      </c>
    </row>
    <row r="6" spans="2:4" s="48" customFormat="1" x14ac:dyDescent="0.25">
      <c r="B6" s="51">
        <v>0</v>
      </c>
      <c r="C6" s="48" t="s">
        <v>0</v>
      </c>
      <c r="D6" s="48" t="s">
        <v>3</v>
      </c>
    </row>
    <row r="7" spans="2:4" s="48" customFormat="1" x14ac:dyDescent="0.25">
      <c r="B7" s="35">
        <v>0</v>
      </c>
      <c r="C7" s="48" t="s">
        <v>0</v>
      </c>
      <c r="D7" s="48" t="s">
        <v>50</v>
      </c>
    </row>
    <row r="10" spans="2:4" s="48" customFormat="1" x14ac:dyDescent="0.25">
      <c r="B10" s="51">
        <v>0</v>
      </c>
      <c r="D10" s="52" t="s">
        <v>311</v>
      </c>
    </row>
    <row r="11" spans="2:4" s="48" customFormat="1" x14ac:dyDescent="0.25">
      <c r="D11" s="48" t="s">
        <v>308</v>
      </c>
    </row>
    <row r="12" spans="2:4" s="48" customFormat="1" x14ac:dyDescent="0.25">
      <c r="D12" s="48" t="s">
        <v>309</v>
      </c>
    </row>
    <row r="13" spans="2:4" s="48" customFormat="1" x14ac:dyDescent="0.25">
      <c r="D13" s="60" t="s">
        <v>304</v>
      </c>
    </row>
    <row r="16" spans="2:4" s="48" customFormat="1" x14ac:dyDescent="0.25">
      <c r="B16" s="51">
        <v>0</v>
      </c>
      <c r="D16" s="52" t="s">
        <v>270</v>
      </c>
    </row>
    <row r="17" spans="4:46" s="48" customFormat="1" x14ac:dyDescent="0.25">
      <c r="D17" s="60" t="s">
        <v>304</v>
      </c>
    </row>
    <row r="19" spans="4:46" s="48" customFormat="1" x14ac:dyDescent="0.25">
      <c r="D19" s="48" t="s">
        <v>36</v>
      </c>
    </row>
    <row r="20" spans="4:46" s="48" customFormat="1" x14ac:dyDescent="0.25">
      <c r="D20" s="55" t="s">
        <v>322</v>
      </c>
    </row>
    <row r="22" spans="4:46" s="48" customFormat="1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s="48" customFormat="1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s="48" customFormat="1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s="48" customFormat="1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s="48" customFormat="1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s="48" customFormat="1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s="48" customFormat="1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s="48" customFormat="1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s="48" customFormat="1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s="48" customFormat="1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s="48" customFormat="1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s="48" customFormat="1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s="48" customFormat="1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s="48" customFormat="1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s="48" customFormat="1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s="48" customFormat="1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s="48" customFormat="1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s="48" customFormat="1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s="48" customFormat="1" x14ac:dyDescent="0.25">
      <c r="D40" s="57" t="s">
        <v>2204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s="48" customFormat="1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s="48" customFormat="1" x14ac:dyDescent="0.25">
      <c r="D42" s="57" t="s">
        <v>2205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s="48" customFormat="1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s="48" customFormat="1" x14ac:dyDescent="0.25">
      <c r="D44" s="58" t="s">
        <v>2206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s="48" customFormat="1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s="48" customFormat="1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s="48" customFormat="1" x14ac:dyDescent="0.25">
      <c r="D48" s="48" t="s">
        <v>282</v>
      </c>
    </row>
    <row r="55" spans="2:4" s="48" customFormat="1" x14ac:dyDescent="0.25">
      <c r="B55" s="51">
        <v>0</v>
      </c>
      <c r="D55" s="52" t="s">
        <v>2360</v>
      </c>
    </row>
    <row r="56" spans="2:4" s="48" customFormat="1" x14ac:dyDescent="0.25">
      <c r="D56" s="60" t="s">
        <v>305</v>
      </c>
    </row>
    <row r="57" spans="2:4" s="48" customFormat="1" x14ac:dyDescent="0.25">
      <c r="D57" s="56" t="s">
        <v>2359</v>
      </c>
    </row>
    <row r="59" spans="2:4" s="48" customFormat="1" x14ac:dyDescent="0.25">
      <c r="D59" s="48" t="s">
        <v>2359</v>
      </c>
    </row>
    <row r="92" spans="4:4" s="48" customFormat="1" x14ac:dyDescent="0.25">
      <c r="D92" s="48" t="s">
        <v>2361</v>
      </c>
    </row>
    <row r="115" spans="39:47" s="48" customFormat="1" x14ac:dyDescent="0.25">
      <c r="AM115" s="59" t="s">
        <v>2380</v>
      </c>
      <c r="AU115" s="48" t="s">
        <v>2383</v>
      </c>
    </row>
    <row r="116" spans="39:47" s="48" customFormat="1" x14ac:dyDescent="0.25">
      <c r="AM116" s="48" t="s">
        <v>2381</v>
      </c>
      <c r="AU116" s="48" t="s">
        <v>2382</v>
      </c>
    </row>
    <row r="117" spans="39:47" s="48" customFormat="1" x14ac:dyDescent="0.25">
      <c r="AM117" s="48" t="s">
        <v>2384</v>
      </c>
      <c r="AU117" s="48" t="s">
        <v>2385</v>
      </c>
    </row>
    <row r="163" spans="4:4" s="48" customFormat="1" x14ac:dyDescent="0.25">
      <c r="D163" s="52" t="s">
        <v>2203</v>
      </c>
    </row>
    <row r="165" spans="4:4" s="48" customFormat="1" x14ac:dyDescent="0.25">
      <c r="D165" s="48" t="s">
        <v>2361</v>
      </c>
    </row>
    <row r="189" spans="2:4" s="48" customFormat="1" x14ac:dyDescent="0.25">
      <c r="B189" s="51">
        <v>0</v>
      </c>
      <c r="D189" s="52" t="s">
        <v>2392</v>
      </c>
    </row>
    <row r="190" spans="2:4" s="48" customFormat="1" x14ac:dyDescent="0.25">
      <c r="D190" s="60" t="s">
        <v>304</v>
      </c>
    </row>
    <row r="191" spans="2:4" s="48" customFormat="1" x14ac:dyDescent="0.25">
      <c r="D191" s="56" t="s">
        <v>654</v>
      </c>
    </row>
    <row r="192" spans="2:4" s="48" customFormat="1" x14ac:dyDescent="0.25">
      <c r="D192" s="71" t="s">
        <v>2360</v>
      </c>
    </row>
    <row r="194" spans="4:4" s="48" customFormat="1" x14ac:dyDescent="0.25">
      <c r="D194" s="48" t="s">
        <v>2363</v>
      </c>
    </row>
    <row r="238" spans="2:4" s="48" customFormat="1" x14ac:dyDescent="0.25">
      <c r="B238" s="51">
        <v>0</v>
      </c>
      <c r="D238" s="52" t="s">
        <v>2370</v>
      </c>
    </row>
    <row r="239" spans="2:4" s="48" customFormat="1" x14ac:dyDescent="0.25">
      <c r="D239" s="60" t="s">
        <v>304</v>
      </c>
    </row>
    <row r="240" spans="2:4" s="48" customFormat="1" x14ac:dyDescent="0.25">
      <c r="D240" s="56" t="s">
        <v>35</v>
      </c>
    </row>
    <row r="295" spans="2:4" s="48" customFormat="1" x14ac:dyDescent="0.25">
      <c r="B295" s="51">
        <v>0</v>
      </c>
      <c r="D295" s="52" t="s">
        <v>2125</v>
      </c>
    </row>
    <row r="296" spans="2:4" s="48" customFormat="1" x14ac:dyDescent="0.25">
      <c r="D296" s="60" t="s">
        <v>305</v>
      </c>
    </row>
    <row r="297" spans="2:4" s="48" customFormat="1" x14ac:dyDescent="0.25">
      <c r="D297" s="56" t="s">
        <v>2366</v>
      </c>
    </row>
    <row r="299" spans="2:4" s="48" customFormat="1" x14ac:dyDescent="0.25">
      <c r="D299" s="48" t="s">
        <v>2366</v>
      </c>
    </row>
    <row r="332" spans="4:13" s="48" customFormat="1" x14ac:dyDescent="0.25">
      <c r="D332" s="48" t="s">
        <v>310</v>
      </c>
      <c r="M332" s="48" t="s">
        <v>384</v>
      </c>
    </row>
    <row r="333" spans="4:13" s="48" customFormat="1" x14ac:dyDescent="0.25">
      <c r="D333" s="52" t="s">
        <v>705</v>
      </c>
      <c r="M333" s="52" t="s">
        <v>2129</v>
      </c>
    </row>
    <row r="334" spans="4:13" s="48" customFormat="1" x14ac:dyDescent="0.25">
      <c r="D334" s="52" t="s">
        <v>706</v>
      </c>
      <c r="M334" s="52" t="s">
        <v>2130</v>
      </c>
    </row>
    <row r="336" spans="4:13" s="48" customFormat="1" x14ac:dyDescent="0.25">
      <c r="D336" s="48" t="s">
        <v>2367</v>
      </c>
    </row>
    <row r="350" spans="4:4" s="48" customFormat="1" x14ac:dyDescent="0.25">
      <c r="D350" s="52" t="s">
        <v>2203</v>
      </c>
    </row>
    <row r="352" spans="4:4" s="48" customFormat="1" x14ac:dyDescent="0.25">
      <c r="D352" s="48" t="s">
        <v>2367</v>
      </c>
    </row>
    <row r="396" spans="4:26" s="48" customFormat="1" x14ac:dyDescent="0.25">
      <c r="D396" s="57" t="s">
        <v>34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</row>
    <row r="397" spans="4:26" s="48" customFormat="1" x14ac:dyDescent="0.25">
      <c r="D397" s="57" t="s">
        <v>2403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</row>
    <row r="398" spans="4:26" s="48" customFormat="1" x14ac:dyDescent="0.25">
      <c r="D398" s="57" t="s">
        <v>637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</row>
    <row r="399" spans="4:26" s="48" customFormat="1" x14ac:dyDescent="0.25">
      <c r="D399" s="57" t="s">
        <v>2401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</row>
    <row r="400" spans="4:26" s="48" customFormat="1" x14ac:dyDescent="0.25">
      <c r="D400" s="57" t="s">
        <v>2402</v>
      </c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</row>
    <row r="401" spans="4:55" s="48" customFormat="1" x14ac:dyDescent="0.25">
      <c r="D401" s="57" t="s">
        <v>259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</row>
    <row r="403" spans="4:55" s="48" customFormat="1" x14ac:dyDescent="0.25">
      <c r="D403" s="58" t="s">
        <v>641</v>
      </c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D403" s="58" t="s">
        <v>638</v>
      </c>
      <c r="AE403" s="54"/>
      <c r="AF403" s="54"/>
      <c r="AG403" s="54"/>
      <c r="AH403" s="54"/>
      <c r="AI403" s="54"/>
      <c r="AJ403" s="54"/>
      <c r="AK403" s="54"/>
      <c r="AL403" s="54"/>
      <c r="AM403" s="54"/>
      <c r="AN403" s="54"/>
      <c r="AO403" s="54"/>
      <c r="AP403" s="54"/>
      <c r="AQ403" s="54"/>
      <c r="AR403" s="54"/>
      <c r="AS403" s="54"/>
      <c r="AT403" s="54"/>
      <c r="AU403" s="54"/>
      <c r="AV403" s="54"/>
      <c r="AW403" s="54"/>
      <c r="AX403" s="54"/>
      <c r="AY403" s="54"/>
      <c r="AZ403" s="54"/>
      <c r="BA403" s="54"/>
      <c r="BB403" s="54"/>
      <c r="BC403" s="54"/>
    </row>
    <row r="404" spans="4:55" s="48" customFormat="1" x14ac:dyDescent="0.25">
      <c r="D404" s="57" t="s">
        <v>2406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  <c r="AD404" s="57" t="s">
        <v>370</v>
      </c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</row>
    <row r="405" spans="4:55" s="48" customFormat="1" x14ac:dyDescent="0.25">
      <c r="D405" s="57" t="s">
        <v>506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  <c r="AD405" s="175" t="s">
        <v>507</v>
      </c>
      <c r="AE405" s="176"/>
      <c r="AF405" s="176"/>
      <c r="AG405" s="176"/>
      <c r="AH405" s="176"/>
      <c r="AI405" s="176"/>
      <c r="AJ405" s="176"/>
      <c r="AK405" s="176"/>
      <c r="AL405" s="176"/>
      <c r="AM405" s="176"/>
      <c r="AN405" s="176"/>
      <c r="AO405" s="176"/>
      <c r="AP405" s="176"/>
      <c r="AQ405" s="176"/>
      <c r="AR405" s="176"/>
      <c r="AS405" s="176"/>
      <c r="AT405" s="176"/>
      <c r="AU405" s="176"/>
      <c r="AV405" s="176"/>
      <c r="AW405" s="176"/>
      <c r="AX405" s="176"/>
      <c r="AY405" s="176"/>
      <c r="AZ405" s="176"/>
      <c r="BA405" s="176"/>
      <c r="BB405" s="176"/>
      <c r="BC405" s="176"/>
    </row>
    <row r="406" spans="4:55" s="48" customFormat="1" x14ac:dyDescent="0.25">
      <c r="D406" s="175" t="s">
        <v>467</v>
      </c>
      <c r="E406" s="176"/>
      <c r="F406" s="176"/>
      <c r="G406" s="176"/>
      <c r="H406" s="176"/>
      <c r="I406" s="176"/>
      <c r="J406" s="176"/>
      <c r="K406" s="176"/>
      <c r="L406" s="176"/>
      <c r="M406" s="176"/>
      <c r="N406" s="176"/>
      <c r="O406" s="176"/>
      <c r="P406" s="176"/>
      <c r="Q406" s="176"/>
      <c r="R406" s="176"/>
      <c r="S406" s="176"/>
      <c r="T406" s="176"/>
      <c r="U406" s="176"/>
      <c r="V406" s="176"/>
      <c r="W406" s="176"/>
      <c r="X406" s="176"/>
      <c r="Y406" s="176"/>
      <c r="Z406" s="176"/>
      <c r="AA406" s="176"/>
      <c r="AB406" s="176"/>
      <c r="AD406" s="173" t="s">
        <v>508</v>
      </c>
      <c r="AE406" s="174"/>
      <c r="AF406" s="174"/>
      <c r="AG406" s="174"/>
      <c r="AH406" s="174"/>
      <c r="AI406" s="174"/>
      <c r="AJ406" s="174"/>
      <c r="AK406" s="174"/>
      <c r="AL406" s="174"/>
      <c r="AM406" s="174"/>
      <c r="AN406" s="174"/>
      <c r="AO406" s="174"/>
      <c r="AP406" s="174"/>
      <c r="AQ406" s="174"/>
      <c r="AR406" s="174"/>
      <c r="AS406" s="174"/>
      <c r="AT406" s="174"/>
      <c r="AU406" s="174"/>
      <c r="AV406" s="174"/>
      <c r="AW406" s="174"/>
      <c r="AX406" s="174"/>
      <c r="AY406" s="174"/>
      <c r="AZ406" s="174"/>
      <c r="BA406" s="174"/>
      <c r="BB406" s="174"/>
      <c r="BC406" s="174"/>
    </row>
    <row r="407" spans="4:55" s="48" customFormat="1" x14ac:dyDescent="0.25">
      <c r="D407" s="173" t="s">
        <v>468</v>
      </c>
      <c r="E407" s="174"/>
      <c r="F407" s="174"/>
      <c r="G407" s="174"/>
      <c r="H407" s="174"/>
      <c r="I407" s="174"/>
      <c r="J407" s="174"/>
      <c r="K407" s="174"/>
      <c r="L407" s="174"/>
      <c r="M407" s="174"/>
      <c r="N407" s="174"/>
      <c r="O407" s="174"/>
      <c r="P407" s="174"/>
      <c r="Q407" s="174"/>
      <c r="R407" s="174"/>
      <c r="S407" s="174"/>
      <c r="T407" s="174"/>
      <c r="U407" s="174"/>
      <c r="V407" s="174"/>
      <c r="W407" s="174"/>
      <c r="X407" s="174"/>
      <c r="Y407" s="174"/>
      <c r="Z407" s="174"/>
      <c r="AA407" s="174"/>
      <c r="AB407" s="174"/>
      <c r="AD407" s="173" t="s">
        <v>509</v>
      </c>
      <c r="AE407" s="174"/>
      <c r="AF407" s="174"/>
      <c r="AG407" s="174"/>
      <c r="AH407" s="174"/>
      <c r="AI407" s="174"/>
      <c r="AJ407" s="174"/>
      <c r="AK407" s="174"/>
      <c r="AL407" s="174"/>
      <c r="AM407" s="174"/>
      <c r="AN407" s="174"/>
      <c r="AO407" s="174"/>
      <c r="AP407" s="174"/>
      <c r="AQ407" s="174"/>
      <c r="AR407" s="174"/>
      <c r="AS407" s="174"/>
      <c r="AT407" s="174"/>
      <c r="AU407" s="174"/>
      <c r="AV407" s="174"/>
      <c r="AW407" s="174"/>
      <c r="AX407" s="174"/>
      <c r="AY407" s="174"/>
      <c r="AZ407" s="174"/>
      <c r="BA407" s="174"/>
      <c r="BB407" s="174"/>
      <c r="BC407" s="174"/>
    </row>
    <row r="408" spans="4:55" s="48" customFormat="1" x14ac:dyDescent="0.25">
      <c r="D408" s="173" t="s">
        <v>469</v>
      </c>
      <c r="E408" s="174"/>
      <c r="F408" s="174"/>
      <c r="G408" s="174"/>
      <c r="H408" s="174"/>
      <c r="I408" s="174"/>
      <c r="J408" s="174"/>
      <c r="K408" s="174"/>
      <c r="L408" s="174"/>
      <c r="M408" s="174"/>
      <c r="N408" s="174"/>
      <c r="O408" s="174"/>
      <c r="P408" s="174"/>
      <c r="Q408" s="174"/>
      <c r="R408" s="174"/>
      <c r="S408" s="174"/>
      <c r="T408" s="174"/>
      <c r="U408" s="174"/>
      <c r="V408" s="174"/>
      <c r="W408" s="174"/>
      <c r="X408" s="174"/>
      <c r="Y408" s="174"/>
      <c r="Z408" s="174"/>
      <c r="AA408" s="174"/>
      <c r="AB408" s="174"/>
      <c r="AD408" s="175" t="s">
        <v>2414</v>
      </c>
      <c r="AE408" s="176"/>
      <c r="AF408" s="176"/>
      <c r="AG408" s="176"/>
      <c r="AH408" s="176"/>
      <c r="AI408" s="176"/>
      <c r="AJ408" s="176"/>
      <c r="AK408" s="176"/>
      <c r="AL408" s="176"/>
      <c r="AM408" s="176"/>
      <c r="AN408" s="176"/>
      <c r="AO408" s="176"/>
      <c r="AP408" s="176"/>
      <c r="AQ408" s="176"/>
      <c r="AR408" s="176"/>
      <c r="AS408" s="176"/>
      <c r="AT408" s="176"/>
      <c r="AU408" s="176"/>
      <c r="AV408" s="176"/>
      <c r="AW408" s="176"/>
      <c r="AX408" s="176"/>
      <c r="AY408" s="176"/>
      <c r="AZ408" s="176"/>
      <c r="BA408" s="176"/>
      <c r="BB408" s="176"/>
      <c r="BC408" s="176"/>
    </row>
    <row r="409" spans="4:55" s="48" customFormat="1" x14ac:dyDescent="0.25">
      <c r="D409" s="175" t="s">
        <v>2411</v>
      </c>
      <c r="E409" s="176"/>
      <c r="F409" s="176"/>
      <c r="G409" s="176"/>
      <c r="H409" s="176"/>
      <c r="I409" s="176"/>
      <c r="J409" s="176"/>
      <c r="K409" s="176"/>
      <c r="L409" s="176"/>
      <c r="M409" s="176"/>
      <c r="N409" s="176"/>
      <c r="O409" s="176"/>
      <c r="P409" s="176"/>
      <c r="Q409" s="176"/>
      <c r="R409" s="176"/>
      <c r="S409" s="176"/>
      <c r="T409" s="176"/>
      <c r="U409" s="176"/>
      <c r="V409" s="176"/>
      <c r="W409" s="176"/>
      <c r="X409" s="176"/>
      <c r="Y409" s="176"/>
      <c r="Z409" s="176"/>
      <c r="AA409" s="176"/>
      <c r="AB409" s="176"/>
      <c r="AD409" s="57" t="s">
        <v>2417</v>
      </c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</row>
    <row r="410" spans="4:55" s="48" customFormat="1" x14ac:dyDescent="0.25">
      <c r="D410" s="57" t="s">
        <v>2412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  <c r="AB410" s="53"/>
      <c r="AD410" s="57" t="s">
        <v>2415</v>
      </c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</row>
    <row r="411" spans="4:55" s="48" customFormat="1" x14ac:dyDescent="0.25">
      <c r="D411" s="57" t="s">
        <v>2413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  <c r="AB411" s="53"/>
      <c r="AD411" s="57" t="s">
        <v>2416</v>
      </c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</row>
    <row r="412" spans="4:55" s="48" customFormat="1" x14ac:dyDescent="0.25">
      <c r="D412" s="57" t="s">
        <v>2465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D412" s="57" t="s">
        <v>1595</v>
      </c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</row>
    <row r="413" spans="4:55" s="48" customFormat="1" x14ac:dyDescent="0.25">
      <c r="D413" s="57" t="s">
        <v>2466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D413" s="57" t="s">
        <v>2468</v>
      </c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</row>
    <row r="414" spans="4:55" s="48" customFormat="1" x14ac:dyDescent="0.25">
      <c r="D414" s="57" t="s">
        <v>457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D414" s="57" t="s">
        <v>280</v>
      </c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</row>
    <row r="415" spans="4:55" s="48" customFormat="1" x14ac:dyDescent="0.25">
      <c r="D415" s="57" t="s">
        <v>2467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D415" s="57" t="s">
        <v>2469</v>
      </c>
      <c r="AE415" s="53"/>
      <c r="AF415" s="53"/>
      <c r="AG415" s="53"/>
      <c r="AH415" s="53"/>
      <c r="AI415" s="53"/>
      <c r="AJ415" s="53"/>
      <c r="AK415" s="53"/>
      <c r="AL415" s="53"/>
      <c r="AM415" s="53"/>
      <c r="AN415" s="53"/>
      <c r="AO415" s="53"/>
      <c r="AP415" s="53"/>
      <c r="AQ415" s="53"/>
      <c r="AR415" s="53"/>
      <c r="AS415" s="53"/>
      <c r="AT415" s="53"/>
      <c r="AU415" s="53"/>
      <c r="AV415" s="53"/>
      <c r="AW415" s="53"/>
      <c r="AX415" s="53"/>
      <c r="AY415" s="53"/>
      <c r="AZ415" s="53"/>
      <c r="BA415" s="53"/>
      <c r="BB415" s="53"/>
      <c r="BC415" s="53"/>
    </row>
    <row r="416" spans="4:55" s="48" customFormat="1" x14ac:dyDescent="0.25">
      <c r="D416" s="57" t="s">
        <v>2407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D416" s="57" t="s">
        <v>371</v>
      </c>
      <c r="AE416" s="53"/>
      <c r="AF416" s="53"/>
      <c r="AG416" s="53"/>
      <c r="AH416" s="53"/>
      <c r="AI416" s="53"/>
      <c r="AJ416" s="53"/>
      <c r="AK416" s="53"/>
      <c r="AL416" s="53"/>
      <c r="AM416" s="53"/>
      <c r="AN416" s="53"/>
      <c r="AO416" s="53"/>
      <c r="AP416" s="53"/>
      <c r="AQ416" s="53"/>
      <c r="AR416" s="53"/>
      <c r="AS416" s="53"/>
      <c r="AT416" s="53"/>
      <c r="AU416" s="53"/>
      <c r="AV416" s="53"/>
      <c r="AW416" s="53"/>
      <c r="AX416" s="53"/>
      <c r="AY416" s="53"/>
      <c r="AZ416" s="53"/>
      <c r="BA416" s="53"/>
      <c r="BB416" s="53"/>
      <c r="BC416" s="53"/>
    </row>
    <row r="417" spans="4:55" s="48" customFormat="1" x14ac:dyDescent="0.25">
      <c r="D417" s="57" t="s">
        <v>2408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D417" s="57" t="s">
        <v>2470</v>
      </c>
      <c r="AE417" s="53"/>
      <c r="AF417" s="53"/>
      <c r="AG417" s="53"/>
      <c r="AH417" s="53"/>
      <c r="AI417" s="53"/>
      <c r="AJ417" s="53"/>
      <c r="AK417" s="53"/>
      <c r="AL417" s="53"/>
      <c r="AM417" s="53"/>
      <c r="AN417" s="53"/>
      <c r="AO417" s="53"/>
      <c r="AP417" s="53"/>
      <c r="AQ417" s="53"/>
      <c r="AR417" s="53"/>
      <c r="AS417" s="53"/>
      <c r="AT417" s="53"/>
      <c r="AU417" s="53"/>
      <c r="AV417" s="53"/>
      <c r="AW417" s="53"/>
      <c r="AX417" s="53"/>
      <c r="AY417" s="53"/>
      <c r="AZ417" s="53"/>
      <c r="BA417" s="53"/>
      <c r="BB417" s="53"/>
      <c r="BC417" s="53"/>
    </row>
    <row r="418" spans="4:55" s="48" customFormat="1" x14ac:dyDescent="0.25">
      <c r="D418" s="57" t="s">
        <v>2409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D418" s="57" t="s">
        <v>378</v>
      </c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</row>
    <row r="419" spans="4:55" s="48" customFormat="1" x14ac:dyDescent="0.25">
      <c r="D419" s="57" t="s">
        <v>2074</v>
      </c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D419" s="57" t="s">
        <v>258</v>
      </c>
      <c r="AE419" s="53"/>
      <c r="AF419" s="53"/>
      <c r="AG419" s="53"/>
      <c r="AH419" s="53"/>
      <c r="AI419" s="53"/>
      <c r="AJ419" s="53"/>
      <c r="AK419" s="53"/>
      <c r="AL419" s="53"/>
      <c r="AM419" s="53"/>
      <c r="AN419" s="53"/>
      <c r="AO419" s="53"/>
      <c r="AP419" s="53"/>
      <c r="AQ419" s="53"/>
      <c r="AR419" s="53"/>
      <c r="AS419" s="53"/>
      <c r="AT419" s="53"/>
      <c r="AU419" s="53"/>
      <c r="AV419" s="53"/>
      <c r="AW419" s="53"/>
      <c r="AX419" s="53"/>
      <c r="AY419" s="53"/>
      <c r="AZ419" s="53"/>
      <c r="BA419" s="53"/>
      <c r="BB419" s="53"/>
      <c r="BC419" s="53"/>
    </row>
    <row r="420" spans="4:55" s="48" customFormat="1" x14ac:dyDescent="0.25">
      <c r="D420" s="57" t="s">
        <v>2404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D420" s="57" t="s">
        <v>2404</v>
      </c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</row>
    <row r="421" spans="4:55" s="48" customFormat="1" x14ac:dyDescent="0.25">
      <c r="D421" s="57" t="s">
        <v>2405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D421" s="57" t="s">
        <v>2405</v>
      </c>
      <c r="AE421" s="53"/>
      <c r="AF421" s="53"/>
      <c r="AG421" s="53"/>
      <c r="AH421" s="53"/>
      <c r="AI421" s="53"/>
      <c r="AJ421" s="53"/>
      <c r="AK421" s="53"/>
      <c r="AL421" s="53"/>
      <c r="AM421" s="53"/>
      <c r="AN421" s="53"/>
      <c r="AO421" s="53"/>
      <c r="AP421" s="53"/>
      <c r="AQ421" s="53"/>
      <c r="AR421" s="53"/>
      <c r="AS421" s="53"/>
      <c r="AT421" s="53"/>
      <c r="AU421" s="53"/>
      <c r="AV421" s="53"/>
      <c r="AW421" s="53"/>
      <c r="AX421" s="53"/>
      <c r="AY421" s="53"/>
      <c r="AZ421" s="53"/>
      <c r="BA421" s="53"/>
      <c r="BB421" s="53"/>
      <c r="BC421" s="53"/>
    </row>
    <row r="422" spans="4:55" s="48" customFormat="1" x14ac:dyDescent="0.25">
      <c r="D422" s="57" t="s">
        <v>279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D422" s="57" t="s">
        <v>279</v>
      </c>
      <c r="AE422" s="53"/>
      <c r="AF422" s="53"/>
      <c r="AG422" s="53"/>
      <c r="AH422" s="53"/>
      <c r="AI422" s="53"/>
      <c r="AJ422" s="53"/>
      <c r="AK422" s="53"/>
      <c r="AL422" s="53"/>
      <c r="AM422" s="53"/>
      <c r="AN422" s="53"/>
      <c r="AO422" s="53"/>
      <c r="AP422" s="53"/>
      <c r="AQ422" s="53"/>
      <c r="AR422" s="53"/>
      <c r="AS422" s="53"/>
      <c r="AT422" s="53"/>
      <c r="AU422" s="53"/>
      <c r="AV422" s="53"/>
      <c r="AW422" s="53"/>
      <c r="AX422" s="53"/>
      <c r="AY422" s="53"/>
      <c r="AZ422" s="53"/>
      <c r="BA422" s="53"/>
      <c r="BB422" s="53"/>
      <c r="BC422" s="53"/>
    </row>
    <row r="423" spans="4:55" s="48" customFormat="1" x14ac:dyDescent="0.25">
      <c r="D423" s="57" t="s">
        <v>2410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D423" s="57" t="s">
        <v>707</v>
      </c>
      <c r="AE423" s="53"/>
      <c r="AF423" s="53"/>
      <c r="AG423" s="53"/>
      <c r="AH423" s="53"/>
      <c r="AI423" s="53"/>
      <c r="AJ423" s="53"/>
      <c r="AK423" s="53"/>
      <c r="AL423" s="53"/>
      <c r="AM423" s="53"/>
      <c r="AN423" s="53"/>
      <c r="AO423" s="53"/>
      <c r="AP423" s="53"/>
      <c r="AQ423" s="53"/>
      <c r="AR423" s="53"/>
      <c r="AS423" s="53"/>
      <c r="AT423" s="53"/>
      <c r="AU423" s="53"/>
      <c r="AV423" s="53"/>
      <c r="AW423" s="53"/>
      <c r="AX423" s="53"/>
      <c r="AY423" s="53"/>
      <c r="AZ423" s="53"/>
      <c r="BA423" s="53"/>
      <c r="BB423" s="53"/>
      <c r="BC423" s="53"/>
    </row>
    <row r="425" spans="4:55" s="48" customFormat="1" x14ac:dyDescent="0.25">
      <c r="D425" s="57" t="s">
        <v>34</v>
      </c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T425" s="52" t="s">
        <v>791</v>
      </c>
      <c r="U425" s="52" t="s">
        <v>2418</v>
      </c>
      <c r="V425" s="52" t="s">
        <v>2419</v>
      </c>
      <c r="W425" s="52" t="s">
        <v>2420</v>
      </c>
      <c r="X425" s="52" t="s">
        <v>2421</v>
      </c>
      <c r="Y425" s="52" t="s">
        <v>2422</v>
      </c>
      <c r="Z425" s="52" t="s">
        <v>2423</v>
      </c>
      <c r="AA425" s="52" t="s">
        <v>2424</v>
      </c>
      <c r="AB425" s="52" t="s">
        <v>2425</v>
      </c>
      <c r="AC425" s="52" t="s">
        <v>2426</v>
      </c>
      <c r="AD425" s="52" t="s">
        <v>2427</v>
      </c>
      <c r="AE425" s="52" t="s">
        <v>2428</v>
      </c>
      <c r="AF425" s="52" t="s">
        <v>2429</v>
      </c>
      <c r="AG425" s="52" t="s">
        <v>2430</v>
      </c>
      <c r="AH425" s="52" t="s">
        <v>2431</v>
      </c>
      <c r="AI425" s="52" t="s">
        <v>2432</v>
      </c>
      <c r="AJ425" s="52" t="s">
        <v>2433</v>
      </c>
      <c r="AK425" s="52" t="s">
        <v>2434</v>
      </c>
      <c r="AL425" s="52" t="s">
        <v>2435</v>
      </c>
      <c r="AM425" s="52" t="s">
        <v>2436</v>
      </c>
      <c r="AN425" s="52" t="s">
        <v>2437</v>
      </c>
      <c r="AO425" s="52" t="s">
        <v>2438</v>
      </c>
      <c r="AP425" s="52" t="s">
        <v>2439</v>
      </c>
      <c r="AQ425" s="52" t="s">
        <v>2440</v>
      </c>
      <c r="AR425" s="52" t="s">
        <v>2441</v>
      </c>
      <c r="AS425" s="52" t="s">
        <v>2442</v>
      </c>
      <c r="AT425" s="52" t="s">
        <v>2443</v>
      </c>
      <c r="AU425" s="52" t="s">
        <v>2444</v>
      </c>
      <c r="AV425" s="52" t="s">
        <v>2445</v>
      </c>
      <c r="AW425" s="52" t="s">
        <v>1118</v>
      </c>
      <c r="AX425" s="52" t="s">
        <v>2446</v>
      </c>
      <c r="AY425" s="52" t="s">
        <v>2447</v>
      </c>
      <c r="AZ425" s="52" t="s">
        <v>2448</v>
      </c>
      <c r="BA425" s="52" t="s">
        <v>2449</v>
      </c>
    </row>
    <row r="426" spans="4:55" s="48" customFormat="1" x14ac:dyDescent="0.25">
      <c r="D426" s="57" t="s">
        <v>2375</v>
      </c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T426" s="48">
        <v>392941</v>
      </c>
      <c r="U426" s="48">
        <v>5605</v>
      </c>
      <c r="V426" s="178">
        <v>44896</v>
      </c>
      <c r="W426" s="48">
        <v>652159308</v>
      </c>
      <c r="X426" s="48">
        <v>652159308</v>
      </c>
      <c r="Y426" s="48">
        <v>652159308</v>
      </c>
      <c r="Z426" s="48">
        <v>0</v>
      </c>
      <c r="AA426" s="48" t="s">
        <v>2450</v>
      </c>
      <c r="AB426" s="48" t="s">
        <v>2450</v>
      </c>
      <c r="AC426" s="48" t="s">
        <v>2450</v>
      </c>
      <c r="AD426" s="48" t="s">
        <v>2450</v>
      </c>
      <c r="AE426" s="48" t="s">
        <v>2450</v>
      </c>
      <c r="AF426" s="48" t="s">
        <v>2450</v>
      </c>
      <c r="AG426" s="48" t="s">
        <v>2450</v>
      </c>
      <c r="AH426" s="48" t="s">
        <v>2450</v>
      </c>
      <c r="AI426" s="48">
        <v>0</v>
      </c>
      <c r="AJ426" s="48" t="s">
        <v>2450</v>
      </c>
      <c r="AK426" s="48" t="s">
        <v>2450</v>
      </c>
      <c r="AL426" s="48">
        <v>0</v>
      </c>
      <c r="AM426" s="48" t="s">
        <v>2450</v>
      </c>
      <c r="AN426" s="48">
        <v>0</v>
      </c>
      <c r="AO426" s="48" t="s">
        <v>2450</v>
      </c>
      <c r="AP426" s="48" t="s">
        <v>2450</v>
      </c>
      <c r="AQ426" s="48" t="s">
        <v>2450</v>
      </c>
      <c r="AR426" s="178">
        <v>44866</v>
      </c>
      <c r="AS426" s="178">
        <v>44896</v>
      </c>
      <c r="AT426" s="48" t="s">
        <v>2451</v>
      </c>
      <c r="AU426" s="177">
        <v>44873.838486458335</v>
      </c>
      <c r="AV426" s="48" t="s">
        <v>2452</v>
      </c>
      <c r="AW426" s="48" t="s">
        <v>2450</v>
      </c>
      <c r="AX426" s="48" t="s">
        <v>2450</v>
      </c>
      <c r="AY426" s="48" t="s">
        <v>2450</v>
      </c>
      <c r="AZ426" s="48" t="s">
        <v>2450</v>
      </c>
      <c r="BA426" s="48" t="s">
        <v>2450</v>
      </c>
    </row>
    <row r="427" spans="4:55" s="48" customFormat="1" x14ac:dyDescent="0.25">
      <c r="D427" s="57" t="s">
        <v>2376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T427" s="48">
        <v>392946</v>
      </c>
      <c r="U427" s="48">
        <v>5605</v>
      </c>
      <c r="V427" s="178">
        <v>45047</v>
      </c>
      <c r="W427" s="48">
        <v>652159308</v>
      </c>
      <c r="X427" s="48">
        <v>652159308</v>
      </c>
      <c r="Y427" s="48">
        <v>652159308</v>
      </c>
      <c r="Z427" s="48">
        <v>0</v>
      </c>
      <c r="AA427" s="48" t="s">
        <v>2450</v>
      </c>
      <c r="AB427" s="48" t="s">
        <v>2450</v>
      </c>
      <c r="AC427" s="48" t="s">
        <v>2450</v>
      </c>
      <c r="AD427" s="48" t="s">
        <v>2450</v>
      </c>
      <c r="AE427" s="48" t="s">
        <v>2450</v>
      </c>
      <c r="AF427" s="48" t="s">
        <v>2450</v>
      </c>
      <c r="AG427" s="48" t="s">
        <v>2450</v>
      </c>
      <c r="AH427" s="48" t="s">
        <v>2450</v>
      </c>
      <c r="AI427" s="48">
        <v>0</v>
      </c>
      <c r="AJ427" s="48" t="s">
        <v>2450</v>
      </c>
      <c r="AK427" s="48" t="s">
        <v>2450</v>
      </c>
      <c r="AL427" s="48">
        <v>0</v>
      </c>
      <c r="AM427" s="48" t="s">
        <v>2450</v>
      </c>
      <c r="AN427" s="48">
        <v>0</v>
      </c>
      <c r="AO427" s="48" t="s">
        <v>2450</v>
      </c>
      <c r="AP427" s="48" t="s">
        <v>2450</v>
      </c>
      <c r="AQ427" s="48" t="s">
        <v>2450</v>
      </c>
      <c r="AR427" s="178">
        <v>45017</v>
      </c>
      <c r="AS427" s="178">
        <v>45047</v>
      </c>
      <c r="AT427" s="48" t="s">
        <v>2453</v>
      </c>
      <c r="AU427" s="177">
        <v>44873.838486458335</v>
      </c>
      <c r="AV427" s="48" t="s">
        <v>2452</v>
      </c>
      <c r="AW427" s="48" t="s">
        <v>2450</v>
      </c>
      <c r="AX427" s="48" t="s">
        <v>2450</v>
      </c>
      <c r="AY427" s="48" t="s">
        <v>2450</v>
      </c>
      <c r="AZ427" s="48" t="s">
        <v>2450</v>
      </c>
      <c r="BA427" s="48" t="s">
        <v>2450</v>
      </c>
    </row>
    <row r="428" spans="4:55" s="48" customFormat="1" x14ac:dyDescent="0.25">
      <c r="D428" s="57" t="s">
        <v>2377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T428" s="48">
        <v>392948</v>
      </c>
      <c r="U428" s="48">
        <v>5605</v>
      </c>
      <c r="V428" s="178">
        <v>45108</v>
      </c>
      <c r="W428" s="48">
        <v>652159308</v>
      </c>
      <c r="X428" s="48">
        <v>652159308</v>
      </c>
      <c r="Y428" s="48">
        <v>652159308</v>
      </c>
      <c r="Z428" s="48">
        <v>0</v>
      </c>
      <c r="AA428" s="48" t="s">
        <v>2450</v>
      </c>
      <c r="AB428" s="48" t="s">
        <v>2450</v>
      </c>
      <c r="AC428" s="48" t="s">
        <v>2450</v>
      </c>
      <c r="AD428" s="48" t="s">
        <v>2450</v>
      </c>
      <c r="AE428" s="48" t="s">
        <v>2450</v>
      </c>
      <c r="AF428" s="48" t="s">
        <v>2450</v>
      </c>
      <c r="AG428" s="48" t="s">
        <v>2450</v>
      </c>
      <c r="AH428" s="48" t="s">
        <v>2450</v>
      </c>
      <c r="AI428" s="48">
        <v>0</v>
      </c>
      <c r="AJ428" s="48" t="s">
        <v>2450</v>
      </c>
      <c r="AK428" s="48" t="s">
        <v>2450</v>
      </c>
      <c r="AL428" s="48">
        <v>0</v>
      </c>
      <c r="AM428" s="48" t="s">
        <v>2450</v>
      </c>
      <c r="AN428" s="48">
        <v>0</v>
      </c>
      <c r="AO428" s="48" t="s">
        <v>2450</v>
      </c>
      <c r="AP428" s="48" t="s">
        <v>2450</v>
      </c>
      <c r="AQ428" s="48" t="s">
        <v>2450</v>
      </c>
      <c r="AR428" s="178">
        <v>45078</v>
      </c>
      <c r="AS428" s="178">
        <v>45108</v>
      </c>
      <c r="AT428" s="48" t="s">
        <v>2454</v>
      </c>
      <c r="AU428" s="177">
        <v>44873.838486458335</v>
      </c>
      <c r="AV428" s="48" t="s">
        <v>2452</v>
      </c>
      <c r="AW428" s="48" t="s">
        <v>2450</v>
      </c>
      <c r="AX428" s="48" t="s">
        <v>2450</v>
      </c>
      <c r="AY428" s="48" t="s">
        <v>2450</v>
      </c>
      <c r="AZ428" s="48" t="s">
        <v>2450</v>
      </c>
      <c r="BA428" s="48" t="s">
        <v>2450</v>
      </c>
    </row>
    <row r="429" spans="4:55" s="48" customFormat="1" x14ac:dyDescent="0.25">
      <c r="D429" s="57" t="s">
        <v>2378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T429" s="48">
        <v>392951</v>
      </c>
      <c r="U429" s="48">
        <v>5605</v>
      </c>
      <c r="V429" s="178">
        <v>45200</v>
      </c>
      <c r="W429" s="48">
        <v>652159308</v>
      </c>
      <c r="X429" s="48">
        <v>652159308</v>
      </c>
      <c r="Y429" s="48">
        <v>652159308</v>
      </c>
      <c r="Z429" s="48">
        <v>0</v>
      </c>
      <c r="AA429" s="48" t="s">
        <v>2450</v>
      </c>
      <c r="AB429" s="48" t="s">
        <v>2450</v>
      </c>
      <c r="AC429" s="48" t="s">
        <v>2450</v>
      </c>
      <c r="AD429" s="48" t="s">
        <v>2450</v>
      </c>
      <c r="AE429" s="48" t="s">
        <v>2450</v>
      </c>
      <c r="AF429" s="48" t="s">
        <v>2450</v>
      </c>
      <c r="AG429" s="48" t="s">
        <v>2450</v>
      </c>
      <c r="AH429" s="48" t="s">
        <v>2450</v>
      </c>
      <c r="AI429" s="48">
        <v>0</v>
      </c>
      <c r="AJ429" s="48" t="s">
        <v>2450</v>
      </c>
      <c r="AK429" s="48" t="s">
        <v>2450</v>
      </c>
      <c r="AL429" s="48">
        <v>0</v>
      </c>
      <c r="AM429" s="48" t="s">
        <v>2450</v>
      </c>
      <c r="AN429" s="48">
        <v>0</v>
      </c>
      <c r="AO429" s="48" t="s">
        <v>2450</v>
      </c>
      <c r="AP429" s="48" t="s">
        <v>2450</v>
      </c>
      <c r="AQ429" s="48" t="s">
        <v>2450</v>
      </c>
      <c r="AR429" s="178">
        <v>45170</v>
      </c>
      <c r="AS429" s="178">
        <v>45200</v>
      </c>
      <c r="AT429" s="48" t="s">
        <v>2455</v>
      </c>
      <c r="AU429" s="177">
        <v>44873.838486458335</v>
      </c>
      <c r="AV429" s="48" t="s">
        <v>2452</v>
      </c>
      <c r="AW429" s="48" t="s">
        <v>2450</v>
      </c>
      <c r="AX429" s="48" t="s">
        <v>2450</v>
      </c>
      <c r="AY429" s="48" t="s">
        <v>2450</v>
      </c>
      <c r="AZ429" s="48" t="s">
        <v>2450</v>
      </c>
      <c r="BA429" s="48" t="s">
        <v>2450</v>
      </c>
    </row>
    <row r="430" spans="4:55" s="48" customFormat="1" x14ac:dyDescent="0.25">
      <c r="D430" s="57" t="s">
        <v>2379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</row>
    <row r="431" spans="4:55" s="48" customFormat="1" x14ac:dyDescent="0.25">
      <c r="D431" s="38" t="s">
        <v>2399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</row>
    <row r="432" spans="4:55" s="48" customFormat="1" x14ac:dyDescent="0.25">
      <c r="D432" s="57" t="s">
        <v>259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</row>
    <row r="434" spans="4:53" s="48" customFormat="1" x14ac:dyDescent="0.25">
      <c r="D434" s="57" t="s">
        <v>34</v>
      </c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T434" s="52" t="s">
        <v>791</v>
      </c>
      <c r="U434" s="52" t="s">
        <v>2418</v>
      </c>
      <c r="V434" s="52" t="s">
        <v>2419</v>
      </c>
      <c r="W434" s="52" t="s">
        <v>2420</v>
      </c>
      <c r="X434" s="52" t="s">
        <v>2421</v>
      </c>
      <c r="Y434" s="52" t="s">
        <v>2422</v>
      </c>
      <c r="Z434" s="52" t="s">
        <v>2423</v>
      </c>
      <c r="AA434" s="52" t="s">
        <v>2424</v>
      </c>
      <c r="AB434" s="52" t="s">
        <v>2425</v>
      </c>
      <c r="AC434" s="52" t="s">
        <v>2426</v>
      </c>
      <c r="AD434" s="52" t="s">
        <v>2427</v>
      </c>
      <c r="AE434" s="52" t="s">
        <v>2428</v>
      </c>
      <c r="AF434" s="52" t="s">
        <v>2429</v>
      </c>
      <c r="AG434" s="52" t="s">
        <v>2430</v>
      </c>
      <c r="AH434" s="52" t="s">
        <v>2431</v>
      </c>
      <c r="AI434" s="52" t="s">
        <v>2432</v>
      </c>
      <c r="AJ434" s="52" t="s">
        <v>2433</v>
      </c>
      <c r="AK434" s="52" t="s">
        <v>2434</v>
      </c>
      <c r="AL434" s="52" t="s">
        <v>2435</v>
      </c>
      <c r="AM434" s="52" t="s">
        <v>2436</v>
      </c>
      <c r="AN434" s="52" t="s">
        <v>2437</v>
      </c>
      <c r="AO434" s="52" t="s">
        <v>2438</v>
      </c>
      <c r="AP434" s="52" t="s">
        <v>2439</v>
      </c>
      <c r="AQ434" s="52" t="s">
        <v>2440</v>
      </c>
      <c r="AR434" s="52" t="s">
        <v>2441</v>
      </c>
      <c r="AS434" s="52" t="s">
        <v>2442</v>
      </c>
      <c r="AT434" s="52" t="s">
        <v>2443</v>
      </c>
      <c r="AU434" s="52" t="s">
        <v>2444</v>
      </c>
      <c r="AV434" s="52" t="s">
        <v>2445</v>
      </c>
      <c r="AW434" s="52" t="s">
        <v>1118</v>
      </c>
      <c r="AX434" s="52" t="s">
        <v>2446</v>
      </c>
      <c r="AY434" s="52" t="s">
        <v>2447</v>
      </c>
      <c r="AZ434" s="52" t="s">
        <v>2448</v>
      </c>
      <c r="BA434" s="52" t="s">
        <v>2449</v>
      </c>
    </row>
    <row r="435" spans="4:53" s="48" customFormat="1" x14ac:dyDescent="0.25">
      <c r="D435" s="57" t="s">
        <v>2375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T435" s="48">
        <v>392953</v>
      </c>
      <c r="U435" s="48">
        <v>5606</v>
      </c>
      <c r="V435" s="177">
        <v>44896</v>
      </c>
      <c r="W435" s="48">
        <v>283920000</v>
      </c>
      <c r="X435" s="48">
        <v>283920000</v>
      </c>
      <c r="Y435" s="48">
        <v>283920000</v>
      </c>
      <c r="Z435" s="48">
        <v>0</v>
      </c>
      <c r="AA435" s="48" t="s">
        <v>2450</v>
      </c>
      <c r="AB435" s="48" t="s">
        <v>2450</v>
      </c>
      <c r="AC435" s="48" t="s">
        <v>2450</v>
      </c>
      <c r="AD435" s="48" t="s">
        <v>2450</v>
      </c>
      <c r="AE435" s="48" t="s">
        <v>2450</v>
      </c>
      <c r="AF435" s="48" t="s">
        <v>2450</v>
      </c>
      <c r="AG435" s="48" t="s">
        <v>2450</v>
      </c>
      <c r="AH435" s="48" t="s">
        <v>2450</v>
      </c>
      <c r="AI435" s="48">
        <v>0</v>
      </c>
      <c r="AJ435" s="48" t="s">
        <v>2450</v>
      </c>
      <c r="AK435" s="48" t="s">
        <v>2450</v>
      </c>
      <c r="AL435" s="48">
        <v>0</v>
      </c>
      <c r="AM435" s="48" t="s">
        <v>2450</v>
      </c>
      <c r="AN435" s="48">
        <v>0</v>
      </c>
      <c r="AO435" s="48" t="s">
        <v>2450</v>
      </c>
      <c r="AP435" s="48" t="s">
        <v>2450</v>
      </c>
      <c r="AQ435" s="48" t="s">
        <v>2450</v>
      </c>
      <c r="AR435" s="177">
        <v>44866</v>
      </c>
      <c r="AS435" s="177">
        <v>44896</v>
      </c>
      <c r="AT435" s="48" t="s">
        <v>2461</v>
      </c>
      <c r="AU435" s="177">
        <v>44873.838982638888</v>
      </c>
      <c r="AV435" s="48" t="s">
        <v>2452</v>
      </c>
      <c r="AW435" s="48" t="s">
        <v>2450</v>
      </c>
      <c r="AX435" s="48" t="s">
        <v>2450</v>
      </c>
      <c r="AY435" s="48" t="s">
        <v>2450</v>
      </c>
      <c r="AZ435" s="48" t="s">
        <v>2450</v>
      </c>
      <c r="BA435" s="48" t="s">
        <v>2450</v>
      </c>
    </row>
    <row r="436" spans="4:53" s="48" customFormat="1" x14ac:dyDescent="0.25">
      <c r="D436" s="57" t="s">
        <v>2376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T436" s="48">
        <v>392958</v>
      </c>
      <c r="U436" s="48">
        <v>5606</v>
      </c>
      <c r="V436" s="177">
        <v>45047</v>
      </c>
      <c r="W436" s="48">
        <v>283920000</v>
      </c>
      <c r="X436" s="48">
        <v>283920000</v>
      </c>
      <c r="Y436" s="48">
        <v>283920000</v>
      </c>
      <c r="Z436" s="48">
        <v>0</v>
      </c>
      <c r="AA436" s="48" t="s">
        <v>2450</v>
      </c>
      <c r="AB436" s="48" t="s">
        <v>2450</v>
      </c>
      <c r="AC436" s="48" t="s">
        <v>2450</v>
      </c>
      <c r="AD436" s="48" t="s">
        <v>2450</v>
      </c>
      <c r="AE436" s="48" t="s">
        <v>2450</v>
      </c>
      <c r="AF436" s="48" t="s">
        <v>2450</v>
      </c>
      <c r="AG436" s="48" t="s">
        <v>2450</v>
      </c>
      <c r="AH436" s="48" t="s">
        <v>2450</v>
      </c>
      <c r="AI436" s="48">
        <v>0</v>
      </c>
      <c r="AJ436" s="48" t="s">
        <v>2450</v>
      </c>
      <c r="AK436" s="48" t="s">
        <v>2450</v>
      </c>
      <c r="AL436" s="48">
        <v>0</v>
      </c>
      <c r="AM436" s="48" t="s">
        <v>2450</v>
      </c>
      <c r="AN436" s="48">
        <v>0</v>
      </c>
      <c r="AO436" s="48" t="s">
        <v>2450</v>
      </c>
      <c r="AP436" s="48" t="s">
        <v>2450</v>
      </c>
      <c r="AQ436" s="48" t="s">
        <v>2450</v>
      </c>
      <c r="AR436" s="177">
        <v>45017</v>
      </c>
      <c r="AS436" s="177">
        <v>45047</v>
      </c>
      <c r="AT436" s="48" t="s">
        <v>2462</v>
      </c>
      <c r="AU436" s="177">
        <v>44873.838982638888</v>
      </c>
      <c r="AV436" s="48" t="s">
        <v>2452</v>
      </c>
      <c r="AW436" s="48" t="s">
        <v>2450</v>
      </c>
      <c r="AX436" s="48" t="s">
        <v>2450</v>
      </c>
      <c r="AY436" s="48" t="s">
        <v>2450</v>
      </c>
      <c r="AZ436" s="48" t="s">
        <v>2450</v>
      </c>
      <c r="BA436" s="48" t="s">
        <v>2450</v>
      </c>
    </row>
    <row r="437" spans="4:53" s="48" customFormat="1" x14ac:dyDescent="0.25">
      <c r="D437" s="57" t="s">
        <v>2457</v>
      </c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T437" s="48">
        <v>392960</v>
      </c>
      <c r="U437" s="48">
        <v>5606</v>
      </c>
      <c r="V437" s="177">
        <v>45108</v>
      </c>
      <c r="W437" s="48">
        <v>283920000</v>
      </c>
      <c r="X437" s="48">
        <v>283920000</v>
      </c>
      <c r="Y437" s="48">
        <v>283920000</v>
      </c>
      <c r="Z437" s="48">
        <v>0</v>
      </c>
      <c r="AA437" s="48" t="s">
        <v>2450</v>
      </c>
      <c r="AB437" s="48" t="s">
        <v>2450</v>
      </c>
      <c r="AC437" s="48" t="s">
        <v>2450</v>
      </c>
      <c r="AD437" s="48" t="s">
        <v>2450</v>
      </c>
      <c r="AE437" s="48" t="s">
        <v>2450</v>
      </c>
      <c r="AF437" s="48" t="s">
        <v>2450</v>
      </c>
      <c r="AG437" s="48" t="s">
        <v>2450</v>
      </c>
      <c r="AH437" s="48" t="s">
        <v>2450</v>
      </c>
      <c r="AI437" s="48">
        <v>0</v>
      </c>
      <c r="AJ437" s="48" t="s">
        <v>2450</v>
      </c>
      <c r="AK437" s="48" t="s">
        <v>2450</v>
      </c>
      <c r="AL437" s="48">
        <v>0</v>
      </c>
      <c r="AM437" s="48" t="s">
        <v>2450</v>
      </c>
      <c r="AN437" s="48">
        <v>0</v>
      </c>
      <c r="AO437" s="48" t="s">
        <v>2450</v>
      </c>
      <c r="AP437" s="48" t="s">
        <v>2450</v>
      </c>
      <c r="AQ437" s="48" t="s">
        <v>2450</v>
      </c>
      <c r="AR437" s="177">
        <v>45078</v>
      </c>
      <c r="AS437" s="177">
        <v>45108</v>
      </c>
      <c r="AT437" s="48" t="s">
        <v>2463</v>
      </c>
      <c r="AU437" s="177">
        <v>44873.838982638888</v>
      </c>
      <c r="AV437" s="48" t="s">
        <v>2452</v>
      </c>
      <c r="AW437" s="48" t="s">
        <v>2450</v>
      </c>
      <c r="AX437" s="48" t="s">
        <v>2450</v>
      </c>
      <c r="AY437" s="48" t="s">
        <v>2450</v>
      </c>
      <c r="AZ437" s="48" t="s">
        <v>2450</v>
      </c>
      <c r="BA437" s="48" t="s">
        <v>2450</v>
      </c>
    </row>
    <row r="438" spans="4:53" s="48" customFormat="1" x14ac:dyDescent="0.25">
      <c r="D438" s="57" t="s">
        <v>2458</v>
      </c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T438" s="48">
        <v>392963</v>
      </c>
      <c r="U438" s="48">
        <v>5606</v>
      </c>
      <c r="V438" s="177">
        <v>45200</v>
      </c>
      <c r="W438" s="48">
        <v>283920000</v>
      </c>
      <c r="X438" s="48">
        <v>283920000</v>
      </c>
      <c r="Y438" s="48">
        <v>283920000</v>
      </c>
      <c r="Z438" s="48">
        <v>0</v>
      </c>
      <c r="AA438" s="48" t="s">
        <v>2450</v>
      </c>
      <c r="AB438" s="48" t="s">
        <v>2450</v>
      </c>
      <c r="AC438" s="48" t="s">
        <v>2450</v>
      </c>
      <c r="AD438" s="48" t="s">
        <v>2450</v>
      </c>
      <c r="AE438" s="48" t="s">
        <v>2450</v>
      </c>
      <c r="AF438" s="48" t="s">
        <v>2450</v>
      </c>
      <c r="AG438" s="48" t="s">
        <v>2450</v>
      </c>
      <c r="AH438" s="48" t="s">
        <v>2450</v>
      </c>
      <c r="AI438" s="48">
        <v>0</v>
      </c>
      <c r="AJ438" s="48" t="s">
        <v>2450</v>
      </c>
      <c r="AK438" s="48" t="s">
        <v>2450</v>
      </c>
      <c r="AL438" s="48">
        <v>0</v>
      </c>
      <c r="AM438" s="48" t="s">
        <v>2450</v>
      </c>
      <c r="AN438" s="48">
        <v>0</v>
      </c>
      <c r="AO438" s="48" t="s">
        <v>2450</v>
      </c>
      <c r="AP438" s="48" t="s">
        <v>2450</v>
      </c>
      <c r="AQ438" s="48" t="s">
        <v>2450</v>
      </c>
      <c r="AR438" s="177">
        <v>45170</v>
      </c>
      <c r="AS438" s="177">
        <v>45200</v>
      </c>
      <c r="AT438" s="48" t="s">
        <v>2464</v>
      </c>
      <c r="AU438" s="177">
        <v>44873.838982638888</v>
      </c>
      <c r="AV438" s="48" t="s">
        <v>2452</v>
      </c>
      <c r="AW438" s="48" t="s">
        <v>2450</v>
      </c>
      <c r="AX438" s="48" t="s">
        <v>2450</v>
      </c>
      <c r="AY438" s="48" t="s">
        <v>2450</v>
      </c>
      <c r="AZ438" s="48" t="s">
        <v>2450</v>
      </c>
      <c r="BA438" s="48" t="s">
        <v>2450</v>
      </c>
    </row>
    <row r="439" spans="4:53" s="48" customFormat="1" x14ac:dyDescent="0.25">
      <c r="D439" s="57" t="s">
        <v>2459</v>
      </c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</row>
    <row r="440" spans="4:53" s="48" customFormat="1" x14ac:dyDescent="0.25">
      <c r="D440" s="38" t="s">
        <v>2460</v>
      </c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</row>
    <row r="441" spans="4:53" s="48" customFormat="1" x14ac:dyDescent="0.25">
      <c r="D441" s="57" t="s">
        <v>259</v>
      </c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</row>
    <row r="443" spans="4:53" s="48" customFormat="1" x14ac:dyDescent="0.25">
      <c r="D443" s="58" t="s">
        <v>376</v>
      </c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T443" s="58" t="s">
        <v>376</v>
      </c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  <c r="AE443" s="54"/>
      <c r="AF443" s="54"/>
      <c r="AG443" s="54"/>
    </row>
    <row r="444" spans="4:53" s="48" customFormat="1" x14ac:dyDescent="0.25">
      <c r="D444" s="58" t="s">
        <v>324</v>
      </c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T444" s="58" t="s">
        <v>324</v>
      </c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  <c r="AE444" s="54"/>
      <c r="AF444" s="54"/>
      <c r="AG444" s="54"/>
    </row>
    <row r="445" spans="4:53" s="48" customFormat="1" x14ac:dyDescent="0.25">
      <c r="D445" s="58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T445" s="58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  <c r="AE445" s="54"/>
      <c r="AF445" s="54"/>
      <c r="AG445" s="54"/>
    </row>
    <row r="446" spans="4:53" s="48" customFormat="1" x14ac:dyDescent="0.25">
      <c r="D446" s="58" t="s">
        <v>2456</v>
      </c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T446" s="58" t="s">
        <v>2456</v>
      </c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  <c r="AE446" s="54"/>
      <c r="AF446" s="54"/>
      <c r="AG446" s="54"/>
    </row>
    <row r="447" spans="4:53" s="48" customFormat="1" x14ac:dyDescent="0.25">
      <c r="D447" s="58" t="s">
        <v>642</v>
      </c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T447" s="58" t="s">
        <v>642</v>
      </c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  <c r="AF447" s="54"/>
      <c r="AG447" s="54"/>
    </row>
    <row r="448" spans="4:53" s="48" customFormat="1" x14ac:dyDescent="0.25">
      <c r="D448" s="58" t="s">
        <v>2377</v>
      </c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T448" s="58" t="s">
        <v>2457</v>
      </c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  <c r="AF448" s="54"/>
      <c r="AG448" s="54"/>
    </row>
    <row r="449" spans="4:33" s="48" customFormat="1" x14ac:dyDescent="0.25">
      <c r="D449" s="58" t="s">
        <v>2378</v>
      </c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T449" s="58" t="s">
        <v>2458</v>
      </c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  <c r="AE449" s="54"/>
      <c r="AF449" s="54"/>
      <c r="AG449" s="54"/>
    </row>
    <row r="450" spans="4:33" s="48" customFormat="1" x14ac:dyDescent="0.25">
      <c r="D450" s="58" t="s">
        <v>2379</v>
      </c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T450" s="58" t="s">
        <v>2459</v>
      </c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  <c r="AE450" s="54"/>
      <c r="AF450" s="54"/>
      <c r="AG450" s="54"/>
    </row>
    <row r="451" spans="4:33" s="48" customFormat="1" x14ac:dyDescent="0.25">
      <c r="D451" s="37" t="s">
        <v>2399</v>
      </c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T451" s="37" t="s">
        <v>2460</v>
      </c>
      <c r="U451" s="54"/>
      <c r="V451" s="54"/>
      <c r="W451" s="54"/>
      <c r="X451" s="54"/>
      <c r="Y451" s="54"/>
      <c r="Z451" s="54"/>
      <c r="AA451" s="54"/>
      <c r="AB451" s="54"/>
      <c r="AC451" s="54"/>
      <c r="AD451" s="54"/>
      <c r="AE451" s="54"/>
      <c r="AF451" s="54"/>
      <c r="AG451" s="54"/>
    </row>
    <row r="452" spans="4:33" s="48" customFormat="1" x14ac:dyDescent="0.25">
      <c r="D452" s="58" t="s">
        <v>259</v>
      </c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T452" s="58" t="s">
        <v>259</v>
      </c>
      <c r="U452" s="54"/>
      <c r="V452" s="54"/>
      <c r="W452" s="54"/>
      <c r="X452" s="54"/>
      <c r="Y452" s="54"/>
      <c r="Z452" s="54"/>
      <c r="AA452" s="54"/>
      <c r="AB452" s="54"/>
      <c r="AC452" s="54"/>
      <c r="AD452" s="54"/>
      <c r="AE452" s="54"/>
      <c r="AF452" s="54"/>
      <c r="AG452" s="54"/>
    </row>
    <row r="453" spans="4:33" s="48" customFormat="1" x14ac:dyDescent="0.25">
      <c r="D453" s="58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T453" s="58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  <c r="AE453" s="54"/>
      <c r="AF453" s="54"/>
      <c r="AG453" s="54"/>
    </row>
    <row r="454" spans="4:33" s="48" customFormat="1" x14ac:dyDescent="0.25">
      <c r="D454" s="58" t="s">
        <v>263</v>
      </c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T454" s="58" t="s">
        <v>263</v>
      </c>
      <c r="U454" s="54"/>
      <c r="V454" s="54"/>
      <c r="W454" s="54"/>
      <c r="X454" s="54"/>
      <c r="Y454" s="54"/>
      <c r="Z454" s="54"/>
      <c r="AA454" s="54"/>
      <c r="AB454" s="54"/>
      <c r="AC454" s="54"/>
      <c r="AD454" s="54"/>
      <c r="AE454" s="54"/>
      <c r="AF454" s="54"/>
      <c r="AG454" s="54"/>
    </row>
    <row r="455" spans="4:33" s="48" customFormat="1" x14ac:dyDescent="0.25">
      <c r="D455" s="58" t="s">
        <v>264</v>
      </c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T455" s="58" t="s">
        <v>264</v>
      </c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  <c r="AE455" s="54"/>
      <c r="AF455" s="54"/>
      <c r="AG455" s="54"/>
    </row>
    <row r="456" spans="4:33" s="48" customFormat="1" x14ac:dyDescent="0.25">
      <c r="D456" s="58" t="s">
        <v>377</v>
      </c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T456" s="58" t="s">
        <v>377</v>
      </c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  <c r="AE456" s="54"/>
      <c r="AF456" s="54"/>
      <c r="AG456" s="54"/>
    </row>
    <row r="458" spans="4:33" s="48" customFormat="1" x14ac:dyDescent="0.25">
      <c r="D458" s="48" t="s">
        <v>2367</v>
      </c>
    </row>
    <row r="497" spans="2:4" s="48" customFormat="1" x14ac:dyDescent="0.25">
      <c r="B497" s="51">
        <v>0</v>
      </c>
      <c r="D497" s="52" t="s">
        <v>2471</v>
      </c>
    </row>
    <row r="498" spans="2:4" s="48" customFormat="1" x14ac:dyDescent="0.25">
      <c r="D498" s="60" t="s">
        <v>305</v>
      </c>
    </row>
    <row r="499" spans="2:4" s="48" customFormat="1" x14ac:dyDescent="0.25">
      <c r="D499" s="56" t="s">
        <v>2472</v>
      </c>
    </row>
    <row r="501" spans="2:4" s="48" customFormat="1" x14ac:dyDescent="0.25">
      <c r="D501" s="48" t="s">
        <v>2472</v>
      </c>
    </row>
    <row r="534" spans="4:4" s="48" customFormat="1" x14ac:dyDescent="0.25">
      <c r="D534" s="48" t="s">
        <v>310</v>
      </c>
    </row>
    <row r="535" spans="4:4" s="48" customFormat="1" x14ac:dyDescent="0.25">
      <c r="D535" s="52" t="s">
        <v>2474</v>
      </c>
    </row>
    <row r="537" spans="4:4" s="48" customFormat="1" x14ac:dyDescent="0.25">
      <c r="D537" s="48" t="s">
        <v>2473</v>
      </c>
    </row>
    <row r="566" spans="4:53" s="48" customFormat="1" x14ac:dyDescent="0.25">
      <c r="D566" s="57" t="s">
        <v>34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T566" s="52" t="s">
        <v>791</v>
      </c>
      <c r="U566" s="52" t="s">
        <v>2418</v>
      </c>
      <c r="V566" s="52" t="s">
        <v>2419</v>
      </c>
      <c r="W566" s="52" t="s">
        <v>2420</v>
      </c>
      <c r="X566" s="52" t="s">
        <v>2421</v>
      </c>
      <c r="Y566" s="52" t="s">
        <v>2422</v>
      </c>
      <c r="Z566" s="52" t="s">
        <v>2423</v>
      </c>
      <c r="AA566" s="52" t="s">
        <v>2424</v>
      </c>
      <c r="AB566" s="52" t="s">
        <v>2425</v>
      </c>
      <c r="AC566" s="52" t="s">
        <v>2426</v>
      </c>
      <c r="AD566" s="52" t="s">
        <v>2427</v>
      </c>
      <c r="AE566" s="52" t="s">
        <v>2428</v>
      </c>
      <c r="AF566" s="52" t="s">
        <v>2429</v>
      </c>
      <c r="AG566" s="52" t="s">
        <v>2430</v>
      </c>
      <c r="AH566" s="52" t="s">
        <v>2431</v>
      </c>
      <c r="AI566" s="52" t="s">
        <v>2432</v>
      </c>
      <c r="AJ566" s="52" t="s">
        <v>2433</v>
      </c>
      <c r="AK566" s="52" t="s">
        <v>2434</v>
      </c>
      <c r="AL566" s="52" t="s">
        <v>2435</v>
      </c>
      <c r="AM566" s="52" t="s">
        <v>2436</v>
      </c>
      <c r="AN566" s="52" t="s">
        <v>2437</v>
      </c>
      <c r="AO566" s="52" t="s">
        <v>2438</v>
      </c>
      <c r="AP566" s="52" t="s">
        <v>2439</v>
      </c>
      <c r="AQ566" s="52" t="s">
        <v>2440</v>
      </c>
      <c r="AR566" s="52" t="s">
        <v>2441</v>
      </c>
      <c r="AS566" s="52" t="s">
        <v>2442</v>
      </c>
      <c r="AT566" s="52" t="s">
        <v>2443</v>
      </c>
      <c r="AU566" s="52" t="s">
        <v>2444</v>
      </c>
      <c r="AV566" s="52" t="s">
        <v>2445</v>
      </c>
      <c r="AW566" s="52" t="s">
        <v>1118</v>
      </c>
      <c r="AX566" s="52" t="s">
        <v>2446</v>
      </c>
      <c r="AY566" s="52" t="s">
        <v>2447</v>
      </c>
      <c r="AZ566" s="52" t="s">
        <v>2448</v>
      </c>
      <c r="BA566" s="52" t="s">
        <v>2449</v>
      </c>
    </row>
    <row r="567" spans="4:53" s="48" customFormat="1" x14ac:dyDescent="0.25">
      <c r="D567" s="57" t="s">
        <v>2489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T567" s="48">
        <v>388872</v>
      </c>
      <c r="U567" s="48">
        <v>5555</v>
      </c>
      <c r="V567" s="177">
        <v>44896</v>
      </c>
      <c r="W567" s="48">
        <v>3250000</v>
      </c>
      <c r="X567" s="48">
        <v>3542500</v>
      </c>
      <c r="Y567" s="48" t="s">
        <v>2450</v>
      </c>
      <c r="Z567" s="48" t="s">
        <v>2450</v>
      </c>
      <c r="AA567" s="48" t="s">
        <v>2450</v>
      </c>
      <c r="AB567" s="48" t="s">
        <v>2450</v>
      </c>
      <c r="AC567" s="48" t="s">
        <v>2450</v>
      </c>
      <c r="AD567" s="48">
        <v>357500</v>
      </c>
      <c r="AE567" s="48" t="s">
        <v>2450</v>
      </c>
      <c r="AF567" s="48">
        <v>65000</v>
      </c>
      <c r="AG567" s="48" t="s">
        <v>2450</v>
      </c>
      <c r="AH567" s="48" t="s">
        <v>2450</v>
      </c>
      <c r="AI567" s="48">
        <v>0</v>
      </c>
      <c r="AJ567" s="48" t="s">
        <v>2450</v>
      </c>
      <c r="AK567" s="48" t="s">
        <v>2450</v>
      </c>
      <c r="AL567" s="48">
        <v>0</v>
      </c>
      <c r="AM567" s="48" t="s">
        <v>2450</v>
      </c>
      <c r="AN567" s="48" t="s">
        <v>2450</v>
      </c>
      <c r="AO567" s="48" t="s">
        <v>2450</v>
      </c>
      <c r="AP567" s="48" t="s">
        <v>2450</v>
      </c>
      <c r="AQ567" s="48" t="s">
        <v>2450</v>
      </c>
      <c r="AR567" s="177">
        <v>44835</v>
      </c>
      <c r="AS567" s="177">
        <v>44865</v>
      </c>
      <c r="AT567" s="48" t="s">
        <v>2491</v>
      </c>
      <c r="AU567" s="177">
        <v>44853.738523032407</v>
      </c>
      <c r="AV567" s="48" t="s">
        <v>2492</v>
      </c>
      <c r="AW567" s="48" t="s">
        <v>2450</v>
      </c>
      <c r="AX567" s="48" t="s">
        <v>2450</v>
      </c>
      <c r="AY567" s="48" t="s">
        <v>2450</v>
      </c>
      <c r="AZ567" s="48" t="s">
        <v>2450</v>
      </c>
      <c r="BA567" s="48" t="s">
        <v>2450</v>
      </c>
    </row>
    <row r="568" spans="4:53" s="48" customFormat="1" x14ac:dyDescent="0.25">
      <c r="D568" s="57" t="s">
        <v>2376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T568" s="48">
        <v>388874</v>
      </c>
      <c r="U568" s="48">
        <v>5555</v>
      </c>
      <c r="V568" s="177">
        <v>44957</v>
      </c>
      <c r="W568" s="48">
        <v>3250000</v>
      </c>
      <c r="X568" s="48">
        <v>3542500</v>
      </c>
      <c r="Y568" s="48" t="s">
        <v>2450</v>
      </c>
      <c r="Z568" s="48" t="s">
        <v>2450</v>
      </c>
      <c r="AA568" s="48" t="s">
        <v>2450</v>
      </c>
      <c r="AB568" s="48" t="s">
        <v>2450</v>
      </c>
      <c r="AC568" s="48" t="s">
        <v>2450</v>
      </c>
      <c r="AD568" s="48">
        <v>357500</v>
      </c>
      <c r="AE568" s="48" t="s">
        <v>2450</v>
      </c>
      <c r="AF568" s="48">
        <v>65000</v>
      </c>
      <c r="AG568" s="48" t="s">
        <v>2450</v>
      </c>
      <c r="AH568" s="48" t="s">
        <v>2450</v>
      </c>
      <c r="AI568" s="48">
        <v>0</v>
      </c>
      <c r="AJ568" s="48" t="s">
        <v>2450</v>
      </c>
      <c r="AK568" s="48" t="s">
        <v>2450</v>
      </c>
      <c r="AL568" s="48">
        <v>0</v>
      </c>
      <c r="AM568" s="48" t="s">
        <v>2450</v>
      </c>
      <c r="AN568" s="48" t="s">
        <v>2450</v>
      </c>
      <c r="AO568" s="48" t="s">
        <v>2450</v>
      </c>
      <c r="AP568" s="48" t="s">
        <v>2450</v>
      </c>
      <c r="AQ568" s="48" t="s">
        <v>2450</v>
      </c>
      <c r="AR568" s="177">
        <v>44896</v>
      </c>
      <c r="AS568" s="177">
        <v>44926</v>
      </c>
      <c r="AT568" s="48" t="s">
        <v>2493</v>
      </c>
      <c r="AU568" s="177">
        <v>44853.738523032407</v>
      </c>
      <c r="AV568" s="48" t="s">
        <v>2492</v>
      </c>
      <c r="AW568" s="48" t="s">
        <v>2450</v>
      </c>
      <c r="AX568" s="48" t="s">
        <v>2450</v>
      </c>
      <c r="AY568" s="48" t="s">
        <v>2450</v>
      </c>
      <c r="AZ568" s="48" t="s">
        <v>2450</v>
      </c>
      <c r="BA568" s="48" t="s">
        <v>2450</v>
      </c>
    </row>
    <row r="569" spans="4:53" s="48" customFormat="1" x14ac:dyDescent="0.25">
      <c r="D569" s="57" t="s">
        <v>2475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T569" s="48">
        <v>388877</v>
      </c>
      <c r="U569" s="48">
        <v>5555</v>
      </c>
      <c r="V569" s="177">
        <v>45047</v>
      </c>
      <c r="W569" s="48">
        <v>3250000</v>
      </c>
      <c r="X569" s="48">
        <v>3542500</v>
      </c>
      <c r="Y569" s="48" t="s">
        <v>2450</v>
      </c>
      <c r="Z569" s="48" t="s">
        <v>2450</v>
      </c>
      <c r="AA569" s="48" t="s">
        <v>2450</v>
      </c>
      <c r="AB569" s="48" t="s">
        <v>2450</v>
      </c>
      <c r="AC569" s="48" t="s">
        <v>2450</v>
      </c>
      <c r="AD569" s="48">
        <v>357500</v>
      </c>
      <c r="AE569" s="48" t="s">
        <v>2450</v>
      </c>
      <c r="AF569" s="48">
        <v>65000</v>
      </c>
      <c r="AG569" s="48" t="s">
        <v>2450</v>
      </c>
      <c r="AH569" s="48" t="s">
        <v>2450</v>
      </c>
      <c r="AI569" s="48">
        <v>0</v>
      </c>
      <c r="AJ569" s="48" t="s">
        <v>2450</v>
      </c>
      <c r="AK569" s="48" t="s">
        <v>2450</v>
      </c>
      <c r="AL569" s="48">
        <v>0</v>
      </c>
      <c r="AM569" s="48" t="s">
        <v>2450</v>
      </c>
      <c r="AN569" s="48" t="s">
        <v>2450</v>
      </c>
      <c r="AO569" s="48" t="s">
        <v>2450</v>
      </c>
      <c r="AP569" s="48" t="s">
        <v>2450</v>
      </c>
      <c r="AQ569" s="48" t="s">
        <v>2450</v>
      </c>
      <c r="AR569" s="177">
        <v>44986</v>
      </c>
      <c r="AS569" s="177">
        <v>45016</v>
      </c>
      <c r="AT569" s="48" t="s">
        <v>2494</v>
      </c>
      <c r="AU569" s="177">
        <v>44853.738523032407</v>
      </c>
      <c r="AV569" s="48" t="s">
        <v>2492</v>
      </c>
      <c r="AW569" s="48" t="s">
        <v>2450</v>
      </c>
      <c r="AX569" s="48" t="s">
        <v>2450</v>
      </c>
      <c r="AY569" s="48" t="s">
        <v>2450</v>
      </c>
      <c r="AZ569" s="48" t="s">
        <v>2450</v>
      </c>
      <c r="BA569" s="48" t="s">
        <v>2450</v>
      </c>
    </row>
    <row r="570" spans="4:53" s="48" customFormat="1" x14ac:dyDescent="0.25">
      <c r="D570" s="57" t="s">
        <v>2476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T570" s="48">
        <v>388879</v>
      </c>
      <c r="U570" s="48">
        <v>5555</v>
      </c>
      <c r="V570" s="177">
        <v>45108</v>
      </c>
      <c r="W570" s="48">
        <v>3250000</v>
      </c>
      <c r="X570" s="48">
        <v>3542500</v>
      </c>
      <c r="Y570" s="48" t="s">
        <v>2450</v>
      </c>
      <c r="Z570" s="48" t="s">
        <v>2450</v>
      </c>
      <c r="AA570" s="48" t="s">
        <v>2450</v>
      </c>
      <c r="AB570" s="48" t="s">
        <v>2450</v>
      </c>
      <c r="AC570" s="48" t="s">
        <v>2450</v>
      </c>
      <c r="AD570" s="48">
        <v>357500</v>
      </c>
      <c r="AE570" s="48" t="s">
        <v>2450</v>
      </c>
      <c r="AF570" s="48">
        <v>65000</v>
      </c>
      <c r="AG570" s="48" t="s">
        <v>2450</v>
      </c>
      <c r="AH570" s="48" t="s">
        <v>2450</v>
      </c>
      <c r="AI570" s="48">
        <v>0</v>
      </c>
      <c r="AJ570" s="48" t="s">
        <v>2450</v>
      </c>
      <c r="AK570" s="48" t="s">
        <v>2450</v>
      </c>
      <c r="AL570" s="48">
        <v>0</v>
      </c>
      <c r="AM570" s="48" t="s">
        <v>2450</v>
      </c>
      <c r="AN570" s="48" t="s">
        <v>2450</v>
      </c>
      <c r="AO570" s="48" t="s">
        <v>2450</v>
      </c>
      <c r="AP570" s="48" t="s">
        <v>2450</v>
      </c>
      <c r="AQ570" s="48" t="s">
        <v>2450</v>
      </c>
      <c r="AR570" s="177">
        <v>45047</v>
      </c>
      <c r="AS570" s="177">
        <v>45077</v>
      </c>
      <c r="AT570" s="48" t="s">
        <v>2495</v>
      </c>
      <c r="AU570" s="177">
        <v>44853.738523032407</v>
      </c>
      <c r="AV570" s="48" t="s">
        <v>2492</v>
      </c>
      <c r="AW570" s="48" t="s">
        <v>2450</v>
      </c>
      <c r="AX570" s="48" t="s">
        <v>2450</v>
      </c>
      <c r="AY570" s="48" t="s">
        <v>2450</v>
      </c>
      <c r="AZ570" s="48" t="s">
        <v>2450</v>
      </c>
      <c r="BA570" s="48" t="s">
        <v>2450</v>
      </c>
    </row>
    <row r="571" spans="4:53" s="48" customFormat="1" x14ac:dyDescent="0.25">
      <c r="D571" s="57" t="s">
        <v>2477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T571" s="48">
        <v>388881</v>
      </c>
      <c r="U571" s="48">
        <v>5555</v>
      </c>
      <c r="V571" s="177">
        <v>45169</v>
      </c>
      <c r="W571" s="48">
        <v>3250000</v>
      </c>
      <c r="X571" s="48">
        <v>3542500</v>
      </c>
      <c r="Y571" s="48" t="s">
        <v>2450</v>
      </c>
      <c r="Z571" s="48" t="s">
        <v>2450</v>
      </c>
      <c r="AA571" s="48" t="s">
        <v>2450</v>
      </c>
      <c r="AB571" s="48" t="s">
        <v>2450</v>
      </c>
      <c r="AC571" s="48" t="s">
        <v>2450</v>
      </c>
      <c r="AD571" s="48">
        <v>357500</v>
      </c>
      <c r="AE571" s="48" t="s">
        <v>2450</v>
      </c>
      <c r="AF571" s="48">
        <v>65000</v>
      </c>
      <c r="AG571" s="48" t="s">
        <v>2450</v>
      </c>
      <c r="AH571" s="48" t="s">
        <v>2450</v>
      </c>
      <c r="AI571" s="48">
        <v>0</v>
      </c>
      <c r="AJ571" s="48" t="s">
        <v>2450</v>
      </c>
      <c r="AK571" s="48" t="s">
        <v>2450</v>
      </c>
      <c r="AL571" s="48">
        <v>0</v>
      </c>
      <c r="AM571" s="48" t="s">
        <v>2450</v>
      </c>
      <c r="AN571" s="48" t="s">
        <v>2450</v>
      </c>
      <c r="AO571" s="48" t="s">
        <v>2450</v>
      </c>
      <c r="AP571" s="48" t="s">
        <v>2450</v>
      </c>
      <c r="AQ571" s="48" t="s">
        <v>2450</v>
      </c>
      <c r="AR571" s="177">
        <v>45108</v>
      </c>
      <c r="AS571" s="177">
        <v>45138</v>
      </c>
      <c r="AT571" s="48" t="s">
        <v>2496</v>
      </c>
      <c r="AU571" s="177">
        <v>44853.738523032407</v>
      </c>
      <c r="AV571" s="48" t="s">
        <v>2492</v>
      </c>
      <c r="AW571" s="48" t="s">
        <v>2450</v>
      </c>
      <c r="AX571" s="48" t="s">
        <v>2450</v>
      </c>
      <c r="AY571" s="48" t="s">
        <v>2450</v>
      </c>
      <c r="AZ571" s="48" t="s">
        <v>2450</v>
      </c>
      <c r="BA571" s="48" t="s">
        <v>2450</v>
      </c>
    </row>
    <row r="572" spans="4:53" s="48" customFormat="1" x14ac:dyDescent="0.25">
      <c r="D572" s="57" t="s">
        <v>2478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T572" s="48">
        <v>388884</v>
      </c>
      <c r="U572" s="48">
        <v>5555</v>
      </c>
      <c r="V572" s="177">
        <v>45261</v>
      </c>
      <c r="W572" s="48">
        <v>3250000</v>
      </c>
      <c r="X572" s="48">
        <v>3542500</v>
      </c>
      <c r="Y572" s="48" t="s">
        <v>2450</v>
      </c>
      <c r="Z572" s="48" t="s">
        <v>2450</v>
      </c>
      <c r="AA572" s="48" t="s">
        <v>2450</v>
      </c>
      <c r="AB572" s="48" t="s">
        <v>2450</v>
      </c>
      <c r="AC572" s="48" t="s">
        <v>2450</v>
      </c>
      <c r="AD572" s="48">
        <v>357500</v>
      </c>
      <c r="AE572" s="48" t="s">
        <v>2450</v>
      </c>
      <c r="AF572" s="48">
        <v>65000</v>
      </c>
      <c r="AG572" s="48" t="s">
        <v>2450</v>
      </c>
      <c r="AH572" s="48" t="s">
        <v>2450</v>
      </c>
      <c r="AI572" s="48">
        <v>0</v>
      </c>
      <c r="AJ572" s="48" t="s">
        <v>2450</v>
      </c>
      <c r="AK572" s="48" t="s">
        <v>2450</v>
      </c>
      <c r="AL572" s="48">
        <v>0</v>
      </c>
      <c r="AM572" s="48" t="s">
        <v>2450</v>
      </c>
      <c r="AN572" s="48" t="s">
        <v>2450</v>
      </c>
      <c r="AO572" s="48" t="s">
        <v>2450</v>
      </c>
      <c r="AP572" s="48" t="s">
        <v>2450</v>
      </c>
      <c r="AQ572" s="48" t="s">
        <v>2450</v>
      </c>
      <c r="AR572" s="177">
        <v>45200</v>
      </c>
      <c r="AS572" s="177">
        <v>45230</v>
      </c>
      <c r="AT572" s="48" t="s">
        <v>2497</v>
      </c>
      <c r="AU572" s="177">
        <v>44853.738523032407</v>
      </c>
      <c r="AV572" s="48" t="s">
        <v>2492</v>
      </c>
      <c r="AW572" s="48" t="s">
        <v>2450</v>
      </c>
      <c r="AX572" s="48" t="s">
        <v>2450</v>
      </c>
      <c r="AY572" s="48" t="s">
        <v>2450</v>
      </c>
      <c r="AZ572" s="48" t="s">
        <v>2450</v>
      </c>
      <c r="BA572" s="48" t="s">
        <v>2450</v>
      </c>
    </row>
    <row r="573" spans="4:53" s="48" customFormat="1" x14ac:dyDescent="0.25">
      <c r="D573" s="57" t="s">
        <v>2479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T573" s="48">
        <v>388886</v>
      </c>
      <c r="U573" s="48">
        <v>5555</v>
      </c>
      <c r="V573" s="177">
        <v>45322</v>
      </c>
      <c r="W573" s="48">
        <v>3250000</v>
      </c>
      <c r="X573" s="48">
        <v>3542500</v>
      </c>
      <c r="Y573" s="48" t="s">
        <v>2450</v>
      </c>
      <c r="Z573" s="48" t="s">
        <v>2450</v>
      </c>
      <c r="AA573" s="48" t="s">
        <v>2450</v>
      </c>
      <c r="AB573" s="48" t="s">
        <v>2450</v>
      </c>
      <c r="AC573" s="48" t="s">
        <v>2450</v>
      </c>
      <c r="AD573" s="48">
        <v>357500</v>
      </c>
      <c r="AE573" s="48" t="s">
        <v>2450</v>
      </c>
      <c r="AF573" s="48">
        <v>65000</v>
      </c>
      <c r="AG573" s="48" t="s">
        <v>2450</v>
      </c>
      <c r="AH573" s="48" t="s">
        <v>2450</v>
      </c>
      <c r="AI573" s="48">
        <v>0</v>
      </c>
      <c r="AJ573" s="48" t="s">
        <v>2450</v>
      </c>
      <c r="AK573" s="48" t="s">
        <v>2450</v>
      </c>
      <c r="AL573" s="48">
        <v>0</v>
      </c>
      <c r="AM573" s="48" t="s">
        <v>2450</v>
      </c>
      <c r="AN573" s="48" t="s">
        <v>2450</v>
      </c>
      <c r="AO573" s="48" t="s">
        <v>2450</v>
      </c>
      <c r="AP573" s="48" t="s">
        <v>2450</v>
      </c>
      <c r="AQ573" s="48" t="s">
        <v>2450</v>
      </c>
      <c r="AR573" s="177">
        <v>45261</v>
      </c>
      <c r="AS573" s="177">
        <v>45291</v>
      </c>
      <c r="AT573" s="48" t="s">
        <v>2498</v>
      </c>
      <c r="AU573" s="177">
        <v>44853.738523032407</v>
      </c>
      <c r="AV573" s="48" t="s">
        <v>2492</v>
      </c>
      <c r="AW573" s="48" t="s">
        <v>2450</v>
      </c>
      <c r="AX573" s="48" t="s">
        <v>2450</v>
      </c>
      <c r="AY573" s="48" t="s">
        <v>2450</v>
      </c>
      <c r="AZ573" s="48" t="s">
        <v>2450</v>
      </c>
      <c r="BA573" s="48" t="s">
        <v>2450</v>
      </c>
    </row>
    <row r="574" spans="4:53" s="48" customFormat="1" x14ac:dyDescent="0.25">
      <c r="D574" s="57" t="s">
        <v>2480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T574" s="48">
        <v>388889</v>
      </c>
      <c r="U574" s="48">
        <v>5555</v>
      </c>
      <c r="V574" s="177">
        <v>45413</v>
      </c>
      <c r="W574" s="48">
        <v>3250000</v>
      </c>
      <c r="X574" s="48">
        <v>3542500</v>
      </c>
      <c r="Y574" s="48" t="s">
        <v>2450</v>
      </c>
      <c r="Z574" s="48" t="s">
        <v>2450</v>
      </c>
      <c r="AA574" s="48" t="s">
        <v>2450</v>
      </c>
      <c r="AB574" s="48" t="s">
        <v>2450</v>
      </c>
      <c r="AC574" s="48" t="s">
        <v>2450</v>
      </c>
      <c r="AD574" s="48">
        <v>357500</v>
      </c>
      <c r="AE574" s="48" t="s">
        <v>2450</v>
      </c>
      <c r="AF574" s="48">
        <v>65000</v>
      </c>
      <c r="AG574" s="48" t="s">
        <v>2450</v>
      </c>
      <c r="AH574" s="48" t="s">
        <v>2450</v>
      </c>
      <c r="AI574" s="48">
        <v>0</v>
      </c>
      <c r="AJ574" s="48" t="s">
        <v>2450</v>
      </c>
      <c r="AK574" s="48" t="s">
        <v>2450</v>
      </c>
      <c r="AL574" s="48">
        <v>0</v>
      </c>
      <c r="AM574" s="48" t="s">
        <v>2450</v>
      </c>
      <c r="AN574" s="48" t="s">
        <v>2450</v>
      </c>
      <c r="AO574" s="48" t="s">
        <v>2450</v>
      </c>
      <c r="AP574" s="48" t="s">
        <v>2450</v>
      </c>
      <c r="AQ574" s="48" t="s">
        <v>2450</v>
      </c>
      <c r="AR574" s="177">
        <v>45352</v>
      </c>
      <c r="AS574" s="177">
        <v>45382</v>
      </c>
      <c r="AT574" s="48" t="s">
        <v>2499</v>
      </c>
      <c r="AU574" s="177">
        <v>44853.738523032407</v>
      </c>
      <c r="AV574" s="48" t="s">
        <v>2492</v>
      </c>
      <c r="AW574" s="48" t="s">
        <v>2450</v>
      </c>
      <c r="AX574" s="48" t="s">
        <v>2450</v>
      </c>
      <c r="AY574" s="48" t="s">
        <v>2450</v>
      </c>
      <c r="AZ574" s="48" t="s">
        <v>2450</v>
      </c>
      <c r="BA574" s="48" t="s">
        <v>2450</v>
      </c>
    </row>
    <row r="575" spans="4:53" s="48" customFormat="1" x14ac:dyDescent="0.25">
      <c r="D575" s="57" t="s">
        <v>2481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T575" s="48">
        <v>388891</v>
      </c>
      <c r="U575" s="48">
        <v>5555</v>
      </c>
      <c r="V575" s="177">
        <v>45474</v>
      </c>
      <c r="W575" s="48">
        <v>3250000</v>
      </c>
      <c r="X575" s="48">
        <v>3542500</v>
      </c>
      <c r="Y575" s="48" t="s">
        <v>2450</v>
      </c>
      <c r="Z575" s="48" t="s">
        <v>2450</v>
      </c>
      <c r="AA575" s="48" t="s">
        <v>2450</v>
      </c>
      <c r="AB575" s="48" t="s">
        <v>2450</v>
      </c>
      <c r="AC575" s="48" t="s">
        <v>2450</v>
      </c>
      <c r="AD575" s="48">
        <v>357500</v>
      </c>
      <c r="AE575" s="48" t="s">
        <v>2450</v>
      </c>
      <c r="AF575" s="48">
        <v>65000</v>
      </c>
      <c r="AG575" s="48" t="s">
        <v>2450</v>
      </c>
      <c r="AH575" s="48" t="s">
        <v>2450</v>
      </c>
      <c r="AI575" s="48">
        <v>0</v>
      </c>
      <c r="AJ575" s="48" t="s">
        <v>2450</v>
      </c>
      <c r="AK575" s="48" t="s">
        <v>2450</v>
      </c>
      <c r="AL575" s="48">
        <v>0</v>
      </c>
      <c r="AM575" s="48" t="s">
        <v>2450</v>
      </c>
      <c r="AN575" s="48" t="s">
        <v>2450</v>
      </c>
      <c r="AO575" s="48" t="s">
        <v>2450</v>
      </c>
      <c r="AP575" s="48" t="s">
        <v>2450</v>
      </c>
      <c r="AQ575" s="48" t="s">
        <v>2450</v>
      </c>
      <c r="AR575" s="177">
        <v>45413</v>
      </c>
      <c r="AS575" s="177">
        <v>45443</v>
      </c>
      <c r="AT575" s="48" t="s">
        <v>2500</v>
      </c>
      <c r="AU575" s="177">
        <v>44853.738523032407</v>
      </c>
      <c r="AV575" s="48" t="s">
        <v>2492</v>
      </c>
      <c r="AW575" s="48" t="s">
        <v>2450</v>
      </c>
      <c r="AX575" s="48" t="s">
        <v>2450</v>
      </c>
      <c r="AY575" s="48" t="s">
        <v>2450</v>
      </c>
      <c r="AZ575" s="48" t="s">
        <v>2450</v>
      </c>
      <c r="BA575" s="48" t="s">
        <v>2450</v>
      </c>
    </row>
    <row r="576" spans="4:53" s="48" customFormat="1" x14ac:dyDescent="0.25">
      <c r="D576" s="57" t="s">
        <v>2482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T576" s="48">
        <v>388893</v>
      </c>
      <c r="U576" s="48">
        <v>5555</v>
      </c>
      <c r="V576" s="177">
        <v>45535</v>
      </c>
      <c r="W576" s="48">
        <v>3250000</v>
      </c>
      <c r="X576" s="48">
        <v>3542500</v>
      </c>
      <c r="Y576" s="48" t="s">
        <v>2450</v>
      </c>
      <c r="Z576" s="48" t="s">
        <v>2450</v>
      </c>
      <c r="AA576" s="48" t="s">
        <v>2450</v>
      </c>
      <c r="AB576" s="48" t="s">
        <v>2450</v>
      </c>
      <c r="AC576" s="48" t="s">
        <v>2450</v>
      </c>
      <c r="AD576" s="48">
        <v>357500</v>
      </c>
      <c r="AE576" s="48" t="s">
        <v>2450</v>
      </c>
      <c r="AF576" s="48">
        <v>65000</v>
      </c>
      <c r="AG576" s="48" t="s">
        <v>2450</v>
      </c>
      <c r="AH576" s="48" t="s">
        <v>2450</v>
      </c>
      <c r="AI576" s="48">
        <v>0</v>
      </c>
      <c r="AJ576" s="48" t="s">
        <v>2450</v>
      </c>
      <c r="AK576" s="48" t="s">
        <v>2450</v>
      </c>
      <c r="AL576" s="48">
        <v>0</v>
      </c>
      <c r="AM576" s="48" t="s">
        <v>2450</v>
      </c>
      <c r="AN576" s="48" t="s">
        <v>2450</v>
      </c>
      <c r="AO576" s="48" t="s">
        <v>2450</v>
      </c>
      <c r="AP576" s="48" t="s">
        <v>2450</v>
      </c>
      <c r="AQ576" s="48" t="s">
        <v>2450</v>
      </c>
      <c r="AR576" s="177">
        <v>45474</v>
      </c>
      <c r="AS576" s="177">
        <v>45504</v>
      </c>
      <c r="AT576" s="48" t="s">
        <v>2501</v>
      </c>
      <c r="AU576" s="177">
        <v>44853.738523032407</v>
      </c>
      <c r="AV576" s="48" t="s">
        <v>2492</v>
      </c>
      <c r="AW576" s="48" t="s">
        <v>2450</v>
      </c>
      <c r="AX576" s="48" t="s">
        <v>2450</v>
      </c>
      <c r="AY576" s="48" t="s">
        <v>2450</v>
      </c>
      <c r="AZ576" s="48" t="s">
        <v>2450</v>
      </c>
      <c r="BA576" s="48" t="s">
        <v>2450</v>
      </c>
    </row>
    <row r="577" spans="4:53" s="48" customFormat="1" x14ac:dyDescent="0.25">
      <c r="D577" s="57" t="s">
        <v>2483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T577" s="48">
        <v>388896</v>
      </c>
      <c r="U577" s="48">
        <v>5555</v>
      </c>
      <c r="V577" s="177">
        <v>45627</v>
      </c>
      <c r="W577" s="48">
        <v>3250000</v>
      </c>
      <c r="X577" s="48">
        <v>3542500</v>
      </c>
      <c r="Y577" s="48" t="s">
        <v>2450</v>
      </c>
      <c r="Z577" s="48" t="s">
        <v>2450</v>
      </c>
      <c r="AA577" s="48" t="s">
        <v>2450</v>
      </c>
      <c r="AB577" s="48" t="s">
        <v>2450</v>
      </c>
      <c r="AC577" s="48" t="s">
        <v>2450</v>
      </c>
      <c r="AD577" s="48">
        <v>357500</v>
      </c>
      <c r="AE577" s="48" t="s">
        <v>2450</v>
      </c>
      <c r="AF577" s="48">
        <v>65000</v>
      </c>
      <c r="AG577" s="48" t="s">
        <v>2450</v>
      </c>
      <c r="AH577" s="48" t="s">
        <v>2450</v>
      </c>
      <c r="AI577" s="48">
        <v>0</v>
      </c>
      <c r="AJ577" s="48" t="s">
        <v>2450</v>
      </c>
      <c r="AK577" s="48" t="s">
        <v>2450</v>
      </c>
      <c r="AL577" s="48">
        <v>0</v>
      </c>
      <c r="AM577" s="48" t="s">
        <v>2450</v>
      </c>
      <c r="AN577" s="48" t="s">
        <v>2450</v>
      </c>
      <c r="AO577" s="48" t="s">
        <v>2450</v>
      </c>
      <c r="AP577" s="48" t="s">
        <v>2450</v>
      </c>
      <c r="AQ577" s="48" t="s">
        <v>2450</v>
      </c>
      <c r="AR577" s="177">
        <v>45566</v>
      </c>
      <c r="AS577" s="177">
        <v>45596</v>
      </c>
      <c r="AT577" s="48" t="s">
        <v>2502</v>
      </c>
      <c r="AU577" s="177">
        <v>44853.738523032407</v>
      </c>
      <c r="AV577" s="48" t="s">
        <v>2492</v>
      </c>
      <c r="AW577" s="48" t="s">
        <v>2450</v>
      </c>
      <c r="AX577" s="48" t="s">
        <v>2450</v>
      </c>
      <c r="AY577" s="48" t="s">
        <v>2450</v>
      </c>
      <c r="AZ577" s="48" t="s">
        <v>2450</v>
      </c>
      <c r="BA577" s="48" t="s">
        <v>2450</v>
      </c>
    </row>
    <row r="578" spans="4:53" s="48" customFormat="1" x14ac:dyDescent="0.25">
      <c r="D578" s="57" t="s">
        <v>2484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T578" s="48">
        <v>388898</v>
      </c>
      <c r="U578" s="48">
        <v>5555</v>
      </c>
      <c r="V578" s="177">
        <v>45688</v>
      </c>
      <c r="W578" s="48">
        <v>3250000</v>
      </c>
      <c r="X578" s="48">
        <v>3542500</v>
      </c>
      <c r="Y578" s="48" t="s">
        <v>2450</v>
      </c>
      <c r="Z578" s="48" t="s">
        <v>2450</v>
      </c>
      <c r="AA578" s="48" t="s">
        <v>2450</v>
      </c>
      <c r="AB578" s="48" t="s">
        <v>2450</v>
      </c>
      <c r="AC578" s="48" t="s">
        <v>2450</v>
      </c>
      <c r="AD578" s="48">
        <v>357500</v>
      </c>
      <c r="AE578" s="48" t="s">
        <v>2450</v>
      </c>
      <c r="AF578" s="48">
        <v>65000</v>
      </c>
      <c r="AG578" s="48" t="s">
        <v>2450</v>
      </c>
      <c r="AH578" s="48" t="s">
        <v>2450</v>
      </c>
      <c r="AI578" s="48">
        <v>0</v>
      </c>
      <c r="AJ578" s="48" t="s">
        <v>2450</v>
      </c>
      <c r="AK578" s="48" t="s">
        <v>2450</v>
      </c>
      <c r="AL578" s="48">
        <v>0</v>
      </c>
      <c r="AM578" s="48" t="s">
        <v>2450</v>
      </c>
      <c r="AN578" s="48" t="s">
        <v>2450</v>
      </c>
      <c r="AO578" s="48" t="s">
        <v>2450</v>
      </c>
      <c r="AP578" s="48" t="s">
        <v>2450</v>
      </c>
      <c r="AQ578" s="48" t="s">
        <v>2450</v>
      </c>
      <c r="AR578" s="177">
        <v>45627</v>
      </c>
      <c r="AS578" s="177">
        <v>45657</v>
      </c>
      <c r="AT578" s="48" t="s">
        <v>2503</v>
      </c>
      <c r="AU578" s="177">
        <v>44853.738523032407</v>
      </c>
      <c r="AV578" s="48" t="s">
        <v>2492</v>
      </c>
      <c r="AW578" s="48" t="s">
        <v>2450</v>
      </c>
      <c r="AX578" s="48" t="s">
        <v>2450</v>
      </c>
      <c r="AY578" s="48" t="s">
        <v>2450</v>
      </c>
      <c r="AZ578" s="48" t="s">
        <v>2450</v>
      </c>
      <c r="BA578" s="48" t="s">
        <v>2450</v>
      </c>
    </row>
    <row r="579" spans="4:53" s="48" customFormat="1" x14ac:dyDescent="0.25">
      <c r="D579" s="57" t="s">
        <v>2485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T579" s="48">
        <v>388901</v>
      </c>
      <c r="U579" s="48">
        <v>5555</v>
      </c>
      <c r="V579" s="177">
        <v>45778</v>
      </c>
      <c r="W579" s="48">
        <v>3250000</v>
      </c>
      <c r="X579" s="48">
        <v>3542500</v>
      </c>
      <c r="Y579" s="48" t="s">
        <v>2450</v>
      </c>
      <c r="Z579" s="48" t="s">
        <v>2450</v>
      </c>
      <c r="AA579" s="48" t="s">
        <v>2450</v>
      </c>
      <c r="AB579" s="48" t="s">
        <v>2450</v>
      </c>
      <c r="AC579" s="48" t="s">
        <v>2450</v>
      </c>
      <c r="AD579" s="48">
        <v>357500</v>
      </c>
      <c r="AE579" s="48" t="s">
        <v>2450</v>
      </c>
      <c r="AF579" s="48">
        <v>65000</v>
      </c>
      <c r="AG579" s="48" t="s">
        <v>2450</v>
      </c>
      <c r="AH579" s="48" t="s">
        <v>2450</v>
      </c>
      <c r="AI579" s="48">
        <v>0</v>
      </c>
      <c r="AJ579" s="48" t="s">
        <v>2450</v>
      </c>
      <c r="AK579" s="48" t="s">
        <v>2450</v>
      </c>
      <c r="AL579" s="48">
        <v>0</v>
      </c>
      <c r="AM579" s="48" t="s">
        <v>2450</v>
      </c>
      <c r="AN579" s="48" t="s">
        <v>2450</v>
      </c>
      <c r="AO579" s="48" t="s">
        <v>2450</v>
      </c>
      <c r="AP579" s="48" t="s">
        <v>2450</v>
      </c>
      <c r="AQ579" s="48" t="s">
        <v>2450</v>
      </c>
      <c r="AR579" s="177">
        <v>45717</v>
      </c>
      <c r="AS579" s="177">
        <v>45747</v>
      </c>
      <c r="AT579" s="48" t="s">
        <v>2504</v>
      </c>
      <c r="AU579" s="177">
        <v>44853.738523032407</v>
      </c>
      <c r="AV579" s="48" t="s">
        <v>2492</v>
      </c>
      <c r="AW579" s="48" t="s">
        <v>2450</v>
      </c>
      <c r="AX579" s="48" t="s">
        <v>2450</v>
      </c>
      <c r="AY579" s="48" t="s">
        <v>2450</v>
      </c>
      <c r="AZ579" s="48" t="s">
        <v>2450</v>
      </c>
      <c r="BA579" s="48" t="s">
        <v>2450</v>
      </c>
    </row>
    <row r="580" spans="4:53" s="48" customFormat="1" x14ac:dyDescent="0.25">
      <c r="D580" s="57" t="s">
        <v>2486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T580" s="48">
        <v>388903</v>
      </c>
      <c r="U580" s="48">
        <v>5555</v>
      </c>
      <c r="V580" s="177">
        <v>45839</v>
      </c>
      <c r="W580" s="48">
        <v>3250000</v>
      </c>
      <c r="X580" s="48">
        <v>3542500</v>
      </c>
      <c r="Y580" s="48" t="s">
        <v>2450</v>
      </c>
      <c r="Z580" s="48" t="s">
        <v>2450</v>
      </c>
      <c r="AA580" s="48" t="s">
        <v>2450</v>
      </c>
      <c r="AB580" s="48" t="s">
        <v>2450</v>
      </c>
      <c r="AC580" s="48" t="s">
        <v>2450</v>
      </c>
      <c r="AD580" s="48">
        <v>357500</v>
      </c>
      <c r="AE580" s="48" t="s">
        <v>2450</v>
      </c>
      <c r="AF580" s="48">
        <v>65000</v>
      </c>
      <c r="AG580" s="48" t="s">
        <v>2450</v>
      </c>
      <c r="AH580" s="48" t="s">
        <v>2450</v>
      </c>
      <c r="AI580" s="48">
        <v>0</v>
      </c>
      <c r="AJ580" s="48" t="s">
        <v>2450</v>
      </c>
      <c r="AK580" s="48" t="s">
        <v>2450</v>
      </c>
      <c r="AL580" s="48">
        <v>0</v>
      </c>
      <c r="AM580" s="48" t="s">
        <v>2450</v>
      </c>
      <c r="AN580" s="48" t="s">
        <v>2450</v>
      </c>
      <c r="AO580" s="48" t="s">
        <v>2450</v>
      </c>
      <c r="AP580" s="48" t="s">
        <v>2450</v>
      </c>
      <c r="AQ580" s="48" t="s">
        <v>2450</v>
      </c>
      <c r="AR580" s="177">
        <v>45778</v>
      </c>
      <c r="AS580" s="177">
        <v>45808</v>
      </c>
      <c r="AT580" s="48" t="s">
        <v>2505</v>
      </c>
      <c r="AU580" s="177">
        <v>44853.738523032407</v>
      </c>
      <c r="AV580" s="48" t="s">
        <v>2492</v>
      </c>
      <c r="AW580" s="48" t="s">
        <v>2450</v>
      </c>
      <c r="AX580" s="48" t="s">
        <v>2450</v>
      </c>
      <c r="AY580" s="48" t="s">
        <v>2450</v>
      </c>
      <c r="AZ580" s="48" t="s">
        <v>2450</v>
      </c>
      <c r="BA580" s="48" t="s">
        <v>2450</v>
      </c>
    </row>
    <row r="581" spans="4:53" s="48" customFormat="1" x14ac:dyDescent="0.25">
      <c r="D581" s="57" t="s">
        <v>2487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T581" s="48">
        <v>388905</v>
      </c>
      <c r="U581" s="48">
        <v>5555</v>
      </c>
      <c r="V581" s="177">
        <v>45900</v>
      </c>
      <c r="W581" s="48">
        <v>3250000</v>
      </c>
      <c r="X581" s="48">
        <v>3542500</v>
      </c>
      <c r="Y581" s="48" t="s">
        <v>2450</v>
      </c>
      <c r="Z581" s="48" t="s">
        <v>2450</v>
      </c>
      <c r="AA581" s="48" t="s">
        <v>2450</v>
      </c>
      <c r="AB581" s="48" t="s">
        <v>2450</v>
      </c>
      <c r="AC581" s="48" t="s">
        <v>2450</v>
      </c>
      <c r="AD581" s="48">
        <v>357500</v>
      </c>
      <c r="AE581" s="48" t="s">
        <v>2450</v>
      </c>
      <c r="AF581" s="48">
        <v>65000</v>
      </c>
      <c r="AG581" s="48" t="s">
        <v>2450</v>
      </c>
      <c r="AH581" s="48" t="s">
        <v>2450</v>
      </c>
      <c r="AI581" s="48">
        <v>0</v>
      </c>
      <c r="AJ581" s="48" t="s">
        <v>2450</v>
      </c>
      <c r="AK581" s="48" t="s">
        <v>2450</v>
      </c>
      <c r="AL581" s="48">
        <v>0</v>
      </c>
      <c r="AM581" s="48" t="s">
        <v>2450</v>
      </c>
      <c r="AN581" s="48" t="s">
        <v>2450</v>
      </c>
      <c r="AO581" s="48" t="s">
        <v>2450</v>
      </c>
      <c r="AP581" s="48" t="s">
        <v>2450</v>
      </c>
      <c r="AQ581" s="48" t="s">
        <v>2450</v>
      </c>
      <c r="AR581" s="177">
        <v>45839</v>
      </c>
      <c r="AS581" s="177">
        <v>45869</v>
      </c>
      <c r="AT581" s="48" t="s">
        <v>2506</v>
      </c>
      <c r="AU581" s="177">
        <v>44853.738523032407</v>
      </c>
      <c r="AV581" s="48" t="s">
        <v>2492</v>
      </c>
      <c r="AW581" s="48" t="s">
        <v>2450</v>
      </c>
      <c r="AX581" s="48" t="s">
        <v>2450</v>
      </c>
      <c r="AY581" s="48" t="s">
        <v>2450</v>
      </c>
      <c r="AZ581" s="48" t="s">
        <v>2450</v>
      </c>
      <c r="BA581" s="48" t="s">
        <v>2450</v>
      </c>
    </row>
    <row r="582" spans="4:53" s="48" customFormat="1" x14ac:dyDescent="0.25">
      <c r="D582" s="57" t="s">
        <v>2488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</row>
    <row r="583" spans="4:53" s="48" customFormat="1" x14ac:dyDescent="0.25">
      <c r="D583" s="38" t="s">
        <v>2490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</row>
    <row r="584" spans="4:53" s="48" customFormat="1" x14ac:dyDescent="0.25">
      <c r="D584" s="57" t="s">
        <v>259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</row>
    <row r="586" spans="4:53" s="48" customFormat="1" x14ac:dyDescent="0.25">
      <c r="D586" s="58" t="s">
        <v>376</v>
      </c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</row>
    <row r="587" spans="4:53" s="48" customFormat="1" x14ac:dyDescent="0.25">
      <c r="D587" s="58" t="s">
        <v>324</v>
      </c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</row>
    <row r="588" spans="4:53" s="48" customFormat="1" x14ac:dyDescent="0.25">
      <c r="D588" s="58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</row>
    <row r="589" spans="4:53" s="48" customFormat="1" x14ac:dyDescent="0.25">
      <c r="D589" s="58" t="s">
        <v>2507</v>
      </c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</row>
    <row r="590" spans="4:53" s="48" customFormat="1" x14ac:dyDescent="0.25">
      <c r="D590" s="58" t="s">
        <v>642</v>
      </c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</row>
    <row r="591" spans="4:53" s="48" customFormat="1" x14ac:dyDescent="0.25">
      <c r="D591" s="58" t="s">
        <v>2475</v>
      </c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</row>
    <row r="592" spans="4:53" s="48" customFormat="1" x14ac:dyDescent="0.25">
      <c r="D592" s="58" t="s">
        <v>2476</v>
      </c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</row>
    <row r="593" spans="4:17" s="48" customFormat="1" x14ac:dyDescent="0.25">
      <c r="D593" s="58" t="s">
        <v>2477</v>
      </c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</row>
    <row r="594" spans="4:17" s="48" customFormat="1" x14ac:dyDescent="0.25">
      <c r="D594" s="58" t="s">
        <v>2478</v>
      </c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</row>
    <row r="595" spans="4:17" s="48" customFormat="1" x14ac:dyDescent="0.25">
      <c r="D595" s="58" t="s">
        <v>2479</v>
      </c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</row>
    <row r="596" spans="4:17" s="48" customFormat="1" x14ac:dyDescent="0.25">
      <c r="D596" s="58" t="s">
        <v>2480</v>
      </c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</row>
    <row r="597" spans="4:17" s="48" customFormat="1" x14ac:dyDescent="0.25">
      <c r="D597" s="58" t="s">
        <v>2481</v>
      </c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</row>
    <row r="598" spans="4:17" s="48" customFormat="1" x14ac:dyDescent="0.25">
      <c r="D598" s="58" t="s">
        <v>2482</v>
      </c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</row>
    <row r="599" spans="4:17" s="48" customFormat="1" x14ac:dyDescent="0.25">
      <c r="D599" s="58" t="s">
        <v>2483</v>
      </c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</row>
    <row r="600" spans="4:17" s="48" customFormat="1" x14ac:dyDescent="0.25">
      <c r="D600" s="58" t="s">
        <v>2484</v>
      </c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</row>
    <row r="601" spans="4:17" s="48" customFormat="1" x14ac:dyDescent="0.25">
      <c r="D601" s="58" t="s">
        <v>2485</v>
      </c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</row>
    <row r="602" spans="4:17" s="48" customFormat="1" x14ac:dyDescent="0.25">
      <c r="D602" s="58" t="s">
        <v>2486</v>
      </c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</row>
    <row r="603" spans="4:17" s="48" customFormat="1" x14ac:dyDescent="0.25">
      <c r="D603" s="58" t="s">
        <v>2487</v>
      </c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</row>
    <row r="604" spans="4:17" s="48" customFormat="1" x14ac:dyDescent="0.25">
      <c r="D604" s="58" t="s">
        <v>2488</v>
      </c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</row>
    <row r="605" spans="4:17" s="48" customFormat="1" x14ac:dyDescent="0.25">
      <c r="D605" s="37" t="s">
        <v>2490</v>
      </c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</row>
    <row r="606" spans="4:17" s="48" customFormat="1" x14ac:dyDescent="0.25">
      <c r="D606" s="58" t="s">
        <v>259</v>
      </c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</row>
    <row r="607" spans="4:17" s="48" customFormat="1" x14ac:dyDescent="0.25">
      <c r="D607" s="58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</row>
    <row r="608" spans="4:17" s="48" customFormat="1" x14ac:dyDescent="0.25">
      <c r="D608" s="58" t="s">
        <v>263</v>
      </c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</row>
    <row r="609" spans="4:17" s="48" customFormat="1" x14ac:dyDescent="0.25">
      <c r="D609" s="58" t="s">
        <v>264</v>
      </c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</row>
    <row r="610" spans="4:17" s="48" customFormat="1" x14ac:dyDescent="0.25">
      <c r="D610" s="58" t="s">
        <v>377</v>
      </c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</row>
    <row r="612" spans="4:17" s="48" customFormat="1" x14ac:dyDescent="0.25">
      <c r="D612" s="48" t="s">
        <v>2473</v>
      </c>
    </row>
    <row r="653" spans="2:4" s="48" customFormat="1" x14ac:dyDescent="0.25">
      <c r="B653" s="51">
        <v>0</v>
      </c>
      <c r="D653" s="52" t="s">
        <v>2011</v>
      </c>
    </row>
    <row r="654" spans="2:4" s="48" customFormat="1" x14ac:dyDescent="0.25">
      <c r="D654" s="60" t="s">
        <v>304</v>
      </c>
    </row>
    <row r="655" spans="2:4" s="48" customFormat="1" x14ac:dyDescent="0.25">
      <c r="D655" s="56" t="s">
        <v>35</v>
      </c>
    </row>
    <row r="846" spans="2:4" s="48" customFormat="1" x14ac:dyDescent="0.25">
      <c r="B846" s="49">
        <v>0</v>
      </c>
    </row>
    <row r="847" spans="2:4" s="48" customFormat="1" x14ac:dyDescent="0.25">
      <c r="D847" s="60" t="s">
        <v>306</v>
      </c>
    </row>
    <row r="849" spans="4:4" s="48" customFormat="1" x14ac:dyDescent="0.25">
      <c r="D849" s="48" t="s">
        <v>36</v>
      </c>
    </row>
    <row r="852" spans="4:4" s="48" customFormat="1" x14ac:dyDescent="0.25">
      <c r="D852" s="48" t="s">
        <v>2509</v>
      </c>
    </row>
    <row r="875" spans="4:23" s="48" customFormat="1" x14ac:dyDescent="0.25">
      <c r="D875" s="48" t="s">
        <v>310</v>
      </c>
    </row>
    <row r="876" spans="4:23" s="48" customFormat="1" x14ac:dyDescent="0.25">
      <c r="D876" s="52" t="s">
        <v>664</v>
      </c>
    </row>
    <row r="878" spans="4:23" s="48" customFormat="1" x14ac:dyDescent="0.25">
      <c r="D878" s="57" t="s">
        <v>33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</row>
    <row r="879" spans="4:23" s="48" customFormat="1" x14ac:dyDescent="0.25">
      <c r="D879" s="57" t="s">
        <v>2510</v>
      </c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</row>
    <row r="880" spans="4:23" s="48" customFormat="1" x14ac:dyDescent="0.25">
      <c r="D880" s="57" t="s">
        <v>2512</v>
      </c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</row>
    <row r="881" spans="4:23" s="48" customFormat="1" x14ac:dyDescent="0.25">
      <c r="D881" s="57" t="s">
        <v>2513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</row>
    <row r="882" spans="4:23" s="48" customFormat="1" x14ac:dyDescent="0.25">
      <c r="D882" s="57" t="s">
        <v>2514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</row>
    <row r="883" spans="4:23" s="48" customFormat="1" x14ac:dyDescent="0.25">
      <c r="D883" s="57" t="s">
        <v>257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</row>
    <row r="884" spans="4:23" s="48" customFormat="1" x14ac:dyDescent="0.25">
      <c r="D884" s="57" t="s">
        <v>1352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</row>
    <row r="885" spans="4:23" s="48" customFormat="1" x14ac:dyDescent="0.25">
      <c r="D885" s="57" t="s">
        <v>280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</row>
    <row r="886" spans="4:23" s="48" customFormat="1" x14ac:dyDescent="0.25">
      <c r="D886" s="57" t="s">
        <v>2515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</row>
    <row r="887" spans="4:23" s="48" customFormat="1" x14ac:dyDescent="0.25">
      <c r="D887" s="57" t="s">
        <v>2516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</row>
    <row r="888" spans="4:23" s="48" customFormat="1" x14ac:dyDescent="0.25">
      <c r="D888" s="57" t="s">
        <v>2517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</row>
    <row r="889" spans="4:23" s="48" customFormat="1" x14ac:dyDescent="0.25">
      <c r="D889" s="57" t="s">
        <v>2156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</row>
    <row r="890" spans="4:23" s="48" customFormat="1" x14ac:dyDescent="0.25">
      <c r="D890" s="57" t="s">
        <v>2518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</row>
    <row r="891" spans="4:23" s="48" customFormat="1" x14ac:dyDescent="0.25">
      <c r="D891" s="57" t="s">
        <v>2519</v>
      </c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</row>
    <row r="892" spans="4:23" s="48" customFormat="1" x14ac:dyDescent="0.25">
      <c r="D892" s="57" t="s">
        <v>2511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</row>
    <row r="919" spans="2:4" s="48" customFormat="1" x14ac:dyDescent="0.25">
      <c r="B919" s="51">
        <v>0</v>
      </c>
      <c r="D919" s="52" t="s">
        <v>2389</v>
      </c>
    </row>
    <row r="920" spans="2:4" s="48" customFormat="1" x14ac:dyDescent="0.25">
      <c r="D920" s="60" t="s">
        <v>305</v>
      </c>
    </row>
    <row r="921" spans="2:4" s="48" customFormat="1" x14ac:dyDescent="0.25">
      <c r="D921" s="56" t="s">
        <v>2390</v>
      </c>
    </row>
    <row r="923" spans="2:4" s="48" customFormat="1" x14ac:dyDescent="0.25">
      <c r="D923" s="48" t="s">
        <v>2390</v>
      </c>
    </row>
    <row r="956" spans="4:4" s="48" customFormat="1" x14ac:dyDescent="0.25">
      <c r="D956" s="52" t="s">
        <v>2203</v>
      </c>
    </row>
    <row r="958" spans="4:4" s="48" customFormat="1" x14ac:dyDescent="0.25">
      <c r="D958" s="48" t="s">
        <v>2390</v>
      </c>
    </row>
    <row r="1047" spans="4:55" s="48" customFormat="1" x14ac:dyDescent="0.25">
      <c r="D1047" s="48" t="s">
        <v>310</v>
      </c>
    </row>
    <row r="1048" spans="4:55" s="48" customFormat="1" x14ac:dyDescent="0.25">
      <c r="D1048" s="52" t="s">
        <v>1163</v>
      </c>
    </row>
    <row r="1049" spans="4:55" s="48" customFormat="1" x14ac:dyDescent="0.25">
      <c r="D1049" s="52" t="s">
        <v>2521</v>
      </c>
    </row>
    <row r="1050" spans="4:55" s="48" customFormat="1" x14ac:dyDescent="0.25">
      <c r="D1050" s="36" t="s">
        <v>2522</v>
      </c>
    </row>
    <row r="1052" spans="4:55" s="48" customFormat="1" x14ac:dyDescent="0.25">
      <c r="D1052" s="58" t="s">
        <v>641</v>
      </c>
      <c r="E1052" s="54"/>
      <c r="F1052" s="54"/>
      <c r="G1052" s="54"/>
      <c r="H1052" s="54"/>
      <c r="I1052" s="54"/>
      <c r="J1052" s="54"/>
      <c r="K1052" s="54"/>
      <c r="L1052" s="54"/>
      <c r="M1052" s="54"/>
      <c r="N1052" s="54"/>
      <c r="O1052" s="54"/>
      <c r="P1052" s="54"/>
      <c r="Q1052" s="54"/>
      <c r="R1052" s="54"/>
      <c r="S1052" s="54"/>
      <c r="T1052" s="54"/>
      <c r="U1052" s="54"/>
      <c r="V1052" s="54"/>
      <c r="W1052" s="54"/>
      <c r="X1052" s="54"/>
      <c r="Y1052" s="54"/>
      <c r="Z1052" s="54"/>
      <c r="AA1052" s="54"/>
      <c r="AB1052" s="54"/>
      <c r="AD1052" s="58" t="s">
        <v>638</v>
      </c>
      <c r="AE1052" s="54"/>
      <c r="AF1052" s="54"/>
      <c r="AG1052" s="54"/>
      <c r="AH1052" s="54"/>
      <c r="AI1052" s="54"/>
      <c r="AJ1052" s="54"/>
      <c r="AK1052" s="54"/>
      <c r="AL1052" s="54"/>
      <c r="AM1052" s="54"/>
      <c r="AN1052" s="54"/>
      <c r="AO1052" s="54"/>
      <c r="AP1052" s="54"/>
      <c r="AQ1052" s="54"/>
      <c r="AR1052" s="54"/>
      <c r="AS1052" s="54"/>
      <c r="AT1052" s="54"/>
      <c r="AU1052" s="54"/>
      <c r="AV1052" s="54"/>
      <c r="AW1052" s="54"/>
      <c r="AX1052" s="54"/>
      <c r="AY1052" s="54"/>
      <c r="AZ1052" s="54"/>
      <c r="BA1052" s="54"/>
      <c r="BB1052" s="54"/>
      <c r="BC1052" s="54"/>
    </row>
    <row r="1053" spans="4:55" s="48" customFormat="1" x14ac:dyDescent="0.25">
      <c r="D1053" s="57" t="s">
        <v>2406</v>
      </c>
      <c r="E1053" s="53"/>
      <c r="F1053" s="53"/>
      <c r="G1053" s="53"/>
      <c r="H1053" s="53"/>
      <c r="I1053" s="53"/>
      <c r="J1053" s="53"/>
      <c r="K1053" s="53"/>
      <c r="L1053" s="53"/>
      <c r="M1053" s="53"/>
      <c r="N1053" s="53"/>
      <c r="O1053" s="53"/>
      <c r="P1053" s="53"/>
      <c r="Q1053" s="53"/>
      <c r="R1053" s="53"/>
      <c r="S1053" s="53"/>
      <c r="T1053" s="53"/>
      <c r="U1053" s="53"/>
      <c r="V1053" s="53"/>
      <c r="W1053" s="53"/>
      <c r="X1053" s="53"/>
      <c r="Y1053" s="53"/>
      <c r="Z1053" s="53"/>
      <c r="AA1053" s="53"/>
      <c r="AB1053" s="53"/>
      <c r="AD1053" s="57" t="s">
        <v>370</v>
      </c>
      <c r="AE1053" s="53"/>
      <c r="AF1053" s="53"/>
      <c r="AG1053" s="53"/>
      <c r="AH1053" s="53"/>
      <c r="AI1053" s="53"/>
      <c r="AJ1053" s="53"/>
      <c r="AK1053" s="53"/>
      <c r="AL1053" s="53"/>
      <c r="AM1053" s="53"/>
      <c r="AN1053" s="53"/>
      <c r="AO1053" s="53"/>
      <c r="AP1053" s="53"/>
      <c r="AQ1053" s="53"/>
      <c r="AR1053" s="53"/>
      <c r="AS1053" s="53"/>
      <c r="AT1053" s="53"/>
      <c r="AU1053" s="53"/>
      <c r="AV1053" s="53"/>
      <c r="AW1053" s="53"/>
      <c r="AX1053" s="53"/>
      <c r="AY1053" s="53"/>
      <c r="AZ1053" s="53"/>
      <c r="BA1053" s="53"/>
      <c r="BB1053" s="53"/>
      <c r="BC1053" s="53"/>
    </row>
    <row r="1054" spans="4:55" s="48" customFormat="1" x14ac:dyDescent="0.25">
      <c r="D1054" s="57" t="s">
        <v>506</v>
      </c>
      <c r="E1054" s="53"/>
      <c r="F1054" s="53"/>
      <c r="G1054" s="53"/>
      <c r="H1054" s="53"/>
      <c r="I1054" s="53"/>
      <c r="J1054" s="53"/>
      <c r="K1054" s="53"/>
      <c r="L1054" s="53"/>
      <c r="M1054" s="53"/>
      <c r="N1054" s="53"/>
      <c r="O1054" s="53"/>
      <c r="P1054" s="53"/>
      <c r="Q1054" s="53"/>
      <c r="R1054" s="53"/>
      <c r="S1054" s="53"/>
      <c r="T1054" s="53"/>
      <c r="U1054" s="53"/>
      <c r="V1054" s="53"/>
      <c r="W1054" s="53"/>
      <c r="X1054" s="53"/>
      <c r="Y1054" s="53"/>
      <c r="Z1054" s="53"/>
      <c r="AA1054" s="53"/>
      <c r="AB1054" s="53"/>
      <c r="AD1054" s="175" t="s">
        <v>507</v>
      </c>
      <c r="AE1054" s="176"/>
      <c r="AF1054" s="176"/>
      <c r="AG1054" s="176"/>
      <c r="AH1054" s="176"/>
      <c r="AI1054" s="176"/>
      <c r="AJ1054" s="176"/>
      <c r="AK1054" s="176"/>
      <c r="AL1054" s="176"/>
      <c r="AM1054" s="176"/>
      <c r="AN1054" s="176"/>
      <c r="AO1054" s="176"/>
      <c r="AP1054" s="176"/>
      <c r="AQ1054" s="176"/>
      <c r="AR1054" s="176"/>
      <c r="AS1054" s="176"/>
      <c r="AT1054" s="176"/>
      <c r="AU1054" s="176"/>
      <c r="AV1054" s="176"/>
      <c r="AW1054" s="176"/>
      <c r="AX1054" s="176"/>
      <c r="AY1054" s="176"/>
      <c r="AZ1054" s="176"/>
      <c r="BA1054" s="176"/>
      <c r="BB1054" s="176"/>
      <c r="BC1054" s="176"/>
    </row>
    <row r="1055" spans="4:55" s="48" customFormat="1" x14ac:dyDescent="0.25">
      <c r="D1055" s="175" t="s">
        <v>467</v>
      </c>
      <c r="E1055" s="176"/>
      <c r="F1055" s="176"/>
      <c r="G1055" s="176"/>
      <c r="H1055" s="176"/>
      <c r="I1055" s="176"/>
      <c r="J1055" s="176"/>
      <c r="K1055" s="176"/>
      <c r="L1055" s="176"/>
      <c r="M1055" s="176"/>
      <c r="N1055" s="176"/>
      <c r="O1055" s="176"/>
      <c r="P1055" s="176"/>
      <c r="Q1055" s="176"/>
      <c r="R1055" s="176"/>
      <c r="S1055" s="176"/>
      <c r="T1055" s="176"/>
      <c r="U1055" s="176"/>
      <c r="V1055" s="176"/>
      <c r="W1055" s="176"/>
      <c r="X1055" s="176"/>
      <c r="Y1055" s="176"/>
      <c r="Z1055" s="176"/>
      <c r="AA1055" s="176"/>
      <c r="AB1055" s="176"/>
      <c r="AD1055" s="173" t="s">
        <v>508</v>
      </c>
      <c r="AE1055" s="174"/>
      <c r="AF1055" s="174"/>
      <c r="AG1055" s="174"/>
      <c r="AH1055" s="174"/>
      <c r="AI1055" s="174"/>
      <c r="AJ1055" s="174"/>
      <c r="AK1055" s="174"/>
      <c r="AL1055" s="174"/>
      <c r="AM1055" s="174"/>
      <c r="AN1055" s="174"/>
      <c r="AO1055" s="174"/>
      <c r="AP1055" s="174"/>
      <c r="AQ1055" s="174"/>
      <c r="AR1055" s="174"/>
      <c r="AS1055" s="174"/>
      <c r="AT1055" s="174"/>
      <c r="AU1055" s="174"/>
      <c r="AV1055" s="174"/>
      <c r="AW1055" s="174"/>
      <c r="AX1055" s="174"/>
      <c r="AY1055" s="174"/>
      <c r="AZ1055" s="174"/>
      <c r="BA1055" s="174"/>
      <c r="BB1055" s="174"/>
      <c r="BC1055" s="174"/>
    </row>
    <row r="1056" spans="4:55" s="48" customFormat="1" x14ac:dyDescent="0.25">
      <c r="D1056" s="173" t="s">
        <v>468</v>
      </c>
      <c r="E1056" s="174"/>
      <c r="F1056" s="174"/>
      <c r="G1056" s="174"/>
      <c r="H1056" s="174"/>
      <c r="I1056" s="174"/>
      <c r="J1056" s="174"/>
      <c r="K1056" s="174"/>
      <c r="L1056" s="174"/>
      <c r="M1056" s="174"/>
      <c r="N1056" s="174"/>
      <c r="O1056" s="174"/>
      <c r="P1056" s="174"/>
      <c r="Q1056" s="174"/>
      <c r="R1056" s="174"/>
      <c r="S1056" s="174"/>
      <c r="T1056" s="174"/>
      <c r="U1056" s="174"/>
      <c r="V1056" s="174"/>
      <c r="W1056" s="174"/>
      <c r="X1056" s="174"/>
      <c r="Y1056" s="174"/>
      <c r="Z1056" s="174"/>
      <c r="AA1056" s="174"/>
      <c r="AB1056" s="174"/>
      <c r="AD1056" s="173" t="s">
        <v>509</v>
      </c>
      <c r="AE1056" s="174"/>
      <c r="AF1056" s="174"/>
      <c r="AG1056" s="174"/>
      <c r="AH1056" s="174"/>
      <c r="AI1056" s="174"/>
      <c r="AJ1056" s="174"/>
      <c r="AK1056" s="174"/>
      <c r="AL1056" s="174"/>
      <c r="AM1056" s="174"/>
      <c r="AN1056" s="174"/>
      <c r="AO1056" s="174"/>
      <c r="AP1056" s="174"/>
      <c r="AQ1056" s="174"/>
      <c r="AR1056" s="174"/>
      <c r="AS1056" s="174"/>
      <c r="AT1056" s="174"/>
      <c r="AU1056" s="174"/>
      <c r="AV1056" s="174"/>
      <c r="AW1056" s="174"/>
      <c r="AX1056" s="174"/>
      <c r="AY1056" s="174"/>
      <c r="AZ1056" s="174"/>
      <c r="BA1056" s="174"/>
      <c r="BB1056" s="174"/>
      <c r="BC1056" s="174"/>
    </row>
    <row r="1057" spans="4:55" s="48" customFormat="1" x14ac:dyDescent="0.25">
      <c r="D1057" s="173" t="s">
        <v>469</v>
      </c>
      <c r="E1057" s="174"/>
      <c r="F1057" s="174"/>
      <c r="G1057" s="174"/>
      <c r="H1057" s="174"/>
      <c r="I1057" s="174"/>
      <c r="J1057" s="174"/>
      <c r="K1057" s="174"/>
      <c r="L1057" s="174"/>
      <c r="M1057" s="174"/>
      <c r="N1057" s="174"/>
      <c r="O1057" s="174"/>
      <c r="P1057" s="174"/>
      <c r="Q1057" s="174"/>
      <c r="R1057" s="174"/>
      <c r="S1057" s="174"/>
      <c r="T1057" s="174"/>
      <c r="U1057" s="174"/>
      <c r="V1057" s="174"/>
      <c r="W1057" s="174"/>
      <c r="X1057" s="174"/>
      <c r="Y1057" s="174"/>
      <c r="Z1057" s="174"/>
      <c r="AA1057" s="174"/>
      <c r="AB1057" s="174"/>
      <c r="AD1057" s="175" t="s">
        <v>2414</v>
      </c>
      <c r="AE1057" s="176"/>
      <c r="AF1057" s="176"/>
      <c r="AG1057" s="176"/>
      <c r="AH1057" s="176"/>
      <c r="AI1057" s="176"/>
      <c r="AJ1057" s="176"/>
      <c r="AK1057" s="176"/>
      <c r="AL1057" s="176"/>
      <c r="AM1057" s="176"/>
      <c r="AN1057" s="176"/>
      <c r="AO1057" s="176"/>
      <c r="AP1057" s="176"/>
      <c r="AQ1057" s="176"/>
      <c r="AR1057" s="176"/>
      <c r="AS1057" s="176"/>
      <c r="AT1057" s="176"/>
      <c r="AU1057" s="176"/>
      <c r="AV1057" s="176"/>
      <c r="AW1057" s="176"/>
      <c r="AX1057" s="176"/>
      <c r="AY1057" s="176"/>
      <c r="AZ1057" s="176"/>
      <c r="BA1057" s="176"/>
      <c r="BB1057" s="176"/>
      <c r="BC1057" s="176"/>
    </row>
    <row r="1058" spans="4:55" s="48" customFormat="1" x14ac:dyDescent="0.25">
      <c r="D1058" s="175" t="s">
        <v>2411</v>
      </c>
      <c r="E1058" s="176"/>
      <c r="F1058" s="176"/>
      <c r="G1058" s="176"/>
      <c r="H1058" s="176"/>
      <c r="I1058" s="176"/>
      <c r="J1058" s="176"/>
      <c r="K1058" s="176"/>
      <c r="L1058" s="176"/>
      <c r="M1058" s="176"/>
      <c r="N1058" s="176"/>
      <c r="O1058" s="176"/>
      <c r="P1058" s="176"/>
      <c r="Q1058" s="176"/>
      <c r="R1058" s="176"/>
      <c r="S1058" s="176"/>
      <c r="T1058" s="176"/>
      <c r="U1058" s="176"/>
      <c r="V1058" s="176"/>
      <c r="W1058" s="176"/>
      <c r="X1058" s="176"/>
      <c r="Y1058" s="176"/>
      <c r="Z1058" s="176"/>
      <c r="AA1058" s="176"/>
      <c r="AB1058" s="176"/>
      <c r="AD1058" s="57" t="s">
        <v>2417</v>
      </c>
      <c r="AE1058" s="53"/>
      <c r="AF1058" s="53"/>
      <c r="AG1058" s="53"/>
      <c r="AH1058" s="53"/>
      <c r="AI1058" s="53"/>
      <c r="AJ1058" s="53"/>
      <c r="AK1058" s="53"/>
      <c r="AL1058" s="53"/>
      <c r="AM1058" s="53"/>
      <c r="AN1058" s="53"/>
      <c r="AO1058" s="53"/>
      <c r="AP1058" s="53"/>
      <c r="AQ1058" s="53"/>
      <c r="AR1058" s="53"/>
      <c r="AS1058" s="53"/>
      <c r="AT1058" s="53"/>
      <c r="AU1058" s="53"/>
      <c r="AV1058" s="53"/>
      <c r="AW1058" s="53"/>
      <c r="AX1058" s="53"/>
      <c r="AY1058" s="53"/>
      <c r="AZ1058" s="53"/>
      <c r="BA1058" s="53"/>
      <c r="BB1058" s="53"/>
      <c r="BC1058" s="53"/>
    </row>
    <row r="1059" spans="4:55" s="48" customFormat="1" x14ac:dyDescent="0.25">
      <c r="D1059" s="57" t="s">
        <v>2412</v>
      </c>
      <c r="E1059" s="53"/>
      <c r="F1059" s="53"/>
      <c r="G1059" s="53"/>
      <c r="H1059" s="53"/>
      <c r="I1059" s="53"/>
      <c r="J1059" s="53"/>
      <c r="K1059" s="53"/>
      <c r="L1059" s="53"/>
      <c r="M1059" s="53"/>
      <c r="N1059" s="53"/>
      <c r="O1059" s="53"/>
      <c r="P1059" s="53"/>
      <c r="Q1059" s="53"/>
      <c r="R1059" s="53"/>
      <c r="S1059" s="53"/>
      <c r="T1059" s="53"/>
      <c r="U1059" s="53"/>
      <c r="V1059" s="53"/>
      <c r="W1059" s="53"/>
      <c r="X1059" s="53"/>
      <c r="Y1059" s="53"/>
      <c r="Z1059" s="53"/>
      <c r="AA1059" s="53"/>
      <c r="AB1059" s="53"/>
      <c r="AD1059" s="57" t="s">
        <v>2415</v>
      </c>
      <c r="AE1059" s="53"/>
      <c r="AF1059" s="53"/>
      <c r="AG1059" s="53"/>
      <c r="AH1059" s="53"/>
      <c r="AI1059" s="53"/>
      <c r="AJ1059" s="53"/>
      <c r="AK1059" s="53"/>
      <c r="AL1059" s="53"/>
      <c r="AM1059" s="53"/>
      <c r="AN1059" s="53"/>
      <c r="AO1059" s="53"/>
      <c r="AP1059" s="53"/>
      <c r="AQ1059" s="53"/>
      <c r="AR1059" s="53"/>
      <c r="AS1059" s="53"/>
      <c r="AT1059" s="53"/>
      <c r="AU1059" s="53"/>
      <c r="AV1059" s="53"/>
      <c r="AW1059" s="53"/>
      <c r="AX1059" s="53"/>
      <c r="AY1059" s="53"/>
      <c r="AZ1059" s="53"/>
      <c r="BA1059" s="53"/>
      <c r="BB1059" s="53"/>
      <c r="BC1059" s="53"/>
    </row>
    <row r="1060" spans="4:55" s="48" customFormat="1" x14ac:dyDescent="0.25">
      <c r="D1060" s="57" t="s">
        <v>2413</v>
      </c>
      <c r="E1060" s="53"/>
      <c r="F1060" s="53"/>
      <c r="G1060" s="53"/>
      <c r="H1060" s="53"/>
      <c r="I1060" s="53"/>
      <c r="J1060" s="53"/>
      <c r="K1060" s="53"/>
      <c r="L1060" s="53"/>
      <c r="M1060" s="53"/>
      <c r="N1060" s="53"/>
      <c r="O1060" s="53"/>
      <c r="P1060" s="53"/>
      <c r="Q1060" s="53"/>
      <c r="R1060" s="53"/>
      <c r="S1060" s="53"/>
      <c r="T1060" s="53"/>
      <c r="U1060" s="53"/>
      <c r="V1060" s="53"/>
      <c r="W1060" s="53"/>
      <c r="X1060" s="53"/>
      <c r="Y1060" s="53"/>
      <c r="Z1060" s="53"/>
      <c r="AA1060" s="53"/>
      <c r="AB1060" s="53"/>
      <c r="AD1060" s="57" t="s">
        <v>2416</v>
      </c>
      <c r="AE1060" s="53"/>
      <c r="AF1060" s="53"/>
      <c r="AG1060" s="53"/>
      <c r="AH1060" s="53"/>
      <c r="AI1060" s="53"/>
      <c r="AJ1060" s="53"/>
      <c r="AK1060" s="53"/>
      <c r="AL1060" s="53"/>
      <c r="AM1060" s="53"/>
      <c r="AN1060" s="53"/>
      <c r="AO1060" s="53"/>
      <c r="AP1060" s="53"/>
      <c r="AQ1060" s="53"/>
      <c r="AR1060" s="53"/>
      <c r="AS1060" s="53"/>
      <c r="AT1060" s="53"/>
      <c r="AU1060" s="53"/>
      <c r="AV1060" s="53"/>
      <c r="AW1060" s="53"/>
      <c r="AX1060" s="53"/>
      <c r="AY1060" s="53"/>
      <c r="AZ1060" s="53"/>
      <c r="BA1060" s="53"/>
      <c r="BB1060" s="53"/>
      <c r="BC1060" s="53"/>
    </row>
    <row r="1061" spans="4:55" s="48" customFormat="1" x14ac:dyDescent="0.25">
      <c r="D1061" s="57" t="s">
        <v>2465</v>
      </c>
      <c r="E1061" s="53"/>
      <c r="F1061" s="53"/>
      <c r="G1061" s="53"/>
      <c r="H1061" s="53"/>
      <c r="I1061" s="53"/>
      <c r="J1061" s="53"/>
      <c r="K1061" s="53"/>
      <c r="L1061" s="53"/>
      <c r="M1061" s="53"/>
      <c r="N1061" s="53"/>
      <c r="O1061" s="53"/>
      <c r="P1061" s="53"/>
      <c r="Q1061" s="53"/>
      <c r="R1061" s="53"/>
      <c r="S1061" s="53"/>
      <c r="T1061" s="53"/>
      <c r="U1061" s="53"/>
      <c r="V1061" s="53"/>
      <c r="W1061" s="53"/>
      <c r="X1061" s="53"/>
      <c r="Y1061" s="53"/>
      <c r="Z1061" s="53"/>
      <c r="AA1061" s="53"/>
      <c r="AB1061" s="53"/>
      <c r="AD1061" s="57" t="s">
        <v>1595</v>
      </c>
      <c r="AE1061" s="53"/>
      <c r="AF1061" s="53"/>
      <c r="AG1061" s="53"/>
      <c r="AH1061" s="53"/>
      <c r="AI1061" s="53"/>
      <c r="AJ1061" s="53"/>
      <c r="AK1061" s="53"/>
      <c r="AL1061" s="53"/>
      <c r="AM1061" s="53"/>
      <c r="AN1061" s="53"/>
      <c r="AO1061" s="53"/>
      <c r="AP1061" s="53"/>
      <c r="AQ1061" s="53"/>
      <c r="AR1061" s="53"/>
      <c r="AS1061" s="53"/>
      <c r="AT1061" s="53"/>
      <c r="AU1061" s="53"/>
      <c r="AV1061" s="53"/>
      <c r="AW1061" s="53"/>
      <c r="AX1061" s="53"/>
      <c r="AY1061" s="53"/>
      <c r="AZ1061" s="53"/>
      <c r="BA1061" s="53"/>
      <c r="BB1061" s="53"/>
      <c r="BC1061" s="53"/>
    </row>
    <row r="1062" spans="4:55" s="48" customFormat="1" x14ac:dyDescent="0.25">
      <c r="D1062" s="57" t="s">
        <v>2466</v>
      </c>
      <c r="E1062" s="53"/>
      <c r="F1062" s="53"/>
      <c r="G1062" s="53"/>
      <c r="H1062" s="53"/>
      <c r="I1062" s="53"/>
      <c r="J1062" s="53"/>
      <c r="K1062" s="53"/>
      <c r="L1062" s="53"/>
      <c r="M1062" s="53"/>
      <c r="N1062" s="53"/>
      <c r="O1062" s="53"/>
      <c r="P1062" s="53"/>
      <c r="Q1062" s="53"/>
      <c r="R1062" s="53"/>
      <c r="S1062" s="53"/>
      <c r="T1062" s="53"/>
      <c r="U1062" s="53"/>
      <c r="V1062" s="53"/>
      <c r="W1062" s="53"/>
      <c r="X1062" s="53"/>
      <c r="Y1062" s="53"/>
      <c r="Z1062" s="53"/>
      <c r="AA1062" s="53"/>
      <c r="AB1062" s="53"/>
      <c r="AD1062" s="57" t="s">
        <v>2468</v>
      </c>
      <c r="AE1062" s="53"/>
      <c r="AF1062" s="53"/>
      <c r="AG1062" s="53"/>
      <c r="AH1062" s="53"/>
      <c r="AI1062" s="53"/>
      <c r="AJ1062" s="53"/>
      <c r="AK1062" s="53"/>
      <c r="AL1062" s="53"/>
      <c r="AM1062" s="53"/>
      <c r="AN1062" s="53"/>
      <c r="AO1062" s="53"/>
      <c r="AP1062" s="53"/>
      <c r="AQ1062" s="53"/>
      <c r="AR1062" s="53"/>
      <c r="AS1062" s="53"/>
      <c r="AT1062" s="53"/>
      <c r="AU1062" s="53"/>
      <c r="AV1062" s="53"/>
      <c r="AW1062" s="53"/>
      <c r="AX1062" s="53"/>
      <c r="AY1062" s="53"/>
      <c r="AZ1062" s="53"/>
      <c r="BA1062" s="53"/>
      <c r="BB1062" s="53"/>
      <c r="BC1062" s="53"/>
    </row>
    <row r="1063" spans="4:55" s="48" customFormat="1" x14ac:dyDescent="0.25">
      <c r="D1063" s="57" t="s">
        <v>457</v>
      </c>
      <c r="E1063" s="53"/>
      <c r="F1063" s="53"/>
      <c r="G1063" s="53"/>
      <c r="H1063" s="53"/>
      <c r="I1063" s="53"/>
      <c r="J1063" s="53"/>
      <c r="K1063" s="53"/>
      <c r="L1063" s="53"/>
      <c r="M1063" s="53"/>
      <c r="N1063" s="53"/>
      <c r="O1063" s="53"/>
      <c r="P1063" s="53"/>
      <c r="Q1063" s="53"/>
      <c r="R1063" s="53"/>
      <c r="S1063" s="53"/>
      <c r="T1063" s="53"/>
      <c r="U1063" s="53"/>
      <c r="V1063" s="53"/>
      <c r="W1063" s="53"/>
      <c r="X1063" s="53"/>
      <c r="Y1063" s="53"/>
      <c r="Z1063" s="53"/>
      <c r="AA1063" s="53"/>
      <c r="AB1063" s="53"/>
      <c r="AD1063" s="57" t="s">
        <v>280</v>
      </c>
      <c r="AE1063" s="53"/>
      <c r="AF1063" s="53"/>
      <c r="AG1063" s="53"/>
      <c r="AH1063" s="53"/>
      <c r="AI1063" s="53"/>
      <c r="AJ1063" s="53"/>
      <c r="AK1063" s="53"/>
      <c r="AL1063" s="53"/>
      <c r="AM1063" s="53"/>
      <c r="AN1063" s="53"/>
      <c r="AO1063" s="53"/>
      <c r="AP1063" s="53"/>
      <c r="AQ1063" s="53"/>
      <c r="AR1063" s="53"/>
      <c r="AS1063" s="53"/>
      <c r="AT1063" s="53"/>
      <c r="AU1063" s="53"/>
      <c r="AV1063" s="53"/>
      <c r="AW1063" s="53"/>
      <c r="AX1063" s="53"/>
      <c r="AY1063" s="53"/>
      <c r="AZ1063" s="53"/>
      <c r="BA1063" s="53"/>
      <c r="BB1063" s="53"/>
      <c r="BC1063" s="53"/>
    </row>
    <row r="1064" spans="4:55" s="48" customFormat="1" x14ac:dyDescent="0.25">
      <c r="D1064" s="57" t="s">
        <v>2467</v>
      </c>
      <c r="E1064" s="53"/>
      <c r="F1064" s="53"/>
      <c r="G1064" s="53"/>
      <c r="H1064" s="53"/>
      <c r="I1064" s="53"/>
      <c r="J1064" s="53"/>
      <c r="K1064" s="53"/>
      <c r="L1064" s="53"/>
      <c r="M1064" s="53"/>
      <c r="N1064" s="53"/>
      <c r="O1064" s="53"/>
      <c r="P1064" s="53"/>
      <c r="Q1064" s="53"/>
      <c r="R1064" s="53"/>
      <c r="S1064" s="53"/>
      <c r="T1064" s="53"/>
      <c r="U1064" s="53"/>
      <c r="V1064" s="53"/>
      <c r="W1064" s="53"/>
      <c r="X1064" s="53"/>
      <c r="Y1064" s="53"/>
      <c r="Z1064" s="53"/>
      <c r="AA1064" s="53"/>
      <c r="AB1064" s="53"/>
      <c r="AD1064" s="57" t="s">
        <v>2469</v>
      </c>
      <c r="AE1064" s="53"/>
      <c r="AF1064" s="53"/>
      <c r="AG1064" s="53"/>
      <c r="AH1064" s="53"/>
      <c r="AI1064" s="53"/>
      <c r="AJ1064" s="53"/>
      <c r="AK1064" s="53"/>
      <c r="AL1064" s="53"/>
      <c r="AM1064" s="53"/>
      <c r="AN1064" s="53"/>
      <c r="AO1064" s="53"/>
      <c r="AP1064" s="53"/>
      <c r="AQ1064" s="53"/>
      <c r="AR1064" s="53"/>
      <c r="AS1064" s="53"/>
      <c r="AT1064" s="53"/>
      <c r="AU1064" s="53"/>
      <c r="AV1064" s="53"/>
      <c r="AW1064" s="53"/>
      <c r="AX1064" s="53"/>
      <c r="AY1064" s="53"/>
      <c r="AZ1064" s="53"/>
      <c r="BA1064" s="53"/>
      <c r="BB1064" s="53"/>
      <c r="BC1064" s="53"/>
    </row>
    <row r="1065" spans="4:55" s="48" customFormat="1" x14ac:dyDescent="0.25">
      <c r="D1065" s="57" t="s">
        <v>2407</v>
      </c>
      <c r="E1065" s="53"/>
      <c r="F1065" s="53"/>
      <c r="G1065" s="53"/>
      <c r="H1065" s="53"/>
      <c r="I1065" s="53"/>
      <c r="J1065" s="53"/>
      <c r="K1065" s="53"/>
      <c r="L1065" s="53"/>
      <c r="M1065" s="53"/>
      <c r="N1065" s="53"/>
      <c r="O1065" s="53"/>
      <c r="P1065" s="53"/>
      <c r="Q1065" s="53"/>
      <c r="R1065" s="53"/>
      <c r="S1065" s="53"/>
      <c r="T1065" s="53"/>
      <c r="U1065" s="53"/>
      <c r="V1065" s="53"/>
      <c r="W1065" s="53"/>
      <c r="X1065" s="53"/>
      <c r="Y1065" s="53"/>
      <c r="Z1065" s="53"/>
      <c r="AA1065" s="53"/>
      <c r="AB1065" s="53"/>
      <c r="AD1065" s="57" t="s">
        <v>371</v>
      </c>
      <c r="AE1065" s="53"/>
      <c r="AF1065" s="53"/>
      <c r="AG1065" s="53"/>
      <c r="AH1065" s="53"/>
      <c r="AI1065" s="53"/>
      <c r="AJ1065" s="53"/>
      <c r="AK1065" s="53"/>
      <c r="AL1065" s="53"/>
      <c r="AM1065" s="53"/>
      <c r="AN1065" s="53"/>
      <c r="AO1065" s="53"/>
      <c r="AP1065" s="53"/>
      <c r="AQ1065" s="53"/>
      <c r="AR1065" s="53"/>
      <c r="AS1065" s="53"/>
      <c r="AT1065" s="53"/>
      <c r="AU1065" s="53"/>
      <c r="AV1065" s="53"/>
      <c r="AW1065" s="53"/>
      <c r="AX1065" s="53"/>
      <c r="AY1065" s="53"/>
      <c r="AZ1065" s="53"/>
      <c r="BA1065" s="53"/>
      <c r="BB1065" s="53"/>
      <c r="BC1065" s="53"/>
    </row>
    <row r="1066" spans="4:55" s="48" customFormat="1" x14ac:dyDescent="0.25">
      <c r="D1066" s="57" t="s">
        <v>2408</v>
      </c>
      <c r="E1066" s="53"/>
      <c r="F1066" s="53"/>
      <c r="G1066" s="53"/>
      <c r="H1066" s="53"/>
      <c r="I1066" s="53"/>
      <c r="J1066" s="53"/>
      <c r="K1066" s="53"/>
      <c r="L1066" s="53"/>
      <c r="M1066" s="53"/>
      <c r="N1066" s="53"/>
      <c r="O1066" s="53"/>
      <c r="P1066" s="53"/>
      <c r="Q1066" s="53"/>
      <c r="R1066" s="53"/>
      <c r="S1066" s="53"/>
      <c r="T1066" s="53"/>
      <c r="U1066" s="53"/>
      <c r="V1066" s="53"/>
      <c r="W1066" s="53"/>
      <c r="X1066" s="53"/>
      <c r="Y1066" s="53"/>
      <c r="Z1066" s="53"/>
      <c r="AA1066" s="53"/>
      <c r="AB1066" s="53"/>
      <c r="AD1066" s="57" t="s">
        <v>2470</v>
      </c>
      <c r="AE1066" s="53"/>
      <c r="AF1066" s="53"/>
      <c r="AG1066" s="53"/>
      <c r="AH1066" s="53"/>
      <c r="AI1066" s="53"/>
      <c r="AJ1066" s="53"/>
      <c r="AK1066" s="53"/>
      <c r="AL1066" s="53"/>
      <c r="AM1066" s="53"/>
      <c r="AN1066" s="53"/>
      <c r="AO1066" s="53"/>
      <c r="AP1066" s="53"/>
      <c r="AQ1066" s="53"/>
      <c r="AR1066" s="53"/>
      <c r="AS1066" s="53"/>
      <c r="AT1066" s="53"/>
      <c r="AU1066" s="53"/>
      <c r="AV1066" s="53"/>
      <c r="AW1066" s="53"/>
      <c r="AX1066" s="53"/>
      <c r="AY1066" s="53"/>
      <c r="AZ1066" s="53"/>
      <c r="BA1066" s="53"/>
      <c r="BB1066" s="53"/>
      <c r="BC1066" s="53"/>
    </row>
    <row r="1067" spans="4:55" s="48" customFormat="1" x14ac:dyDescent="0.25">
      <c r="D1067" s="57" t="s">
        <v>2409</v>
      </c>
      <c r="E1067" s="53"/>
      <c r="F1067" s="53"/>
      <c r="G1067" s="53"/>
      <c r="H1067" s="53"/>
      <c r="I1067" s="53"/>
      <c r="J1067" s="53"/>
      <c r="K1067" s="53"/>
      <c r="L1067" s="53"/>
      <c r="M1067" s="53"/>
      <c r="N1067" s="53"/>
      <c r="O1067" s="53"/>
      <c r="P1067" s="53"/>
      <c r="Q1067" s="53"/>
      <c r="R1067" s="53"/>
      <c r="S1067" s="53"/>
      <c r="T1067" s="53"/>
      <c r="U1067" s="53"/>
      <c r="V1067" s="53"/>
      <c r="W1067" s="53"/>
      <c r="X1067" s="53"/>
      <c r="Y1067" s="53"/>
      <c r="Z1067" s="53"/>
      <c r="AA1067" s="53"/>
      <c r="AB1067" s="53"/>
      <c r="AD1067" s="57" t="s">
        <v>378</v>
      </c>
      <c r="AE1067" s="53"/>
      <c r="AF1067" s="53"/>
      <c r="AG1067" s="53"/>
      <c r="AH1067" s="53"/>
      <c r="AI1067" s="53"/>
      <c r="AJ1067" s="53"/>
      <c r="AK1067" s="53"/>
      <c r="AL1067" s="53"/>
      <c r="AM1067" s="53"/>
      <c r="AN1067" s="53"/>
      <c r="AO1067" s="53"/>
      <c r="AP1067" s="53"/>
      <c r="AQ1067" s="53"/>
      <c r="AR1067" s="53"/>
      <c r="AS1067" s="53"/>
      <c r="AT1067" s="53"/>
      <c r="AU1067" s="53"/>
      <c r="AV1067" s="53"/>
      <c r="AW1067" s="53"/>
      <c r="AX1067" s="53"/>
      <c r="AY1067" s="53"/>
      <c r="AZ1067" s="53"/>
      <c r="BA1067" s="53"/>
      <c r="BB1067" s="53"/>
      <c r="BC1067" s="53"/>
    </row>
    <row r="1068" spans="4:55" s="48" customFormat="1" x14ac:dyDescent="0.25">
      <c r="D1068" s="57" t="s">
        <v>2074</v>
      </c>
      <c r="E1068" s="53"/>
      <c r="F1068" s="53"/>
      <c r="G1068" s="53"/>
      <c r="H1068" s="53"/>
      <c r="I1068" s="53"/>
      <c r="J1068" s="53"/>
      <c r="K1068" s="53"/>
      <c r="L1068" s="53"/>
      <c r="M1068" s="53"/>
      <c r="N1068" s="53"/>
      <c r="O1068" s="53"/>
      <c r="P1068" s="53"/>
      <c r="Q1068" s="53"/>
      <c r="R1068" s="53"/>
      <c r="S1068" s="53"/>
      <c r="T1068" s="53"/>
      <c r="U1068" s="53"/>
      <c r="V1068" s="53"/>
      <c r="W1068" s="53"/>
      <c r="X1068" s="53"/>
      <c r="Y1068" s="53"/>
      <c r="Z1068" s="53"/>
      <c r="AA1068" s="53"/>
      <c r="AB1068" s="53"/>
      <c r="AD1068" s="57" t="s">
        <v>258</v>
      </c>
      <c r="AE1068" s="53"/>
      <c r="AF1068" s="53"/>
      <c r="AG1068" s="53"/>
      <c r="AH1068" s="53"/>
      <c r="AI1068" s="53"/>
      <c r="AJ1068" s="53"/>
      <c r="AK1068" s="53"/>
      <c r="AL1068" s="53"/>
      <c r="AM1068" s="53"/>
      <c r="AN1068" s="53"/>
      <c r="AO1068" s="53"/>
      <c r="AP1068" s="53"/>
      <c r="AQ1068" s="53"/>
      <c r="AR1068" s="53"/>
      <c r="AS1068" s="53"/>
      <c r="AT1068" s="53"/>
      <c r="AU1068" s="53"/>
      <c r="AV1068" s="53"/>
      <c r="AW1068" s="53"/>
      <c r="AX1068" s="53"/>
      <c r="AY1068" s="53"/>
      <c r="AZ1068" s="53"/>
      <c r="BA1068" s="53"/>
      <c r="BB1068" s="53"/>
      <c r="BC1068" s="53"/>
    </row>
    <row r="1069" spans="4:55" s="48" customFormat="1" x14ac:dyDescent="0.25">
      <c r="D1069" s="57" t="s">
        <v>2523</v>
      </c>
      <c r="E1069" s="53"/>
      <c r="F1069" s="53"/>
      <c r="G1069" s="53"/>
      <c r="H1069" s="53"/>
      <c r="I1069" s="53"/>
      <c r="J1069" s="53"/>
      <c r="K1069" s="53"/>
      <c r="L1069" s="53"/>
      <c r="M1069" s="53"/>
      <c r="N1069" s="53"/>
      <c r="O1069" s="53"/>
      <c r="P1069" s="53"/>
      <c r="Q1069" s="53"/>
      <c r="R1069" s="53"/>
      <c r="S1069" s="53"/>
      <c r="T1069" s="53"/>
      <c r="U1069" s="53"/>
      <c r="V1069" s="53"/>
      <c r="W1069" s="53"/>
      <c r="X1069" s="53"/>
      <c r="Y1069" s="53"/>
      <c r="Z1069" s="53"/>
      <c r="AA1069" s="53"/>
      <c r="AB1069" s="53"/>
      <c r="AD1069" s="57" t="s">
        <v>2523</v>
      </c>
      <c r="AE1069" s="53"/>
      <c r="AF1069" s="53"/>
      <c r="AG1069" s="53"/>
      <c r="AH1069" s="53"/>
      <c r="AI1069" s="53"/>
      <c r="AJ1069" s="53"/>
      <c r="AK1069" s="53"/>
      <c r="AL1069" s="53"/>
      <c r="AM1069" s="53"/>
      <c r="AN1069" s="53"/>
      <c r="AO1069" s="53"/>
      <c r="AP1069" s="53"/>
      <c r="AQ1069" s="53"/>
      <c r="AR1069" s="53"/>
      <c r="AS1069" s="53"/>
      <c r="AT1069" s="53"/>
      <c r="AU1069" s="53"/>
      <c r="AV1069" s="53"/>
      <c r="AW1069" s="53"/>
      <c r="AX1069" s="53"/>
      <c r="AY1069" s="53"/>
      <c r="AZ1069" s="53"/>
      <c r="BA1069" s="53"/>
      <c r="BB1069" s="53"/>
      <c r="BC1069" s="53"/>
    </row>
    <row r="1070" spans="4:55" s="48" customFormat="1" x14ac:dyDescent="0.25">
      <c r="D1070" s="57" t="s">
        <v>2524</v>
      </c>
      <c r="E1070" s="53"/>
      <c r="F1070" s="53"/>
      <c r="G1070" s="53"/>
      <c r="H1070" s="53"/>
      <c r="I1070" s="53"/>
      <c r="J1070" s="53"/>
      <c r="K1070" s="53"/>
      <c r="L1070" s="53"/>
      <c r="M1070" s="53"/>
      <c r="N1070" s="53"/>
      <c r="O1070" s="53"/>
      <c r="P1070" s="53"/>
      <c r="Q1070" s="53"/>
      <c r="R1070" s="53"/>
      <c r="S1070" s="53"/>
      <c r="T1070" s="53"/>
      <c r="U1070" s="53"/>
      <c r="V1070" s="53"/>
      <c r="W1070" s="53"/>
      <c r="X1070" s="53"/>
      <c r="Y1070" s="53"/>
      <c r="Z1070" s="53"/>
      <c r="AA1070" s="53"/>
      <c r="AB1070" s="53"/>
      <c r="AD1070" s="57" t="s">
        <v>2524</v>
      </c>
      <c r="AE1070" s="53"/>
      <c r="AF1070" s="53"/>
      <c r="AG1070" s="53"/>
      <c r="AH1070" s="53"/>
      <c r="AI1070" s="53"/>
      <c r="AJ1070" s="53"/>
      <c r="AK1070" s="53"/>
      <c r="AL1070" s="53"/>
      <c r="AM1070" s="53"/>
      <c r="AN1070" s="53"/>
      <c r="AO1070" s="53"/>
      <c r="AP1070" s="53"/>
      <c r="AQ1070" s="53"/>
      <c r="AR1070" s="53"/>
      <c r="AS1070" s="53"/>
      <c r="AT1070" s="53"/>
      <c r="AU1070" s="53"/>
      <c r="AV1070" s="53"/>
      <c r="AW1070" s="53"/>
      <c r="AX1070" s="53"/>
      <c r="AY1070" s="53"/>
      <c r="AZ1070" s="53"/>
      <c r="BA1070" s="53"/>
      <c r="BB1070" s="53"/>
      <c r="BC1070" s="53"/>
    </row>
    <row r="1071" spans="4:55" s="48" customFormat="1" x14ac:dyDescent="0.25">
      <c r="D1071" s="57" t="s">
        <v>2525</v>
      </c>
      <c r="E1071" s="53"/>
      <c r="F1071" s="53"/>
      <c r="G1071" s="53"/>
      <c r="H1071" s="53"/>
      <c r="I1071" s="53"/>
      <c r="J1071" s="53"/>
      <c r="K1071" s="53"/>
      <c r="L1071" s="53"/>
      <c r="M1071" s="53"/>
      <c r="N1071" s="53"/>
      <c r="O1071" s="53"/>
      <c r="P1071" s="53"/>
      <c r="Q1071" s="53"/>
      <c r="R1071" s="53"/>
      <c r="S1071" s="53"/>
      <c r="T1071" s="53"/>
      <c r="U1071" s="53"/>
      <c r="V1071" s="53"/>
      <c r="W1071" s="53"/>
      <c r="X1071" s="53"/>
      <c r="Y1071" s="53"/>
      <c r="Z1071" s="53"/>
      <c r="AA1071" s="53"/>
      <c r="AB1071" s="53"/>
      <c r="AD1071" s="57" t="s">
        <v>2525</v>
      </c>
      <c r="AE1071" s="53"/>
      <c r="AF1071" s="53"/>
      <c r="AG1071" s="53"/>
      <c r="AH1071" s="53"/>
      <c r="AI1071" s="53"/>
      <c r="AJ1071" s="53"/>
      <c r="AK1071" s="53"/>
      <c r="AL1071" s="53"/>
      <c r="AM1071" s="53"/>
      <c r="AN1071" s="53"/>
      <c r="AO1071" s="53"/>
      <c r="AP1071" s="53"/>
      <c r="AQ1071" s="53"/>
      <c r="AR1071" s="53"/>
      <c r="AS1071" s="53"/>
      <c r="AT1071" s="53"/>
      <c r="AU1071" s="53"/>
      <c r="AV1071" s="53"/>
      <c r="AW1071" s="53"/>
      <c r="AX1071" s="53"/>
      <c r="AY1071" s="53"/>
      <c r="AZ1071" s="53"/>
      <c r="BA1071" s="53"/>
      <c r="BB1071" s="53"/>
      <c r="BC1071" s="53"/>
    </row>
    <row r="1072" spans="4:55" s="48" customFormat="1" x14ac:dyDescent="0.25">
      <c r="D1072" s="57" t="s">
        <v>279</v>
      </c>
      <c r="E1072" s="53"/>
      <c r="F1072" s="53"/>
      <c r="G1072" s="53"/>
      <c r="H1072" s="53"/>
      <c r="I1072" s="53"/>
      <c r="J1072" s="53"/>
      <c r="K1072" s="53"/>
      <c r="L1072" s="53"/>
      <c r="M1072" s="53"/>
      <c r="N1072" s="53"/>
      <c r="O1072" s="53"/>
      <c r="P1072" s="53"/>
      <c r="Q1072" s="53"/>
      <c r="R1072" s="53"/>
      <c r="S1072" s="53"/>
      <c r="T1072" s="53"/>
      <c r="U1072" s="53"/>
      <c r="V1072" s="53"/>
      <c r="W1072" s="53"/>
      <c r="X1072" s="53"/>
      <c r="Y1072" s="53"/>
      <c r="Z1072" s="53"/>
      <c r="AA1072" s="53"/>
      <c r="AB1072" s="53"/>
      <c r="AD1072" s="57" t="s">
        <v>279</v>
      </c>
      <c r="AE1072" s="53"/>
      <c r="AF1072" s="53"/>
      <c r="AG1072" s="53"/>
      <c r="AH1072" s="53"/>
      <c r="AI1072" s="53"/>
      <c r="AJ1072" s="53"/>
      <c r="AK1072" s="53"/>
      <c r="AL1072" s="53"/>
      <c r="AM1072" s="53"/>
      <c r="AN1072" s="53"/>
      <c r="AO1072" s="53"/>
      <c r="AP1072" s="53"/>
      <c r="AQ1072" s="53"/>
      <c r="AR1072" s="53"/>
      <c r="AS1072" s="53"/>
      <c r="AT1072" s="53"/>
      <c r="AU1072" s="53"/>
      <c r="AV1072" s="53"/>
      <c r="AW1072" s="53"/>
      <c r="AX1072" s="53"/>
      <c r="AY1072" s="53"/>
      <c r="AZ1072" s="53"/>
      <c r="BA1072" s="53"/>
      <c r="BB1072" s="53"/>
      <c r="BC1072" s="53"/>
    </row>
    <row r="1073" spans="4:55" s="48" customFormat="1" x14ac:dyDescent="0.25">
      <c r="D1073" s="57" t="s">
        <v>2410</v>
      </c>
      <c r="E1073" s="53"/>
      <c r="F1073" s="53"/>
      <c r="G1073" s="53"/>
      <c r="H1073" s="53"/>
      <c r="I1073" s="53"/>
      <c r="J1073" s="53"/>
      <c r="K1073" s="53"/>
      <c r="L1073" s="53"/>
      <c r="M1073" s="53"/>
      <c r="N1073" s="53"/>
      <c r="O1073" s="53"/>
      <c r="P1073" s="53"/>
      <c r="Q1073" s="53"/>
      <c r="R1073" s="53"/>
      <c r="S1073" s="53"/>
      <c r="T1073" s="53"/>
      <c r="U1073" s="53"/>
      <c r="V1073" s="53"/>
      <c r="W1073" s="53"/>
      <c r="X1073" s="53"/>
      <c r="Y1073" s="53"/>
      <c r="Z1073" s="53"/>
      <c r="AA1073" s="53"/>
      <c r="AB1073" s="53"/>
      <c r="AD1073" s="57" t="s">
        <v>707</v>
      </c>
      <c r="AE1073" s="53"/>
      <c r="AF1073" s="53"/>
      <c r="AG1073" s="53"/>
      <c r="AH1073" s="53"/>
      <c r="AI1073" s="53"/>
      <c r="AJ1073" s="53"/>
      <c r="AK1073" s="53"/>
      <c r="AL1073" s="53"/>
      <c r="AM1073" s="53"/>
      <c r="AN1073" s="53"/>
      <c r="AO1073" s="53"/>
      <c r="AP1073" s="53"/>
      <c r="AQ1073" s="53"/>
      <c r="AR1073" s="53"/>
      <c r="AS1073" s="53"/>
      <c r="AT1073" s="53"/>
      <c r="AU1073" s="53"/>
      <c r="AV1073" s="53"/>
      <c r="AW1073" s="53"/>
      <c r="AX1073" s="53"/>
      <c r="AY1073" s="53"/>
      <c r="AZ1073" s="53"/>
      <c r="BA1073" s="53"/>
      <c r="BB1073" s="53"/>
      <c r="BC1073" s="53"/>
    </row>
    <row r="1075" spans="4:55" s="48" customFormat="1" x14ac:dyDescent="0.25">
      <c r="D1075" s="48" t="s">
        <v>2390</v>
      </c>
    </row>
    <row r="1132" spans="2:4" s="48" customFormat="1" x14ac:dyDescent="0.25">
      <c r="B1132" s="49">
        <v>0</v>
      </c>
      <c r="D1132" s="52" t="s">
        <v>2539</v>
      </c>
    </row>
    <row r="1133" spans="2:4" s="48" customFormat="1" x14ac:dyDescent="0.25">
      <c r="D1133" s="60" t="s">
        <v>306</v>
      </c>
    </row>
    <row r="1134" spans="2:4" s="48" customFormat="1" x14ac:dyDescent="0.25">
      <c r="D1134" s="56" t="s">
        <v>35</v>
      </c>
    </row>
    <row r="1216" spans="2:4" s="48" customFormat="1" x14ac:dyDescent="0.25">
      <c r="B1216" s="51">
        <v>0</v>
      </c>
      <c r="D1216" s="52" t="s">
        <v>2274</v>
      </c>
    </row>
    <row r="1217" spans="4:4" s="48" customFormat="1" x14ac:dyDescent="0.25">
      <c r="D1217" s="60" t="s">
        <v>305</v>
      </c>
    </row>
    <row r="1219" spans="4:4" s="48" customFormat="1" x14ac:dyDescent="0.25">
      <c r="D1219" s="48" t="s">
        <v>36</v>
      </c>
    </row>
    <row r="1220" spans="4:4" s="48" customFormat="1" x14ac:dyDescent="0.25">
      <c r="D1220" s="55" t="s">
        <v>2541</v>
      </c>
    </row>
    <row r="1222" spans="4:4" s="48" customFormat="1" x14ac:dyDescent="0.25">
      <c r="D1222" s="48" t="s">
        <v>2270</v>
      </c>
    </row>
    <row r="1261" spans="4:4" s="48" customFormat="1" x14ac:dyDescent="0.25">
      <c r="D1261" s="48" t="s">
        <v>538</v>
      </c>
    </row>
    <row r="1262" spans="4:4" s="48" customFormat="1" x14ac:dyDescent="0.25">
      <c r="D1262" s="28" t="s">
        <v>2271</v>
      </c>
    </row>
    <row r="1264" spans="4:4" s="48" customFormat="1" x14ac:dyDescent="0.25">
      <c r="D1264" s="52" t="s">
        <v>2203</v>
      </c>
    </row>
    <row r="1266" spans="4:80" s="48" customFormat="1" x14ac:dyDescent="0.25">
      <c r="D1266" s="57" t="s">
        <v>611</v>
      </c>
      <c r="E1266" s="53"/>
      <c r="F1266" s="53"/>
      <c r="G1266" s="53"/>
      <c r="H1266" s="53"/>
      <c r="I1266" s="53"/>
      <c r="J1266" s="53"/>
      <c r="K1266" s="53"/>
      <c r="L1266" s="53"/>
      <c r="M1266" s="53"/>
      <c r="N1266" s="53"/>
      <c r="O1266" s="53"/>
      <c r="P1266" s="53"/>
      <c r="Q1266" s="53"/>
      <c r="R1266" s="53"/>
      <c r="S1266" s="53"/>
      <c r="T1266" s="53"/>
      <c r="U1266" s="53"/>
      <c r="V1266" s="53"/>
      <c r="W1266" s="53"/>
      <c r="X1266" s="53"/>
      <c r="Y1266" s="53"/>
      <c r="Z1266" s="53"/>
      <c r="AA1266" s="53"/>
      <c r="AB1266" s="53"/>
      <c r="AC1266" s="53"/>
      <c r="AD1266" s="53"/>
      <c r="AE1266" s="53"/>
      <c r="AF1266" s="53"/>
      <c r="AG1266" s="53"/>
      <c r="AH1266" s="53"/>
      <c r="AI1266" s="53"/>
      <c r="AJ1266" s="53"/>
      <c r="AK1266" s="53"/>
      <c r="AL1266" s="53"/>
      <c r="AM1266" s="53"/>
      <c r="AN1266" s="53"/>
      <c r="AO1266" s="53"/>
      <c r="AP1266" s="53"/>
      <c r="AQ1266" s="53"/>
      <c r="AR1266" s="53"/>
      <c r="AS1266" s="53"/>
      <c r="AT1266" s="53"/>
      <c r="AU1266" s="53"/>
      <c r="AV1266" s="53"/>
      <c r="AW1266" s="53"/>
      <c r="AX1266" s="53"/>
      <c r="AY1266" s="53"/>
      <c r="AZ1266" s="53"/>
      <c r="BA1266" s="53"/>
      <c r="BB1266" s="53"/>
      <c r="BC1266" s="53"/>
      <c r="BD1266" s="53"/>
      <c r="BE1266" s="53"/>
      <c r="BF1266" s="53"/>
      <c r="BG1266" s="53"/>
      <c r="BH1266" s="53"/>
      <c r="BI1266" s="53"/>
      <c r="BJ1266" s="53"/>
      <c r="BK1266" s="53"/>
      <c r="BL1266" s="53"/>
      <c r="BM1266" s="53"/>
      <c r="BN1266" s="53"/>
      <c r="BO1266" s="53"/>
      <c r="BP1266" s="53"/>
      <c r="BQ1266" s="53"/>
      <c r="BR1266" s="53"/>
      <c r="BS1266" s="53"/>
      <c r="BT1266" s="53"/>
      <c r="BU1266" s="53"/>
      <c r="BV1266" s="53"/>
      <c r="BW1266" s="53"/>
      <c r="BX1266" s="53"/>
      <c r="BY1266" s="53"/>
      <c r="BZ1266" s="53"/>
      <c r="CA1266" s="53"/>
      <c r="CB1266" s="53"/>
    </row>
    <row r="1267" spans="4:80" s="48" customFormat="1" x14ac:dyDescent="0.25">
      <c r="D1267" s="57"/>
      <c r="E1267" s="53"/>
      <c r="F1267" s="53"/>
      <c r="G1267" s="53"/>
      <c r="H1267" s="53"/>
      <c r="I1267" s="53"/>
      <c r="J1267" s="53"/>
      <c r="K1267" s="53"/>
      <c r="L1267" s="53"/>
      <c r="M1267" s="53"/>
      <c r="N1267" s="53"/>
      <c r="O1267" s="53"/>
      <c r="P1267" s="53"/>
      <c r="Q1267" s="53"/>
      <c r="R1267" s="53"/>
      <c r="S1267" s="53"/>
      <c r="T1267" s="53"/>
      <c r="U1267" s="53"/>
      <c r="V1267" s="53"/>
      <c r="W1267" s="53"/>
      <c r="X1267" s="53"/>
      <c r="Y1267" s="53"/>
      <c r="Z1267" s="53"/>
      <c r="AA1267" s="53"/>
      <c r="AB1267" s="53"/>
      <c r="AC1267" s="53"/>
      <c r="AD1267" s="53"/>
      <c r="AE1267" s="53"/>
      <c r="AF1267" s="53"/>
      <c r="AG1267" s="53"/>
      <c r="AH1267" s="53"/>
      <c r="AI1267" s="53"/>
      <c r="AJ1267" s="53"/>
      <c r="AK1267" s="53"/>
      <c r="AL1267" s="53"/>
      <c r="AM1267" s="53"/>
      <c r="AN1267" s="53"/>
      <c r="AO1267" s="53"/>
      <c r="AP1267" s="53"/>
      <c r="AQ1267" s="53"/>
      <c r="AR1267" s="53"/>
      <c r="AS1267" s="53"/>
      <c r="AT1267" s="53"/>
      <c r="AU1267" s="53"/>
      <c r="AV1267" s="53"/>
      <c r="AW1267" s="53"/>
      <c r="AX1267" s="53"/>
      <c r="AY1267" s="53"/>
      <c r="AZ1267" s="53"/>
      <c r="BA1267" s="53"/>
      <c r="BB1267" s="53"/>
      <c r="BC1267" s="53"/>
      <c r="BD1267" s="53"/>
      <c r="BE1267" s="53"/>
      <c r="BF1267" s="53"/>
      <c r="BG1267" s="53"/>
      <c r="BH1267" s="53"/>
      <c r="BI1267" s="53"/>
      <c r="BJ1267" s="53"/>
      <c r="BK1267" s="53"/>
      <c r="BL1267" s="53"/>
      <c r="BM1267" s="53"/>
      <c r="BN1267" s="53"/>
      <c r="BO1267" s="53"/>
      <c r="BP1267" s="53"/>
      <c r="BQ1267" s="53"/>
      <c r="BR1267" s="53"/>
      <c r="BS1267" s="53"/>
      <c r="BT1267" s="53"/>
      <c r="BU1267" s="53"/>
      <c r="BV1267" s="53"/>
      <c r="BW1267" s="53"/>
      <c r="BX1267" s="53"/>
      <c r="BY1267" s="53"/>
      <c r="BZ1267" s="53"/>
      <c r="CA1267" s="53"/>
      <c r="CB1267" s="53"/>
    </row>
    <row r="1268" spans="4:80" s="48" customFormat="1" x14ac:dyDescent="0.25">
      <c r="D1268" s="57" t="s">
        <v>37</v>
      </c>
      <c r="E1268" s="53"/>
      <c r="F1268" s="53"/>
      <c r="G1268" s="53"/>
      <c r="H1268" s="53"/>
      <c r="I1268" s="53"/>
      <c r="J1268" s="53"/>
      <c r="K1268" s="53"/>
      <c r="L1268" s="53"/>
      <c r="M1268" s="53"/>
      <c r="N1268" s="53"/>
      <c r="O1268" s="53"/>
      <c r="P1268" s="53"/>
      <c r="Q1268" s="53"/>
      <c r="R1268" s="53"/>
      <c r="S1268" s="53"/>
      <c r="T1268" s="53"/>
      <c r="U1268" s="53"/>
      <c r="V1268" s="53"/>
      <c r="W1268" s="53"/>
      <c r="X1268" s="53"/>
      <c r="Y1268" s="53"/>
      <c r="Z1268" s="53"/>
      <c r="AA1268" s="53"/>
      <c r="AB1268" s="53"/>
      <c r="AC1268" s="53"/>
      <c r="AD1268" s="53"/>
      <c r="AE1268" s="53"/>
      <c r="AF1268" s="53"/>
      <c r="AG1268" s="53"/>
      <c r="AH1268" s="53"/>
      <c r="AI1268" s="53"/>
      <c r="AJ1268" s="53"/>
      <c r="AK1268" s="53"/>
      <c r="AL1268" s="53"/>
      <c r="AM1268" s="53"/>
      <c r="AN1268" s="53"/>
      <c r="AO1268" s="53"/>
      <c r="AP1268" s="53"/>
      <c r="AQ1268" s="53"/>
      <c r="AR1268" s="53"/>
      <c r="AS1268" s="53"/>
      <c r="AT1268" s="53"/>
      <c r="AU1268" s="53"/>
      <c r="AV1268" s="53"/>
      <c r="AW1268" s="53"/>
      <c r="AX1268" s="53"/>
      <c r="AY1268" s="53"/>
      <c r="AZ1268" s="53"/>
      <c r="BA1268" s="53"/>
      <c r="BB1268" s="53"/>
      <c r="BC1268" s="53"/>
      <c r="BD1268" s="53"/>
      <c r="BE1268" s="53"/>
      <c r="BF1268" s="53"/>
      <c r="BG1268" s="53"/>
      <c r="BH1268" s="53"/>
      <c r="BI1268" s="53"/>
      <c r="BJ1268" s="53"/>
      <c r="BK1268" s="53"/>
      <c r="BL1268" s="53"/>
      <c r="BM1268" s="53"/>
      <c r="BN1268" s="53"/>
      <c r="BO1268" s="53"/>
      <c r="BP1268" s="53"/>
      <c r="BQ1268" s="53"/>
      <c r="BR1268" s="53"/>
      <c r="BS1268" s="53"/>
      <c r="BT1268" s="53"/>
      <c r="BU1268" s="53"/>
      <c r="BV1268" s="53"/>
      <c r="BW1268" s="53"/>
      <c r="BX1268" s="53"/>
      <c r="BY1268" s="53"/>
      <c r="BZ1268" s="53"/>
      <c r="CA1268" s="53"/>
      <c r="CB1268" s="53"/>
    </row>
    <row r="1269" spans="4:80" s="48" customFormat="1" x14ac:dyDescent="0.25">
      <c r="D1269" s="57" t="s">
        <v>383</v>
      </c>
      <c r="E1269" s="53"/>
      <c r="F1269" s="53"/>
      <c r="G1269" s="53"/>
      <c r="H1269" s="53"/>
      <c r="I1269" s="53"/>
      <c r="J1269" s="53"/>
      <c r="K1269" s="53"/>
      <c r="L1269" s="53"/>
      <c r="M1269" s="53"/>
      <c r="N1269" s="53"/>
      <c r="O1269" s="53"/>
      <c r="P1269" s="53"/>
      <c r="Q1269" s="53"/>
      <c r="R1269" s="53"/>
      <c r="S1269" s="53"/>
      <c r="T1269" s="53"/>
      <c r="U1269" s="53"/>
      <c r="V1269" s="53"/>
      <c r="W1269" s="53"/>
      <c r="X1269" s="53"/>
      <c r="Y1269" s="53"/>
      <c r="Z1269" s="53"/>
      <c r="AA1269" s="53"/>
      <c r="AB1269" s="53"/>
      <c r="AC1269" s="53"/>
      <c r="AD1269" s="53"/>
      <c r="AE1269" s="53"/>
      <c r="AF1269" s="53"/>
      <c r="AG1269" s="53"/>
      <c r="AH1269" s="53"/>
      <c r="AI1269" s="53"/>
      <c r="AJ1269" s="53"/>
      <c r="AK1269" s="53"/>
      <c r="AL1269" s="53"/>
      <c r="AM1269" s="53"/>
      <c r="AN1269" s="53"/>
      <c r="AO1269" s="53"/>
      <c r="AP1269" s="53"/>
      <c r="AQ1269" s="53"/>
      <c r="AR1269" s="53"/>
      <c r="AS1269" s="53"/>
      <c r="AT1269" s="53"/>
      <c r="AU1269" s="53"/>
      <c r="AV1269" s="53"/>
      <c r="AW1269" s="53"/>
      <c r="AX1269" s="53"/>
      <c r="AY1269" s="53"/>
      <c r="AZ1269" s="53"/>
      <c r="BA1269" s="53"/>
      <c r="BB1269" s="53"/>
      <c r="BC1269" s="53"/>
      <c r="BD1269" s="53"/>
      <c r="BE1269" s="53"/>
      <c r="BF1269" s="53"/>
      <c r="BG1269" s="53"/>
      <c r="BH1269" s="53"/>
      <c r="BI1269" s="53"/>
      <c r="BJ1269" s="53"/>
      <c r="BK1269" s="53"/>
      <c r="BL1269" s="53"/>
      <c r="BM1269" s="53"/>
      <c r="BN1269" s="53"/>
      <c r="BO1269" s="53"/>
      <c r="BP1269" s="53"/>
      <c r="BQ1269" s="53"/>
      <c r="BR1269" s="53"/>
      <c r="BS1269" s="53"/>
      <c r="BT1269" s="53"/>
      <c r="BU1269" s="53"/>
      <c r="BV1269" s="53"/>
      <c r="BW1269" s="53"/>
      <c r="BX1269" s="53"/>
      <c r="BY1269" s="53"/>
      <c r="BZ1269" s="53"/>
      <c r="CA1269" s="53"/>
      <c r="CB1269" s="53"/>
    </row>
    <row r="1270" spans="4:80" s="48" customFormat="1" x14ac:dyDescent="0.25">
      <c r="D1270" s="37" t="s">
        <v>620</v>
      </c>
      <c r="E1270" s="54"/>
      <c r="F1270" s="54"/>
      <c r="G1270" s="54"/>
      <c r="H1270" s="54"/>
      <c r="I1270" s="54"/>
      <c r="J1270" s="54"/>
      <c r="K1270" s="54"/>
      <c r="L1270" s="54"/>
      <c r="M1270" s="54"/>
      <c r="N1270" s="54"/>
      <c r="O1270" s="54"/>
      <c r="P1270" s="54"/>
      <c r="Q1270" s="54"/>
      <c r="R1270" s="54"/>
      <c r="S1270" s="54"/>
      <c r="T1270" s="54"/>
      <c r="U1270" s="54"/>
      <c r="V1270" s="54"/>
      <c r="W1270" s="54"/>
      <c r="X1270" s="54"/>
      <c r="Y1270" s="54"/>
      <c r="Z1270" s="54"/>
      <c r="AA1270" s="54"/>
      <c r="AB1270" s="54"/>
      <c r="AC1270" s="54"/>
      <c r="AD1270" s="54"/>
      <c r="AE1270" s="54"/>
      <c r="AF1270" s="54"/>
      <c r="AG1270" s="54"/>
      <c r="AH1270" s="54"/>
      <c r="AI1270" s="54"/>
      <c r="AJ1270" s="54"/>
      <c r="AK1270" s="54"/>
      <c r="AL1270" s="54"/>
      <c r="AM1270" s="54"/>
      <c r="AN1270" s="54"/>
      <c r="AO1270" s="54"/>
      <c r="AP1270" s="54"/>
      <c r="AQ1270" s="54"/>
      <c r="AR1270" s="54"/>
      <c r="AS1270" s="54"/>
      <c r="AT1270" s="54"/>
      <c r="AU1270" s="54"/>
      <c r="AV1270" s="54"/>
      <c r="AW1270" s="54"/>
      <c r="AX1270" s="54"/>
      <c r="AY1270" s="54"/>
      <c r="AZ1270" s="54"/>
      <c r="BA1270" s="54"/>
      <c r="BB1270" s="54"/>
      <c r="BC1270" s="54"/>
      <c r="BD1270" s="54"/>
      <c r="BE1270" s="54"/>
      <c r="BF1270" s="54"/>
      <c r="BG1270" s="54"/>
      <c r="BH1270" s="54"/>
      <c r="BI1270" s="54"/>
      <c r="BJ1270" s="54"/>
      <c r="BK1270" s="54"/>
      <c r="BL1270" s="54"/>
      <c r="BM1270" s="54"/>
      <c r="BN1270" s="54"/>
      <c r="BO1270" s="54"/>
      <c r="BP1270" s="54"/>
      <c r="BQ1270" s="54"/>
      <c r="BR1270" s="54"/>
      <c r="BS1270" s="54"/>
      <c r="BT1270" s="54"/>
      <c r="BU1270" s="54"/>
      <c r="BV1270" s="54"/>
      <c r="BW1270" s="54"/>
      <c r="BX1270" s="54"/>
      <c r="BY1270" s="54"/>
      <c r="BZ1270" s="54"/>
      <c r="CA1270" s="54"/>
      <c r="CB1270" s="54"/>
    </row>
    <row r="1271" spans="4:80" s="48" customFormat="1" x14ac:dyDescent="0.25">
      <c r="D1271" s="58"/>
      <c r="E1271" s="54"/>
      <c r="F1271" s="54"/>
      <c r="G1271" s="54"/>
      <c r="H1271" s="54"/>
      <c r="I1271" s="54"/>
      <c r="J1271" s="54"/>
      <c r="K1271" s="54"/>
      <c r="L1271" s="54"/>
      <c r="M1271" s="54"/>
      <c r="N1271" s="54"/>
      <c r="O1271" s="54"/>
      <c r="P1271" s="54"/>
      <c r="Q1271" s="54"/>
      <c r="R1271" s="54"/>
      <c r="S1271" s="54"/>
      <c r="T1271" s="54"/>
      <c r="U1271" s="54"/>
      <c r="V1271" s="54"/>
      <c r="W1271" s="54"/>
      <c r="X1271" s="54"/>
      <c r="Y1271" s="54"/>
      <c r="Z1271" s="54"/>
      <c r="AA1271" s="54"/>
      <c r="AB1271" s="54"/>
      <c r="AC1271" s="54"/>
      <c r="AD1271" s="54"/>
      <c r="AE1271" s="54"/>
      <c r="AF1271" s="54"/>
      <c r="AG1271" s="54"/>
      <c r="AH1271" s="54"/>
      <c r="AI1271" s="54"/>
      <c r="AJ1271" s="54"/>
      <c r="AK1271" s="54"/>
      <c r="AL1271" s="54"/>
      <c r="AM1271" s="54"/>
      <c r="AN1271" s="54"/>
      <c r="AO1271" s="54"/>
      <c r="AP1271" s="54"/>
      <c r="AQ1271" s="54"/>
      <c r="AR1271" s="54"/>
      <c r="AS1271" s="54"/>
      <c r="AT1271" s="54"/>
      <c r="AU1271" s="54"/>
      <c r="AV1271" s="54"/>
      <c r="AW1271" s="54"/>
      <c r="AX1271" s="54"/>
      <c r="AY1271" s="54"/>
      <c r="AZ1271" s="54"/>
      <c r="BA1271" s="54"/>
      <c r="BB1271" s="54"/>
      <c r="BC1271" s="54"/>
      <c r="BD1271" s="54"/>
      <c r="BE1271" s="54"/>
      <c r="BF1271" s="54"/>
      <c r="BG1271" s="54"/>
      <c r="BH1271" s="54"/>
      <c r="BI1271" s="54"/>
      <c r="BJ1271" s="54"/>
      <c r="BK1271" s="54"/>
      <c r="BL1271" s="54"/>
      <c r="BM1271" s="54"/>
      <c r="BN1271" s="54"/>
      <c r="BO1271" s="54"/>
      <c r="BP1271" s="54"/>
      <c r="BQ1271" s="54"/>
      <c r="BR1271" s="54"/>
      <c r="BS1271" s="54"/>
      <c r="BT1271" s="54"/>
      <c r="BU1271" s="54"/>
      <c r="BV1271" s="54"/>
      <c r="BW1271" s="54"/>
      <c r="BX1271" s="54"/>
      <c r="BY1271" s="54"/>
      <c r="BZ1271" s="54"/>
      <c r="CA1271" s="54"/>
      <c r="CB1271" s="54"/>
    </row>
    <row r="1272" spans="4:80" s="48" customFormat="1" x14ac:dyDescent="0.25">
      <c r="D1272" s="58"/>
      <c r="E1272" s="54"/>
      <c r="F1272" s="54"/>
      <c r="G1272" s="54"/>
      <c r="H1272" s="54"/>
      <c r="I1272" s="54"/>
      <c r="J1272" s="54"/>
      <c r="K1272" s="54"/>
      <c r="L1272" s="54"/>
      <c r="M1272" s="54"/>
      <c r="N1272" s="54"/>
      <c r="O1272" s="54"/>
      <c r="P1272" s="54"/>
      <c r="Q1272" s="54"/>
      <c r="R1272" s="54"/>
      <c r="S1272" s="54"/>
      <c r="T1272" s="54"/>
      <c r="U1272" s="54"/>
      <c r="V1272" s="54"/>
      <c r="W1272" s="54"/>
      <c r="X1272" s="54"/>
      <c r="Y1272" s="54"/>
      <c r="Z1272" s="54"/>
      <c r="AA1272" s="54"/>
      <c r="AB1272" s="54"/>
      <c r="AC1272" s="54"/>
      <c r="AD1272" s="54"/>
      <c r="AE1272" s="54"/>
      <c r="AF1272" s="54"/>
      <c r="AG1272" s="54"/>
      <c r="AH1272" s="54"/>
      <c r="AI1272" s="54"/>
      <c r="AJ1272" s="54"/>
      <c r="AK1272" s="54"/>
      <c r="AL1272" s="54"/>
      <c r="AM1272" s="54"/>
      <c r="AN1272" s="54"/>
      <c r="AO1272" s="54"/>
      <c r="AP1272" s="54"/>
      <c r="AQ1272" s="54"/>
      <c r="AR1272" s="54"/>
      <c r="AS1272" s="54"/>
      <c r="AT1272" s="54"/>
      <c r="AU1272" s="54"/>
      <c r="AV1272" s="54"/>
      <c r="AW1272" s="54"/>
      <c r="AX1272" s="54"/>
      <c r="AY1272" s="54"/>
      <c r="AZ1272" s="54"/>
      <c r="BA1272" s="54"/>
      <c r="BB1272" s="54"/>
      <c r="BC1272" s="54"/>
      <c r="BD1272" s="54"/>
      <c r="BE1272" s="54"/>
      <c r="BF1272" s="54"/>
      <c r="BG1272" s="54"/>
      <c r="BH1272" s="54"/>
      <c r="BI1272" s="54"/>
      <c r="BJ1272" s="54"/>
      <c r="BK1272" s="54"/>
      <c r="BL1272" s="54"/>
      <c r="BM1272" s="54"/>
      <c r="BN1272" s="54"/>
      <c r="BO1272" s="54"/>
      <c r="BP1272" s="54"/>
      <c r="BQ1272" s="54"/>
      <c r="BR1272" s="54"/>
      <c r="BS1272" s="54"/>
      <c r="BT1272" s="54"/>
      <c r="BU1272" s="54"/>
      <c r="BV1272" s="54"/>
      <c r="BW1272" s="54"/>
      <c r="BX1272" s="54"/>
      <c r="BY1272" s="54"/>
      <c r="BZ1272" s="54"/>
      <c r="CA1272" s="54"/>
      <c r="CB1272" s="54"/>
    </row>
    <row r="1273" spans="4:80" s="48" customFormat="1" x14ac:dyDescent="0.25">
      <c r="D1273" s="58"/>
      <c r="E1273" s="54"/>
      <c r="F1273" s="54"/>
      <c r="G1273" s="54"/>
      <c r="H1273" s="54"/>
      <c r="I1273" s="54"/>
      <c r="J1273" s="54"/>
      <c r="K1273" s="54"/>
      <c r="L1273" s="54"/>
      <c r="M1273" s="54"/>
      <c r="N1273" s="54"/>
      <c r="O1273" s="54"/>
      <c r="P1273" s="54"/>
      <c r="Q1273" s="54"/>
      <c r="R1273" s="54"/>
      <c r="S1273" s="54"/>
      <c r="T1273" s="54"/>
      <c r="U1273" s="54"/>
      <c r="V1273" s="54"/>
      <c r="W1273" s="54"/>
      <c r="X1273" s="54"/>
      <c r="Y1273" s="54"/>
      <c r="Z1273" s="54"/>
      <c r="AA1273" s="54"/>
      <c r="AB1273" s="54"/>
      <c r="AC1273" s="54"/>
      <c r="AD1273" s="54"/>
      <c r="AE1273" s="54"/>
      <c r="AF1273" s="54"/>
      <c r="AG1273" s="54"/>
      <c r="AH1273" s="54"/>
      <c r="AI1273" s="54"/>
      <c r="AJ1273" s="54"/>
      <c r="AK1273" s="54"/>
      <c r="AL1273" s="54"/>
      <c r="AM1273" s="54"/>
      <c r="AN1273" s="54"/>
      <c r="AO1273" s="54"/>
      <c r="AP1273" s="54"/>
      <c r="AQ1273" s="54"/>
      <c r="AR1273" s="54"/>
      <c r="AS1273" s="54"/>
      <c r="AT1273" s="54"/>
      <c r="AU1273" s="54"/>
      <c r="AV1273" s="54"/>
      <c r="AW1273" s="54"/>
      <c r="AX1273" s="54"/>
      <c r="AY1273" s="54"/>
      <c r="AZ1273" s="54"/>
      <c r="BA1273" s="54"/>
      <c r="BB1273" s="54"/>
      <c r="BC1273" s="54"/>
      <c r="BD1273" s="54"/>
      <c r="BE1273" s="54"/>
      <c r="BF1273" s="54"/>
      <c r="BG1273" s="54"/>
      <c r="BH1273" s="54"/>
      <c r="BI1273" s="54"/>
      <c r="BJ1273" s="54"/>
      <c r="BK1273" s="54"/>
      <c r="BL1273" s="54"/>
      <c r="BM1273" s="54"/>
      <c r="BN1273" s="54"/>
      <c r="BO1273" s="54"/>
      <c r="BP1273" s="54"/>
      <c r="BQ1273" s="54"/>
      <c r="BR1273" s="54"/>
      <c r="BS1273" s="54"/>
      <c r="BT1273" s="54"/>
      <c r="BU1273" s="54"/>
      <c r="BV1273" s="54"/>
      <c r="BW1273" s="54"/>
      <c r="BX1273" s="54"/>
      <c r="BY1273" s="54"/>
      <c r="BZ1273" s="54"/>
      <c r="CA1273" s="54"/>
      <c r="CB1273" s="54"/>
    </row>
    <row r="1274" spans="4:80" s="48" customFormat="1" x14ac:dyDescent="0.25">
      <c r="D1274" s="57" t="s">
        <v>367</v>
      </c>
      <c r="E1274" s="53"/>
      <c r="F1274" s="53"/>
      <c r="G1274" s="53"/>
      <c r="H1274" s="53"/>
      <c r="I1274" s="53"/>
      <c r="J1274" s="53"/>
      <c r="K1274" s="53"/>
      <c r="L1274" s="53"/>
      <c r="M1274" s="53"/>
      <c r="N1274" s="53"/>
      <c r="O1274" s="53"/>
      <c r="P1274" s="53"/>
      <c r="Q1274" s="53"/>
      <c r="R1274" s="53"/>
      <c r="S1274" s="53"/>
      <c r="T1274" s="53"/>
      <c r="U1274" s="53"/>
      <c r="V1274" s="53"/>
      <c r="W1274" s="53"/>
      <c r="X1274" s="53"/>
      <c r="Y1274" s="53"/>
      <c r="Z1274" s="53"/>
      <c r="AA1274" s="53"/>
      <c r="AB1274" s="53"/>
      <c r="AC1274" s="53"/>
      <c r="AD1274" s="53"/>
      <c r="AE1274" s="53"/>
      <c r="AF1274" s="53"/>
      <c r="AG1274" s="53"/>
      <c r="AH1274" s="53"/>
      <c r="AI1274" s="53"/>
      <c r="AJ1274" s="53"/>
      <c r="AK1274" s="53"/>
      <c r="AL1274" s="53"/>
      <c r="AM1274" s="53"/>
      <c r="AN1274" s="53"/>
      <c r="AO1274" s="53"/>
      <c r="AP1274" s="53"/>
      <c r="AQ1274" s="53"/>
      <c r="AR1274" s="53"/>
      <c r="AS1274" s="53"/>
      <c r="AT1274" s="53"/>
      <c r="AU1274" s="53"/>
      <c r="AV1274" s="53"/>
      <c r="AW1274" s="53"/>
      <c r="AX1274" s="53"/>
      <c r="AY1274" s="53"/>
      <c r="AZ1274" s="53"/>
      <c r="BA1274" s="53"/>
      <c r="BB1274" s="53"/>
      <c r="BC1274" s="53"/>
      <c r="BD1274" s="53"/>
      <c r="BE1274" s="53"/>
      <c r="BF1274" s="53"/>
      <c r="BG1274" s="53"/>
      <c r="BH1274" s="53"/>
      <c r="BI1274" s="53"/>
      <c r="BJ1274" s="53"/>
      <c r="BK1274" s="53"/>
      <c r="BL1274" s="53"/>
      <c r="BM1274" s="53"/>
      <c r="BN1274" s="53"/>
      <c r="BO1274" s="53"/>
      <c r="BP1274" s="53"/>
      <c r="BQ1274" s="53"/>
      <c r="BR1274" s="53"/>
      <c r="BS1274" s="53"/>
      <c r="BT1274" s="53"/>
      <c r="BU1274" s="53"/>
      <c r="BV1274" s="53"/>
      <c r="BW1274" s="53"/>
      <c r="BX1274" s="53"/>
      <c r="BY1274" s="53"/>
      <c r="BZ1274" s="53"/>
      <c r="CA1274" s="53"/>
      <c r="CB1274" s="53"/>
    </row>
    <row r="1275" spans="4:80" s="48" customFormat="1" x14ac:dyDescent="0.25">
      <c r="D1275" s="57"/>
      <c r="E1275" s="53"/>
      <c r="F1275" s="53"/>
      <c r="G1275" s="53"/>
      <c r="H1275" s="53"/>
      <c r="I1275" s="53"/>
      <c r="J1275" s="53"/>
      <c r="K1275" s="53"/>
      <c r="L1275" s="53"/>
      <c r="M1275" s="53"/>
      <c r="N1275" s="53"/>
      <c r="O1275" s="53"/>
      <c r="P1275" s="53"/>
      <c r="Q1275" s="53"/>
      <c r="R1275" s="53"/>
      <c r="S1275" s="53"/>
      <c r="T1275" s="53"/>
      <c r="U1275" s="53"/>
      <c r="V1275" s="53"/>
      <c r="W1275" s="53"/>
      <c r="X1275" s="53"/>
      <c r="Y1275" s="53"/>
      <c r="Z1275" s="53"/>
      <c r="AA1275" s="53"/>
      <c r="AB1275" s="53"/>
      <c r="AC1275" s="53"/>
      <c r="AD1275" s="53"/>
      <c r="AE1275" s="53"/>
      <c r="AF1275" s="53"/>
      <c r="AG1275" s="53"/>
      <c r="AH1275" s="53"/>
      <c r="AI1275" s="53"/>
      <c r="AJ1275" s="53"/>
      <c r="AK1275" s="53"/>
      <c r="AL1275" s="53"/>
      <c r="AM1275" s="53"/>
      <c r="AN1275" s="53"/>
      <c r="AO1275" s="53"/>
      <c r="AP1275" s="53"/>
      <c r="AQ1275" s="53"/>
      <c r="AR1275" s="53"/>
      <c r="AS1275" s="53"/>
      <c r="AT1275" s="53"/>
      <c r="AU1275" s="53"/>
      <c r="AV1275" s="53"/>
      <c r="AW1275" s="53"/>
      <c r="AX1275" s="53"/>
      <c r="AY1275" s="53"/>
      <c r="AZ1275" s="53"/>
      <c r="BA1275" s="53"/>
      <c r="BB1275" s="53"/>
      <c r="BC1275" s="53"/>
      <c r="BD1275" s="53"/>
      <c r="BE1275" s="53"/>
      <c r="BF1275" s="53"/>
      <c r="BG1275" s="53"/>
      <c r="BH1275" s="53"/>
      <c r="BI1275" s="53"/>
      <c r="BJ1275" s="53"/>
      <c r="BK1275" s="53"/>
      <c r="BL1275" s="53"/>
      <c r="BM1275" s="53"/>
      <c r="BN1275" s="53"/>
      <c r="BO1275" s="53"/>
      <c r="BP1275" s="53"/>
      <c r="BQ1275" s="53"/>
      <c r="BR1275" s="53"/>
      <c r="BS1275" s="53"/>
      <c r="BT1275" s="53"/>
      <c r="BU1275" s="53"/>
      <c r="BV1275" s="53"/>
      <c r="BW1275" s="53"/>
      <c r="BX1275" s="53"/>
      <c r="BY1275" s="53"/>
      <c r="BZ1275" s="53"/>
      <c r="CA1275" s="53"/>
      <c r="CB1275" s="53"/>
    </row>
    <row r="1276" spans="4:80" s="48" customFormat="1" x14ac:dyDescent="0.25">
      <c r="D1276" s="57" t="s">
        <v>501</v>
      </c>
      <c r="E1276" s="53"/>
      <c r="F1276" s="53"/>
      <c r="G1276" s="53"/>
      <c r="H1276" s="53"/>
      <c r="I1276" s="53"/>
      <c r="J1276" s="53"/>
      <c r="K1276" s="53"/>
      <c r="L1276" s="53"/>
      <c r="M1276" s="53"/>
      <c r="N1276" s="53"/>
      <c r="O1276" s="53"/>
      <c r="P1276" s="53"/>
      <c r="Q1276" s="53"/>
      <c r="R1276" s="53"/>
      <c r="S1276" s="53"/>
      <c r="T1276" s="53"/>
      <c r="U1276" s="53"/>
      <c r="V1276" s="53"/>
      <c r="W1276" s="53"/>
      <c r="X1276" s="53"/>
      <c r="Y1276" s="53"/>
      <c r="Z1276" s="53"/>
      <c r="AA1276" s="53"/>
      <c r="AB1276" s="53"/>
      <c r="AC1276" s="53"/>
      <c r="AD1276" s="53"/>
      <c r="AE1276" s="53"/>
      <c r="AF1276" s="53"/>
      <c r="AG1276" s="53"/>
      <c r="AH1276" s="53"/>
      <c r="AI1276" s="53"/>
      <c r="AJ1276" s="53"/>
      <c r="AK1276" s="53"/>
      <c r="AL1276" s="53"/>
      <c r="AM1276" s="53"/>
      <c r="AN1276" s="53"/>
      <c r="AO1276" s="53"/>
      <c r="AP1276" s="53"/>
      <c r="AQ1276" s="53"/>
      <c r="AR1276" s="53"/>
      <c r="AS1276" s="53"/>
      <c r="AT1276" s="53"/>
      <c r="AU1276" s="53"/>
      <c r="AV1276" s="53"/>
      <c r="AW1276" s="53"/>
      <c r="AX1276" s="53"/>
      <c r="AY1276" s="53"/>
      <c r="AZ1276" s="53"/>
      <c r="BA1276" s="53"/>
      <c r="BB1276" s="53"/>
      <c r="BC1276" s="53"/>
      <c r="BD1276" s="53"/>
      <c r="BE1276" s="53"/>
      <c r="BF1276" s="53"/>
      <c r="BG1276" s="53"/>
      <c r="BH1276" s="53"/>
      <c r="BI1276" s="53"/>
      <c r="BJ1276" s="53"/>
      <c r="BK1276" s="53"/>
      <c r="BL1276" s="53"/>
      <c r="BM1276" s="53"/>
      <c r="BN1276" s="53"/>
      <c r="BO1276" s="53"/>
      <c r="BP1276" s="53"/>
      <c r="BQ1276" s="53"/>
      <c r="BR1276" s="53"/>
      <c r="BS1276" s="53"/>
      <c r="BT1276" s="53"/>
      <c r="BU1276" s="53"/>
      <c r="BV1276" s="53"/>
      <c r="BW1276" s="53"/>
      <c r="BX1276" s="53"/>
      <c r="BY1276" s="53"/>
      <c r="BZ1276" s="53"/>
      <c r="CA1276" s="53"/>
      <c r="CB1276" s="53"/>
    </row>
    <row r="1277" spans="4:80" s="48" customFormat="1" x14ac:dyDescent="0.25">
      <c r="D1277" s="57" t="s">
        <v>383</v>
      </c>
      <c r="E1277" s="53"/>
      <c r="F1277" s="53"/>
      <c r="G1277" s="53"/>
      <c r="H1277" s="53"/>
      <c r="I1277" s="53"/>
      <c r="J1277" s="53"/>
      <c r="K1277" s="53"/>
      <c r="L1277" s="53"/>
      <c r="M1277" s="53"/>
      <c r="N1277" s="53"/>
      <c r="O1277" s="53"/>
      <c r="P1277" s="53"/>
      <c r="Q1277" s="53"/>
      <c r="R1277" s="53"/>
      <c r="S1277" s="53"/>
      <c r="T1277" s="53"/>
      <c r="U1277" s="53"/>
      <c r="V1277" s="53"/>
      <c r="W1277" s="53"/>
      <c r="X1277" s="53"/>
      <c r="Y1277" s="53"/>
      <c r="Z1277" s="53"/>
      <c r="AA1277" s="53"/>
      <c r="AB1277" s="53"/>
      <c r="AC1277" s="53"/>
      <c r="AD1277" s="53"/>
      <c r="AE1277" s="53"/>
      <c r="AF1277" s="53"/>
      <c r="AG1277" s="53"/>
      <c r="AH1277" s="53"/>
      <c r="AI1277" s="53"/>
      <c r="AJ1277" s="53"/>
      <c r="AK1277" s="53"/>
      <c r="AL1277" s="53"/>
      <c r="AM1277" s="53"/>
      <c r="AN1277" s="53"/>
      <c r="AO1277" s="53"/>
      <c r="AP1277" s="53"/>
      <c r="AQ1277" s="53"/>
      <c r="AR1277" s="53"/>
      <c r="AS1277" s="53"/>
      <c r="AT1277" s="53"/>
      <c r="AU1277" s="53"/>
      <c r="AV1277" s="53"/>
      <c r="AW1277" s="53"/>
      <c r="AX1277" s="53"/>
      <c r="AY1277" s="53"/>
      <c r="AZ1277" s="53"/>
      <c r="BA1277" s="53"/>
      <c r="BB1277" s="53"/>
      <c r="BC1277" s="53"/>
      <c r="BD1277" s="53"/>
      <c r="BE1277" s="53"/>
      <c r="BF1277" s="53"/>
      <c r="BG1277" s="53"/>
      <c r="BH1277" s="53"/>
      <c r="BI1277" s="53"/>
      <c r="BJ1277" s="53"/>
      <c r="BK1277" s="53"/>
      <c r="BL1277" s="53"/>
      <c r="BM1277" s="53"/>
      <c r="BN1277" s="53"/>
      <c r="BO1277" s="53"/>
      <c r="BP1277" s="53"/>
      <c r="BQ1277" s="53"/>
      <c r="BR1277" s="53"/>
      <c r="BS1277" s="53"/>
      <c r="BT1277" s="53"/>
      <c r="BU1277" s="53"/>
      <c r="BV1277" s="53"/>
      <c r="BW1277" s="53"/>
      <c r="BX1277" s="53"/>
      <c r="BY1277" s="53"/>
      <c r="BZ1277" s="53"/>
      <c r="CA1277" s="53"/>
      <c r="CB1277" s="53"/>
    </row>
    <row r="1278" spans="4:80" s="48" customFormat="1" x14ac:dyDescent="0.25">
      <c r="D1278" s="58" t="s">
        <v>370</v>
      </c>
      <c r="E1278" s="54"/>
      <c r="F1278" s="54"/>
      <c r="G1278" s="54"/>
      <c r="H1278" s="54"/>
      <c r="I1278" s="54"/>
      <c r="J1278" s="54"/>
      <c r="K1278" s="54"/>
      <c r="L1278" s="54"/>
      <c r="M1278" s="54"/>
      <c r="N1278" s="54"/>
      <c r="O1278" s="54"/>
      <c r="P1278" s="54"/>
      <c r="Q1278" s="54"/>
      <c r="R1278" s="54"/>
      <c r="S1278" s="54"/>
      <c r="T1278" s="54"/>
      <c r="U1278" s="54"/>
      <c r="V1278" s="54"/>
      <c r="W1278" s="54"/>
      <c r="X1278" s="54"/>
      <c r="Y1278" s="54"/>
      <c r="Z1278" s="54"/>
      <c r="AA1278" s="54"/>
      <c r="AB1278" s="54"/>
      <c r="AC1278" s="54"/>
      <c r="AD1278" s="54"/>
      <c r="AE1278" s="54"/>
      <c r="AF1278" s="54"/>
      <c r="AG1278" s="54"/>
      <c r="AH1278" s="54"/>
      <c r="AI1278" s="54"/>
      <c r="AJ1278" s="54"/>
      <c r="AK1278" s="54"/>
      <c r="AL1278" s="54"/>
      <c r="AM1278" s="54"/>
      <c r="AN1278" s="54"/>
      <c r="AO1278" s="54"/>
      <c r="AP1278" s="54"/>
      <c r="AQ1278" s="54"/>
      <c r="AR1278" s="54"/>
      <c r="AS1278" s="54"/>
      <c r="AT1278" s="54"/>
      <c r="AU1278" s="54"/>
      <c r="AV1278" s="54"/>
      <c r="AW1278" s="54"/>
      <c r="AX1278" s="54"/>
      <c r="AY1278" s="54"/>
      <c r="AZ1278" s="54"/>
      <c r="BA1278" s="54"/>
      <c r="BB1278" s="54"/>
      <c r="BC1278" s="54"/>
      <c r="BD1278" s="54"/>
      <c r="BE1278" s="54"/>
      <c r="BF1278" s="54"/>
      <c r="BG1278" s="54"/>
      <c r="BH1278" s="54"/>
      <c r="BI1278" s="54"/>
      <c r="BJ1278" s="54"/>
      <c r="BK1278" s="54"/>
      <c r="BL1278" s="54"/>
      <c r="BM1278" s="54"/>
      <c r="BN1278" s="54"/>
      <c r="BO1278" s="54"/>
      <c r="BP1278" s="54"/>
      <c r="BQ1278" s="54"/>
      <c r="BR1278" s="54"/>
      <c r="BS1278" s="54"/>
      <c r="BT1278" s="54"/>
      <c r="BU1278" s="54"/>
      <c r="BV1278" s="54"/>
      <c r="BW1278" s="54"/>
      <c r="BX1278" s="54"/>
      <c r="BY1278" s="54"/>
      <c r="BZ1278" s="54"/>
      <c r="CA1278" s="54"/>
      <c r="CB1278" s="54"/>
    </row>
    <row r="1279" spans="4:80" s="48" customFormat="1" x14ac:dyDescent="0.25">
      <c r="D1279" s="37" t="s">
        <v>489</v>
      </c>
      <c r="E1279" s="54"/>
      <c r="F1279" s="54"/>
      <c r="G1279" s="54"/>
      <c r="H1279" s="54"/>
      <c r="I1279" s="54"/>
      <c r="J1279" s="54"/>
      <c r="K1279" s="54"/>
      <c r="L1279" s="54"/>
      <c r="M1279" s="54"/>
      <c r="N1279" s="54"/>
      <c r="O1279" s="54"/>
      <c r="P1279" s="54"/>
      <c r="Q1279" s="54"/>
      <c r="R1279" s="54"/>
      <c r="S1279" s="54"/>
      <c r="T1279" s="54"/>
      <c r="U1279" s="54"/>
      <c r="V1279" s="54"/>
      <c r="W1279" s="54"/>
      <c r="X1279" s="54"/>
      <c r="Y1279" s="54"/>
      <c r="Z1279" s="54"/>
      <c r="AA1279" s="54"/>
      <c r="AB1279" s="54"/>
      <c r="AC1279" s="54"/>
      <c r="AD1279" s="54"/>
      <c r="AE1279" s="54"/>
      <c r="AF1279" s="54"/>
      <c r="AG1279" s="54"/>
      <c r="AH1279" s="54"/>
      <c r="AI1279" s="54"/>
      <c r="AJ1279" s="54"/>
      <c r="AK1279" s="54"/>
      <c r="AL1279" s="54"/>
      <c r="AM1279" s="54"/>
      <c r="AN1279" s="54"/>
      <c r="AO1279" s="54"/>
      <c r="AP1279" s="54"/>
      <c r="AQ1279" s="54"/>
      <c r="AR1279" s="54"/>
      <c r="AS1279" s="54"/>
      <c r="AT1279" s="54"/>
      <c r="AU1279" s="54"/>
      <c r="AV1279" s="54"/>
      <c r="AW1279" s="54"/>
      <c r="AX1279" s="54"/>
      <c r="AY1279" s="54"/>
      <c r="AZ1279" s="54"/>
      <c r="BA1279" s="54"/>
      <c r="BB1279" s="54"/>
      <c r="BC1279" s="54"/>
      <c r="BD1279" s="54"/>
      <c r="BE1279" s="54"/>
      <c r="BF1279" s="54"/>
      <c r="BG1279" s="54"/>
      <c r="BH1279" s="54"/>
      <c r="BI1279" s="54"/>
      <c r="BJ1279" s="54"/>
      <c r="BK1279" s="54"/>
      <c r="BL1279" s="54"/>
      <c r="BM1279" s="54"/>
      <c r="BN1279" s="54"/>
      <c r="BO1279" s="54"/>
      <c r="BP1279" s="54"/>
      <c r="BQ1279" s="54"/>
      <c r="BR1279" s="54"/>
      <c r="BS1279" s="54"/>
      <c r="BT1279" s="54"/>
      <c r="BU1279" s="54"/>
      <c r="BV1279" s="54"/>
      <c r="BW1279" s="54"/>
      <c r="BX1279" s="54"/>
      <c r="BY1279" s="54"/>
      <c r="BZ1279" s="54"/>
      <c r="CA1279" s="54"/>
      <c r="CB1279" s="54"/>
    </row>
    <row r="1280" spans="4:80" s="48" customFormat="1" x14ac:dyDescent="0.25">
      <c r="D1280" s="37" t="s">
        <v>490</v>
      </c>
      <c r="E1280" s="54"/>
      <c r="F1280" s="54"/>
      <c r="G1280" s="54"/>
      <c r="H1280" s="54"/>
      <c r="I1280" s="54"/>
      <c r="J1280" s="54"/>
      <c r="K1280" s="54"/>
      <c r="L1280" s="54"/>
      <c r="M1280" s="54"/>
      <c r="N1280" s="54"/>
      <c r="O1280" s="54"/>
      <c r="P1280" s="54"/>
      <c r="Q1280" s="54"/>
      <c r="R1280" s="54"/>
      <c r="S1280" s="54"/>
      <c r="T1280" s="54"/>
      <c r="U1280" s="54"/>
      <c r="V1280" s="54"/>
      <c r="W1280" s="54"/>
      <c r="X1280" s="54"/>
      <c r="Y1280" s="54"/>
      <c r="Z1280" s="54"/>
      <c r="AA1280" s="54"/>
      <c r="AB1280" s="54"/>
      <c r="AC1280" s="54"/>
      <c r="AD1280" s="54"/>
      <c r="AE1280" s="54"/>
      <c r="AF1280" s="54"/>
      <c r="AG1280" s="54"/>
      <c r="AH1280" s="54"/>
      <c r="AI1280" s="54"/>
      <c r="AJ1280" s="54"/>
      <c r="AK1280" s="54"/>
      <c r="AL1280" s="54"/>
      <c r="AM1280" s="54"/>
      <c r="AN1280" s="54"/>
      <c r="AO1280" s="54"/>
      <c r="AP1280" s="54"/>
      <c r="AQ1280" s="54"/>
      <c r="AR1280" s="54"/>
      <c r="AS1280" s="54"/>
      <c r="AT1280" s="54"/>
      <c r="AU1280" s="54"/>
      <c r="AV1280" s="54"/>
      <c r="AW1280" s="54"/>
      <c r="AX1280" s="54"/>
      <c r="AY1280" s="54"/>
      <c r="AZ1280" s="54"/>
      <c r="BA1280" s="54"/>
      <c r="BB1280" s="54"/>
      <c r="BC1280" s="54"/>
      <c r="BD1280" s="54"/>
      <c r="BE1280" s="54"/>
      <c r="BF1280" s="54"/>
      <c r="BG1280" s="54"/>
      <c r="BH1280" s="54"/>
      <c r="BI1280" s="54"/>
      <c r="BJ1280" s="54"/>
      <c r="BK1280" s="54"/>
      <c r="BL1280" s="54"/>
      <c r="BM1280" s="54"/>
      <c r="BN1280" s="54"/>
      <c r="BO1280" s="54"/>
      <c r="BP1280" s="54"/>
      <c r="BQ1280" s="54"/>
      <c r="BR1280" s="54"/>
      <c r="BS1280" s="54"/>
      <c r="BT1280" s="54"/>
      <c r="BU1280" s="54"/>
      <c r="BV1280" s="54"/>
      <c r="BW1280" s="54"/>
      <c r="BX1280" s="54"/>
      <c r="BY1280" s="54"/>
      <c r="BZ1280" s="54"/>
      <c r="CA1280" s="54"/>
      <c r="CB1280" s="54"/>
    </row>
    <row r="1281" spans="4:80" s="48" customFormat="1" x14ac:dyDescent="0.25">
      <c r="D1281" s="37" t="s">
        <v>491</v>
      </c>
      <c r="E1281" s="54"/>
      <c r="F1281" s="54"/>
      <c r="G1281" s="54"/>
      <c r="H1281" s="54"/>
      <c r="I1281" s="54"/>
      <c r="J1281" s="54"/>
      <c r="K1281" s="54"/>
      <c r="L1281" s="54"/>
      <c r="M1281" s="54"/>
      <c r="N1281" s="54"/>
      <c r="O1281" s="54"/>
      <c r="P1281" s="54"/>
      <c r="Q1281" s="54"/>
      <c r="R1281" s="54"/>
      <c r="S1281" s="54"/>
      <c r="T1281" s="54"/>
      <c r="U1281" s="54"/>
      <c r="V1281" s="54"/>
      <c r="W1281" s="54"/>
      <c r="X1281" s="54"/>
      <c r="Y1281" s="54"/>
      <c r="Z1281" s="54"/>
      <c r="AA1281" s="54"/>
      <c r="AB1281" s="54"/>
      <c r="AC1281" s="54"/>
      <c r="AD1281" s="54"/>
      <c r="AE1281" s="54"/>
      <c r="AF1281" s="54"/>
      <c r="AG1281" s="54"/>
      <c r="AH1281" s="54"/>
      <c r="AI1281" s="54"/>
      <c r="AJ1281" s="54"/>
      <c r="AK1281" s="54"/>
      <c r="AL1281" s="54"/>
      <c r="AM1281" s="54"/>
      <c r="AN1281" s="54"/>
      <c r="AO1281" s="54"/>
      <c r="AP1281" s="54"/>
      <c r="AQ1281" s="54"/>
      <c r="AR1281" s="54"/>
      <c r="AS1281" s="54"/>
      <c r="AT1281" s="54"/>
      <c r="AU1281" s="54"/>
      <c r="AV1281" s="54"/>
      <c r="AW1281" s="54"/>
      <c r="AX1281" s="54"/>
      <c r="AY1281" s="54"/>
      <c r="AZ1281" s="54"/>
      <c r="BA1281" s="54"/>
      <c r="BB1281" s="54"/>
      <c r="BC1281" s="54"/>
      <c r="BD1281" s="54"/>
      <c r="BE1281" s="54"/>
      <c r="BF1281" s="54"/>
      <c r="BG1281" s="54"/>
      <c r="BH1281" s="54"/>
      <c r="BI1281" s="54"/>
      <c r="BJ1281" s="54"/>
      <c r="BK1281" s="54"/>
      <c r="BL1281" s="54"/>
      <c r="BM1281" s="54"/>
      <c r="BN1281" s="54"/>
      <c r="BO1281" s="54"/>
      <c r="BP1281" s="54"/>
      <c r="BQ1281" s="54"/>
      <c r="BR1281" s="54"/>
      <c r="BS1281" s="54"/>
      <c r="BT1281" s="54"/>
      <c r="BU1281" s="54"/>
      <c r="BV1281" s="54"/>
      <c r="BW1281" s="54"/>
      <c r="BX1281" s="54"/>
      <c r="BY1281" s="54"/>
      <c r="BZ1281" s="54"/>
      <c r="CA1281" s="54"/>
      <c r="CB1281" s="54"/>
    </row>
    <row r="1282" spans="4:80" s="48" customFormat="1" x14ac:dyDescent="0.25">
      <c r="D1282" s="37" t="s">
        <v>492</v>
      </c>
      <c r="E1282" s="54"/>
      <c r="F1282" s="54"/>
      <c r="G1282" s="54"/>
      <c r="H1282" s="54"/>
      <c r="I1282" s="54"/>
      <c r="J1282" s="54"/>
      <c r="K1282" s="54"/>
      <c r="L1282" s="54"/>
      <c r="M1282" s="54"/>
      <c r="N1282" s="54"/>
      <c r="O1282" s="54"/>
      <c r="P1282" s="54"/>
      <c r="Q1282" s="54"/>
      <c r="R1282" s="54"/>
      <c r="S1282" s="54"/>
      <c r="T1282" s="54"/>
      <c r="U1282" s="54"/>
      <c r="V1282" s="54"/>
      <c r="W1282" s="54"/>
      <c r="X1282" s="54"/>
      <c r="Y1282" s="54"/>
      <c r="Z1282" s="54"/>
      <c r="AA1282" s="54"/>
      <c r="AB1282" s="54"/>
      <c r="AC1282" s="54"/>
      <c r="AD1282" s="54"/>
      <c r="AE1282" s="54"/>
      <c r="AF1282" s="54"/>
      <c r="AG1282" s="54"/>
      <c r="AH1282" s="54"/>
      <c r="AI1282" s="54"/>
      <c r="AJ1282" s="54"/>
      <c r="AK1282" s="54"/>
      <c r="AL1282" s="54"/>
      <c r="AM1282" s="54"/>
      <c r="AN1282" s="54"/>
      <c r="AO1282" s="54"/>
      <c r="AP1282" s="54"/>
      <c r="AQ1282" s="54"/>
      <c r="AR1282" s="54"/>
      <c r="AS1282" s="54"/>
      <c r="AT1282" s="54"/>
      <c r="AU1282" s="54"/>
      <c r="AV1282" s="54"/>
      <c r="AW1282" s="54"/>
      <c r="AX1282" s="54"/>
      <c r="AY1282" s="54"/>
      <c r="AZ1282" s="54"/>
      <c r="BA1282" s="54"/>
      <c r="BB1282" s="54"/>
      <c r="BC1282" s="54"/>
      <c r="BD1282" s="54"/>
      <c r="BE1282" s="54"/>
      <c r="BF1282" s="54"/>
      <c r="BG1282" s="54"/>
      <c r="BH1282" s="54"/>
      <c r="BI1282" s="54"/>
      <c r="BJ1282" s="54"/>
      <c r="BK1282" s="54"/>
      <c r="BL1282" s="54"/>
      <c r="BM1282" s="54"/>
      <c r="BN1282" s="54"/>
      <c r="BO1282" s="54"/>
      <c r="BP1282" s="54"/>
      <c r="BQ1282" s="54"/>
      <c r="BR1282" s="54"/>
      <c r="BS1282" s="54"/>
      <c r="BT1282" s="54"/>
      <c r="BU1282" s="54"/>
      <c r="BV1282" s="54"/>
      <c r="BW1282" s="54"/>
      <c r="BX1282" s="54"/>
      <c r="BY1282" s="54"/>
      <c r="BZ1282" s="54"/>
      <c r="CA1282" s="54"/>
      <c r="CB1282" s="54"/>
    </row>
    <row r="1283" spans="4:80" s="48" customFormat="1" x14ac:dyDescent="0.25">
      <c r="D1283" s="58" t="s">
        <v>369</v>
      </c>
      <c r="E1283" s="54"/>
      <c r="F1283" s="54"/>
      <c r="G1283" s="54"/>
      <c r="H1283" s="54"/>
      <c r="I1283" s="54"/>
      <c r="J1283" s="54"/>
      <c r="K1283" s="54"/>
      <c r="L1283" s="54"/>
      <c r="M1283" s="54"/>
      <c r="N1283" s="54"/>
      <c r="O1283" s="54"/>
      <c r="P1283" s="54"/>
      <c r="Q1283" s="54"/>
      <c r="R1283" s="54"/>
      <c r="S1283" s="54"/>
      <c r="T1283" s="54"/>
      <c r="U1283" s="54"/>
      <c r="V1283" s="54"/>
      <c r="W1283" s="54"/>
      <c r="X1283" s="54"/>
      <c r="Y1283" s="54"/>
      <c r="Z1283" s="54"/>
      <c r="AA1283" s="54"/>
      <c r="AB1283" s="54"/>
      <c r="AC1283" s="54"/>
      <c r="AD1283" s="54"/>
      <c r="AE1283" s="54"/>
      <c r="AF1283" s="54"/>
      <c r="AG1283" s="54"/>
      <c r="AH1283" s="54"/>
      <c r="AI1283" s="54"/>
      <c r="AJ1283" s="54"/>
      <c r="AK1283" s="54"/>
      <c r="AL1283" s="54"/>
      <c r="AM1283" s="54"/>
      <c r="AN1283" s="54"/>
      <c r="AO1283" s="54"/>
      <c r="AP1283" s="54"/>
      <c r="AQ1283" s="54"/>
      <c r="AR1283" s="54"/>
      <c r="AS1283" s="54"/>
      <c r="AT1283" s="54"/>
      <c r="AU1283" s="54"/>
      <c r="AV1283" s="54"/>
      <c r="AW1283" s="54"/>
      <c r="AX1283" s="54"/>
      <c r="AY1283" s="54"/>
      <c r="AZ1283" s="54"/>
      <c r="BA1283" s="54"/>
      <c r="BB1283" s="54"/>
      <c r="BC1283" s="54"/>
      <c r="BD1283" s="54"/>
      <c r="BE1283" s="54"/>
      <c r="BF1283" s="54"/>
      <c r="BG1283" s="54"/>
      <c r="BH1283" s="54"/>
      <c r="BI1283" s="54"/>
      <c r="BJ1283" s="54"/>
      <c r="BK1283" s="54"/>
      <c r="BL1283" s="54"/>
      <c r="BM1283" s="54"/>
      <c r="BN1283" s="54"/>
      <c r="BO1283" s="54"/>
      <c r="BP1283" s="54"/>
      <c r="BQ1283" s="54"/>
      <c r="BR1283" s="54"/>
      <c r="BS1283" s="54"/>
      <c r="BT1283" s="54"/>
      <c r="BU1283" s="54"/>
      <c r="BV1283" s="54"/>
      <c r="BW1283" s="54"/>
      <c r="BX1283" s="54"/>
      <c r="BY1283" s="54"/>
      <c r="BZ1283" s="54"/>
      <c r="CA1283" s="54"/>
      <c r="CB1283" s="54"/>
    </row>
    <row r="1284" spans="4:80" s="48" customFormat="1" x14ac:dyDescent="0.25">
      <c r="D1284" s="58" t="s">
        <v>488</v>
      </c>
      <c r="E1284" s="54"/>
      <c r="F1284" s="54"/>
      <c r="G1284" s="54"/>
      <c r="H1284" s="54"/>
      <c r="I1284" s="54"/>
      <c r="J1284" s="54"/>
      <c r="K1284" s="54"/>
      <c r="L1284" s="54"/>
      <c r="M1284" s="54"/>
      <c r="N1284" s="54"/>
      <c r="O1284" s="54"/>
      <c r="P1284" s="54"/>
      <c r="Q1284" s="54"/>
      <c r="R1284" s="54"/>
      <c r="S1284" s="54"/>
      <c r="T1284" s="54"/>
      <c r="U1284" s="54"/>
      <c r="V1284" s="54"/>
      <c r="W1284" s="54"/>
      <c r="X1284" s="54"/>
      <c r="Y1284" s="54"/>
      <c r="Z1284" s="54"/>
      <c r="AA1284" s="54"/>
      <c r="AB1284" s="54"/>
      <c r="AC1284" s="54"/>
      <c r="AD1284" s="54"/>
      <c r="AE1284" s="54"/>
      <c r="AF1284" s="54"/>
      <c r="AG1284" s="54"/>
      <c r="AH1284" s="54"/>
      <c r="AI1284" s="54"/>
      <c r="AJ1284" s="54"/>
      <c r="AK1284" s="54"/>
      <c r="AL1284" s="54"/>
      <c r="AM1284" s="54"/>
      <c r="AN1284" s="54"/>
      <c r="AO1284" s="54"/>
      <c r="AP1284" s="54"/>
      <c r="AQ1284" s="54"/>
      <c r="AR1284" s="54"/>
      <c r="AS1284" s="54"/>
      <c r="AT1284" s="54"/>
      <c r="AU1284" s="54"/>
      <c r="AV1284" s="54"/>
      <c r="AW1284" s="54"/>
      <c r="AX1284" s="54"/>
      <c r="AY1284" s="54"/>
      <c r="AZ1284" s="54"/>
      <c r="BA1284" s="54"/>
      <c r="BB1284" s="54"/>
      <c r="BC1284" s="54"/>
      <c r="BD1284" s="54"/>
      <c r="BE1284" s="54"/>
      <c r="BF1284" s="54"/>
      <c r="BG1284" s="54"/>
      <c r="BH1284" s="54"/>
      <c r="BI1284" s="54"/>
      <c r="BJ1284" s="54"/>
      <c r="BK1284" s="54"/>
      <c r="BL1284" s="54"/>
      <c r="BM1284" s="54"/>
      <c r="BN1284" s="54"/>
      <c r="BO1284" s="54"/>
      <c r="BP1284" s="54"/>
      <c r="BQ1284" s="54"/>
      <c r="BR1284" s="54"/>
      <c r="BS1284" s="54"/>
      <c r="BT1284" s="54"/>
      <c r="BU1284" s="54"/>
      <c r="BV1284" s="54"/>
      <c r="BW1284" s="54"/>
      <c r="BX1284" s="54"/>
      <c r="BY1284" s="54"/>
      <c r="BZ1284" s="54"/>
      <c r="CA1284" s="54"/>
      <c r="CB1284" s="54"/>
    </row>
    <row r="1285" spans="4:80" s="48" customFormat="1" x14ac:dyDescent="0.25">
      <c r="D1285" s="58" t="s">
        <v>342</v>
      </c>
      <c r="E1285" s="54"/>
      <c r="F1285" s="54"/>
      <c r="G1285" s="54"/>
      <c r="H1285" s="54"/>
      <c r="I1285" s="54"/>
      <c r="J1285" s="54"/>
      <c r="K1285" s="54"/>
      <c r="L1285" s="54"/>
      <c r="M1285" s="54"/>
      <c r="N1285" s="54"/>
      <c r="O1285" s="54"/>
      <c r="P1285" s="54"/>
      <c r="Q1285" s="54"/>
      <c r="R1285" s="54"/>
      <c r="S1285" s="54"/>
      <c r="T1285" s="54"/>
      <c r="U1285" s="54"/>
      <c r="V1285" s="54"/>
      <c r="W1285" s="54"/>
      <c r="X1285" s="54"/>
      <c r="Y1285" s="54"/>
      <c r="Z1285" s="54"/>
      <c r="AA1285" s="54"/>
      <c r="AB1285" s="54"/>
      <c r="AC1285" s="54"/>
      <c r="AD1285" s="54"/>
      <c r="AE1285" s="54"/>
      <c r="AF1285" s="54"/>
      <c r="AG1285" s="54"/>
      <c r="AH1285" s="54"/>
      <c r="AI1285" s="54"/>
      <c r="AJ1285" s="54"/>
      <c r="AK1285" s="54"/>
      <c r="AL1285" s="54"/>
      <c r="AM1285" s="54"/>
      <c r="AN1285" s="54"/>
      <c r="AO1285" s="54"/>
      <c r="AP1285" s="54"/>
      <c r="AQ1285" s="54"/>
      <c r="AR1285" s="54"/>
      <c r="AS1285" s="54"/>
      <c r="AT1285" s="54"/>
      <c r="AU1285" s="54"/>
      <c r="AV1285" s="54"/>
      <c r="AW1285" s="54"/>
      <c r="AX1285" s="54"/>
      <c r="AY1285" s="54"/>
      <c r="AZ1285" s="54"/>
      <c r="BA1285" s="54"/>
      <c r="BB1285" s="54"/>
      <c r="BC1285" s="54"/>
      <c r="BD1285" s="54"/>
      <c r="BE1285" s="54"/>
      <c r="BF1285" s="54"/>
      <c r="BG1285" s="54"/>
      <c r="BH1285" s="54"/>
      <c r="BI1285" s="54"/>
      <c r="BJ1285" s="54"/>
      <c r="BK1285" s="54"/>
      <c r="BL1285" s="54"/>
      <c r="BM1285" s="54"/>
      <c r="BN1285" s="54"/>
      <c r="BO1285" s="54"/>
      <c r="BP1285" s="54"/>
      <c r="BQ1285" s="54"/>
      <c r="BR1285" s="54"/>
      <c r="BS1285" s="54"/>
      <c r="BT1285" s="54"/>
      <c r="BU1285" s="54"/>
      <c r="BV1285" s="54"/>
      <c r="BW1285" s="54"/>
      <c r="BX1285" s="54"/>
      <c r="BY1285" s="54"/>
      <c r="BZ1285" s="54"/>
      <c r="CA1285" s="54"/>
      <c r="CB1285" s="54"/>
    </row>
    <row r="1286" spans="4:80" s="48" customFormat="1" x14ac:dyDescent="0.25">
      <c r="D1286" s="58" t="s">
        <v>612</v>
      </c>
      <c r="E1286" s="54"/>
      <c r="F1286" s="54"/>
      <c r="G1286" s="54"/>
      <c r="H1286" s="54"/>
      <c r="I1286" s="54"/>
      <c r="J1286" s="54"/>
      <c r="K1286" s="54"/>
      <c r="L1286" s="54"/>
      <c r="M1286" s="54"/>
      <c r="N1286" s="54"/>
      <c r="O1286" s="54"/>
      <c r="P1286" s="54"/>
      <c r="Q1286" s="54"/>
      <c r="R1286" s="54"/>
      <c r="S1286" s="54"/>
      <c r="T1286" s="54"/>
      <c r="U1286" s="54"/>
      <c r="V1286" s="54"/>
      <c r="W1286" s="54"/>
      <c r="X1286" s="54"/>
      <c r="Y1286" s="54"/>
      <c r="Z1286" s="54"/>
      <c r="AA1286" s="54"/>
      <c r="AB1286" s="54"/>
      <c r="AC1286" s="54"/>
      <c r="AD1286" s="54"/>
      <c r="AE1286" s="54"/>
      <c r="AF1286" s="54"/>
      <c r="AG1286" s="54"/>
      <c r="AH1286" s="54"/>
      <c r="AI1286" s="54"/>
      <c r="AJ1286" s="54"/>
      <c r="AK1286" s="54"/>
      <c r="AL1286" s="54"/>
      <c r="AM1286" s="54"/>
      <c r="AN1286" s="54"/>
      <c r="AO1286" s="54"/>
      <c r="AP1286" s="54"/>
      <c r="AQ1286" s="54"/>
      <c r="AR1286" s="54"/>
      <c r="AS1286" s="54"/>
      <c r="AT1286" s="54"/>
      <c r="AU1286" s="54"/>
      <c r="AV1286" s="54"/>
      <c r="AW1286" s="54"/>
      <c r="AX1286" s="54"/>
      <c r="AY1286" s="54"/>
      <c r="AZ1286" s="54"/>
      <c r="BA1286" s="54"/>
      <c r="BB1286" s="54"/>
      <c r="BC1286" s="54"/>
      <c r="BD1286" s="54"/>
      <c r="BE1286" s="54"/>
      <c r="BF1286" s="54"/>
      <c r="BG1286" s="54"/>
      <c r="BH1286" s="54"/>
      <c r="BI1286" s="54"/>
      <c r="BJ1286" s="54"/>
      <c r="BK1286" s="54"/>
      <c r="BL1286" s="54"/>
      <c r="BM1286" s="54"/>
      <c r="BN1286" s="54"/>
      <c r="BO1286" s="54"/>
      <c r="BP1286" s="54"/>
      <c r="BQ1286" s="54"/>
      <c r="BR1286" s="54"/>
      <c r="BS1286" s="54"/>
      <c r="BT1286" s="54"/>
      <c r="BU1286" s="54"/>
      <c r="BV1286" s="54"/>
      <c r="BW1286" s="54"/>
      <c r="BX1286" s="54"/>
      <c r="BY1286" s="54"/>
      <c r="BZ1286" s="54"/>
      <c r="CA1286" s="54"/>
      <c r="CB1286" s="54"/>
    </row>
    <row r="1287" spans="4:80" s="48" customFormat="1" x14ac:dyDescent="0.25">
      <c r="D1287" s="37" t="s">
        <v>536</v>
      </c>
      <c r="E1287" s="54"/>
      <c r="F1287" s="54"/>
      <c r="G1287" s="54"/>
      <c r="H1287" s="54"/>
      <c r="I1287" s="54"/>
      <c r="J1287" s="54"/>
      <c r="K1287" s="54"/>
      <c r="L1287" s="54"/>
      <c r="M1287" s="54"/>
      <c r="N1287" s="54"/>
      <c r="O1287" s="54"/>
      <c r="P1287" s="54"/>
      <c r="Q1287" s="54"/>
      <c r="R1287" s="54"/>
      <c r="S1287" s="54"/>
      <c r="T1287" s="54"/>
      <c r="U1287" s="54"/>
      <c r="V1287" s="54"/>
      <c r="W1287" s="54"/>
      <c r="X1287" s="54"/>
      <c r="Y1287" s="54"/>
      <c r="Z1287" s="54"/>
      <c r="AA1287" s="54"/>
      <c r="AB1287" s="54"/>
      <c r="AC1287" s="54"/>
      <c r="AD1287" s="54"/>
      <c r="AE1287" s="54"/>
      <c r="AF1287" s="54"/>
      <c r="AG1287" s="54"/>
      <c r="AH1287" s="54"/>
      <c r="AI1287" s="54"/>
      <c r="AJ1287" s="54"/>
      <c r="AK1287" s="54"/>
      <c r="AL1287" s="54"/>
      <c r="AM1287" s="54"/>
      <c r="AN1287" s="54"/>
      <c r="AO1287" s="54"/>
      <c r="AP1287" s="54"/>
      <c r="AQ1287" s="54"/>
      <c r="AR1287" s="54"/>
      <c r="AS1287" s="54"/>
      <c r="AT1287" s="54"/>
      <c r="AU1287" s="54"/>
      <c r="AV1287" s="54"/>
      <c r="AW1287" s="54"/>
      <c r="AX1287" s="54"/>
      <c r="AY1287" s="54"/>
      <c r="AZ1287" s="54"/>
      <c r="BA1287" s="54"/>
      <c r="BB1287" s="54"/>
      <c r="BC1287" s="54"/>
      <c r="BD1287" s="54"/>
      <c r="BE1287" s="54"/>
      <c r="BF1287" s="54"/>
      <c r="BG1287" s="54"/>
      <c r="BH1287" s="54"/>
      <c r="BI1287" s="54"/>
      <c r="BJ1287" s="54"/>
      <c r="BK1287" s="54"/>
      <c r="BL1287" s="54"/>
      <c r="BM1287" s="54"/>
      <c r="BN1287" s="54"/>
      <c r="BO1287" s="54"/>
      <c r="BP1287" s="54"/>
      <c r="BQ1287" s="54"/>
      <c r="BR1287" s="54"/>
      <c r="BS1287" s="54"/>
      <c r="BT1287" s="54"/>
      <c r="BU1287" s="54"/>
      <c r="BV1287" s="54"/>
      <c r="BW1287" s="54"/>
      <c r="BX1287" s="54"/>
      <c r="BY1287" s="54"/>
      <c r="BZ1287" s="54"/>
      <c r="CA1287" s="54"/>
      <c r="CB1287" s="54"/>
    </row>
    <row r="1288" spans="4:80" s="48" customFormat="1" x14ac:dyDescent="0.25">
      <c r="D1288" s="37" t="s">
        <v>613</v>
      </c>
      <c r="E1288" s="54"/>
      <c r="F1288" s="54"/>
      <c r="G1288" s="54"/>
      <c r="H1288" s="54"/>
      <c r="I1288" s="54"/>
      <c r="J1288" s="54"/>
      <c r="K1288" s="54"/>
      <c r="L1288" s="54"/>
      <c r="M1288" s="54"/>
      <c r="N1288" s="54"/>
      <c r="O1288" s="54"/>
      <c r="P1288" s="54"/>
      <c r="Q1288" s="54"/>
      <c r="R1288" s="54"/>
      <c r="S1288" s="54"/>
      <c r="T1288" s="54"/>
      <c r="U1288" s="54"/>
      <c r="V1288" s="54"/>
      <c r="W1288" s="54"/>
      <c r="X1288" s="54"/>
      <c r="Y1288" s="54"/>
      <c r="Z1288" s="54"/>
      <c r="AA1288" s="54"/>
      <c r="AB1288" s="54"/>
      <c r="AC1288" s="54"/>
      <c r="AD1288" s="54"/>
      <c r="AE1288" s="54"/>
      <c r="AF1288" s="54"/>
      <c r="AG1288" s="54"/>
      <c r="AH1288" s="54"/>
      <c r="AI1288" s="54"/>
      <c r="AJ1288" s="54"/>
      <c r="AK1288" s="54"/>
      <c r="AL1288" s="54"/>
      <c r="AM1288" s="54"/>
      <c r="AN1288" s="54"/>
      <c r="AO1288" s="54"/>
      <c r="AP1288" s="54"/>
      <c r="AQ1288" s="54"/>
      <c r="AR1288" s="54"/>
      <c r="AS1288" s="54"/>
      <c r="AT1288" s="54"/>
      <c r="AU1288" s="54"/>
      <c r="AV1288" s="54"/>
      <c r="AW1288" s="54"/>
      <c r="AX1288" s="54"/>
      <c r="AY1288" s="54"/>
      <c r="AZ1288" s="54"/>
      <c r="BA1288" s="54"/>
      <c r="BB1288" s="54"/>
      <c r="BC1288" s="54"/>
      <c r="BD1288" s="54"/>
      <c r="BE1288" s="54"/>
      <c r="BF1288" s="54"/>
      <c r="BG1288" s="54"/>
      <c r="BH1288" s="54"/>
      <c r="BI1288" s="54"/>
      <c r="BJ1288" s="54"/>
      <c r="BK1288" s="54"/>
      <c r="BL1288" s="54"/>
      <c r="BM1288" s="54"/>
      <c r="BN1288" s="54"/>
      <c r="BO1288" s="54"/>
      <c r="BP1288" s="54"/>
      <c r="BQ1288" s="54"/>
      <c r="BR1288" s="54"/>
      <c r="BS1288" s="54"/>
      <c r="BT1288" s="54"/>
      <c r="BU1288" s="54"/>
      <c r="BV1288" s="54"/>
      <c r="BW1288" s="54"/>
      <c r="BX1288" s="54"/>
      <c r="BY1288" s="54"/>
      <c r="BZ1288" s="54"/>
      <c r="CA1288" s="54"/>
      <c r="CB1288" s="54"/>
    </row>
    <row r="1289" spans="4:80" s="48" customFormat="1" x14ac:dyDescent="0.25">
      <c r="D1289" s="37" t="s">
        <v>493</v>
      </c>
      <c r="E1289" s="54"/>
      <c r="F1289" s="54"/>
      <c r="G1289" s="54"/>
      <c r="H1289" s="54"/>
      <c r="I1289" s="54"/>
      <c r="J1289" s="54"/>
      <c r="K1289" s="54"/>
      <c r="L1289" s="54"/>
      <c r="M1289" s="54"/>
      <c r="N1289" s="54"/>
      <c r="O1289" s="54"/>
      <c r="P1289" s="54"/>
      <c r="Q1289" s="54"/>
      <c r="R1289" s="54"/>
      <c r="S1289" s="54"/>
      <c r="T1289" s="54"/>
      <c r="U1289" s="54"/>
      <c r="V1289" s="54"/>
      <c r="W1289" s="54"/>
      <c r="X1289" s="54"/>
      <c r="Y1289" s="54"/>
      <c r="Z1289" s="54"/>
      <c r="AA1289" s="54"/>
      <c r="AB1289" s="54"/>
      <c r="AC1289" s="54"/>
      <c r="AD1289" s="54"/>
      <c r="AE1289" s="54"/>
      <c r="AF1289" s="54"/>
      <c r="AG1289" s="54"/>
      <c r="AH1289" s="54"/>
      <c r="AI1289" s="54"/>
      <c r="AJ1289" s="54"/>
      <c r="AK1289" s="54"/>
      <c r="AL1289" s="54"/>
      <c r="AM1289" s="54"/>
      <c r="AN1289" s="54"/>
      <c r="AO1289" s="54"/>
      <c r="AP1289" s="54"/>
      <c r="AQ1289" s="54"/>
      <c r="AR1289" s="54"/>
      <c r="AS1289" s="54"/>
      <c r="AT1289" s="54"/>
      <c r="AU1289" s="54"/>
      <c r="AV1289" s="54"/>
      <c r="AW1289" s="54"/>
      <c r="AX1289" s="54"/>
      <c r="AY1289" s="54"/>
      <c r="AZ1289" s="54"/>
      <c r="BA1289" s="54"/>
      <c r="BB1289" s="54"/>
      <c r="BC1289" s="54"/>
      <c r="BD1289" s="54"/>
      <c r="BE1289" s="54"/>
      <c r="BF1289" s="54"/>
      <c r="BG1289" s="54"/>
      <c r="BH1289" s="54"/>
      <c r="BI1289" s="54"/>
      <c r="BJ1289" s="54"/>
      <c r="BK1289" s="54"/>
      <c r="BL1289" s="54"/>
      <c r="BM1289" s="54"/>
      <c r="BN1289" s="54"/>
      <c r="BO1289" s="54"/>
      <c r="BP1289" s="54"/>
      <c r="BQ1289" s="54"/>
      <c r="BR1289" s="54"/>
      <c r="BS1289" s="54"/>
      <c r="BT1289" s="54"/>
      <c r="BU1289" s="54"/>
      <c r="BV1289" s="54"/>
      <c r="BW1289" s="54"/>
      <c r="BX1289" s="54"/>
      <c r="BY1289" s="54"/>
      <c r="BZ1289" s="54"/>
      <c r="CA1289" s="54"/>
      <c r="CB1289" s="54"/>
    </row>
    <row r="1290" spans="4:80" s="48" customFormat="1" x14ac:dyDescent="0.25">
      <c r="D1290" s="37" t="s">
        <v>614</v>
      </c>
      <c r="E1290" s="54"/>
      <c r="F1290" s="54"/>
      <c r="G1290" s="54"/>
      <c r="H1290" s="54"/>
      <c r="I1290" s="54"/>
      <c r="J1290" s="54"/>
      <c r="K1290" s="54"/>
      <c r="L1290" s="54"/>
      <c r="M1290" s="54"/>
      <c r="N1290" s="54"/>
      <c r="O1290" s="54"/>
      <c r="P1290" s="54"/>
      <c r="Q1290" s="54"/>
      <c r="R1290" s="54"/>
      <c r="S1290" s="54"/>
      <c r="T1290" s="54"/>
      <c r="U1290" s="54"/>
      <c r="V1290" s="54"/>
      <c r="W1290" s="54"/>
      <c r="X1290" s="54"/>
      <c r="Y1290" s="54"/>
      <c r="Z1290" s="54"/>
      <c r="AA1290" s="54"/>
      <c r="AB1290" s="54"/>
      <c r="AC1290" s="54"/>
      <c r="AD1290" s="54"/>
      <c r="AE1290" s="54"/>
      <c r="AF1290" s="54"/>
      <c r="AG1290" s="54"/>
      <c r="AH1290" s="54"/>
      <c r="AI1290" s="54"/>
      <c r="AJ1290" s="54"/>
      <c r="AK1290" s="54"/>
      <c r="AL1290" s="54"/>
      <c r="AM1290" s="54"/>
      <c r="AN1290" s="54"/>
      <c r="AO1290" s="54"/>
      <c r="AP1290" s="54"/>
      <c r="AQ1290" s="54"/>
      <c r="AR1290" s="54"/>
      <c r="AS1290" s="54"/>
      <c r="AT1290" s="54"/>
      <c r="AU1290" s="54"/>
      <c r="AV1290" s="54"/>
      <c r="AW1290" s="54"/>
      <c r="AX1290" s="54"/>
      <c r="AY1290" s="54"/>
      <c r="AZ1290" s="54"/>
      <c r="BA1290" s="54"/>
      <c r="BB1290" s="54"/>
      <c r="BC1290" s="54"/>
      <c r="BD1290" s="54"/>
      <c r="BE1290" s="54"/>
      <c r="BF1290" s="54"/>
      <c r="BG1290" s="54"/>
      <c r="BH1290" s="54"/>
      <c r="BI1290" s="54"/>
      <c r="BJ1290" s="54"/>
      <c r="BK1290" s="54"/>
      <c r="BL1290" s="54"/>
      <c r="BM1290" s="54"/>
      <c r="BN1290" s="54"/>
      <c r="BO1290" s="54"/>
      <c r="BP1290" s="54"/>
      <c r="BQ1290" s="54"/>
      <c r="BR1290" s="54"/>
      <c r="BS1290" s="54"/>
      <c r="BT1290" s="54"/>
      <c r="BU1290" s="54"/>
      <c r="BV1290" s="54"/>
      <c r="BW1290" s="54"/>
      <c r="BX1290" s="54"/>
      <c r="BY1290" s="54"/>
      <c r="BZ1290" s="54"/>
      <c r="CA1290" s="54"/>
      <c r="CB1290" s="54"/>
    </row>
    <row r="1291" spans="4:80" s="48" customFormat="1" x14ac:dyDescent="0.25">
      <c r="D1291" s="58" t="s">
        <v>615</v>
      </c>
      <c r="E1291" s="54"/>
      <c r="F1291" s="54"/>
      <c r="G1291" s="54"/>
      <c r="H1291" s="54"/>
      <c r="I1291" s="54"/>
      <c r="J1291" s="54"/>
      <c r="K1291" s="54"/>
      <c r="L1291" s="54"/>
      <c r="M1291" s="54"/>
      <c r="N1291" s="54"/>
      <c r="O1291" s="54"/>
      <c r="P1291" s="54"/>
      <c r="Q1291" s="54"/>
      <c r="R1291" s="54"/>
      <c r="S1291" s="54"/>
      <c r="T1291" s="54"/>
      <c r="U1291" s="54"/>
      <c r="V1291" s="54"/>
      <c r="W1291" s="54"/>
      <c r="X1291" s="54"/>
      <c r="Y1291" s="54"/>
      <c r="Z1291" s="54"/>
      <c r="AA1291" s="54"/>
      <c r="AB1291" s="54"/>
      <c r="AC1291" s="54"/>
      <c r="AD1291" s="54"/>
      <c r="AE1291" s="54"/>
      <c r="AF1291" s="54"/>
      <c r="AG1291" s="54"/>
      <c r="AH1291" s="54"/>
      <c r="AI1291" s="54"/>
      <c r="AJ1291" s="54"/>
      <c r="AK1291" s="54"/>
      <c r="AL1291" s="54"/>
      <c r="AM1291" s="54"/>
      <c r="AN1291" s="54"/>
      <c r="AO1291" s="54"/>
      <c r="AP1291" s="54"/>
      <c r="AQ1291" s="54"/>
      <c r="AR1291" s="54"/>
      <c r="AS1291" s="54"/>
      <c r="AT1291" s="54"/>
      <c r="AU1291" s="54"/>
      <c r="AV1291" s="54"/>
      <c r="AW1291" s="54"/>
      <c r="AX1291" s="54"/>
      <c r="AY1291" s="54"/>
      <c r="AZ1291" s="54"/>
      <c r="BA1291" s="54"/>
      <c r="BB1291" s="54"/>
      <c r="BC1291" s="54"/>
      <c r="BD1291" s="54"/>
      <c r="BE1291" s="54"/>
      <c r="BF1291" s="54"/>
      <c r="BG1291" s="54"/>
      <c r="BH1291" s="54"/>
      <c r="BI1291" s="54"/>
      <c r="BJ1291" s="54"/>
      <c r="BK1291" s="54"/>
      <c r="BL1291" s="54"/>
      <c r="BM1291" s="54"/>
      <c r="BN1291" s="54"/>
      <c r="BO1291" s="54"/>
      <c r="BP1291" s="54"/>
      <c r="BQ1291" s="54"/>
      <c r="BR1291" s="54"/>
      <c r="BS1291" s="54"/>
      <c r="BT1291" s="54"/>
      <c r="BU1291" s="54"/>
      <c r="BV1291" s="54"/>
      <c r="BW1291" s="54"/>
      <c r="BX1291" s="54"/>
      <c r="BY1291" s="54"/>
      <c r="BZ1291" s="54"/>
      <c r="CA1291" s="54"/>
      <c r="CB1291" s="54"/>
    </row>
    <row r="1292" spans="4:80" s="48" customFormat="1" x14ac:dyDescent="0.25">
      <c r="D1292" s="58" t="s">
        <v>257</v>
      </c>
      <c r="E1292" s="54"/>
      <c r="F1292" s="54"/>
      <c r="G1292" s="54"/>
      <c r="H1292" s="54"/>
      <c r="I1292" s="54"/>
      <c r="J1292" s="54"/>
      <c r="K1292" s="54"/>
      <c r="L1292" s="54"/>
      <c r="M1292" s="54"/>
      <c r="N1292" s="54"/>
      <c r="O1292" s="54"/>
      <c r="P1292" s="54"/>
      <c r="Q1292" s="54"/>
      <c r="R1292" s="54"/>
      <c r="S1292" s="54"/>
      <c r="T1292" s="54"/>
      <c r="U1292" s="54"/>
      <c r="V1292" s="54"/>
      <c r="W1292" s="54"/>
      <c r="X1292" s="54"/>
      <c r="Y1292" s="54"/>
      <c r="Z1292" s="54"/>
      <c r="AA1292" s="54"/>
      <c r="AB1292" s="54"/>
      <c r="AC1292" s="54"/>
      <c r="AD1292" s="54"/>
      <c r="AE1292" s="54"/>
      <c r="AF1292" s="54"/>
      <c r="AG1292" s="54"/>
      <c r="AH1292" s="54"/>
      <c r="AI1292" s="54"/>
      <c r="AJ1292" s="54"/>
      <c r="AK1292" s="54"/>
      <c r="AL1292" s="54"/>
      <c r="AM1292" s="54"/>
      <c r="AN1292" s="54"/>
      <c r="AO1292" s="54"/>
      <c r="AP1292" s="54"/>
      <c r="AQ1292" s="54"/>
      <c r="AR1292" s="54"/>
      <c r="AS1292" s="54"/>
      <c r="AT1292" s="54"/>
      <c r="AU1292" s="54"/>
      <c r="AV1292" s="54"/>
      <c r="AW1292" s="54"/>
      <c r="AX1292" s="54"/>
      <c r="AY1292" s="54"/>
      <c r="AZ1292" s="54"/>
      <c r="BA1292" s="54"/>
      <c r="BB1292" s="54"/>
      <c r="BC1292" s="54"/>
      <c r="BD1292" s="54"/>
      <c r="BE1292" s="54"/>
      <c r="BF1292" s="54"/>
      <c r="BG1292" s="54"/>
      <c r="BH1292" s="54"/>
      <c r="BI1292" s="54"/>
      <c r="BJ1292" s="54"/>
      <c r="BK1292" s="54"/>
      <c r="BL1292" s="54"/>
      <c r="BM1292" s="54"/>
      <c r="BN1292" s="54"/>
      <c r="BO1292" s="54"/>
      <c r="BP1292" s="54"/>
      <c r="BQ1292" s="54"/>
      <c r="BR1292" s="54"/>
      <c r="BS1292" s="54"/>
      <c r="BT1292" s="54"/>
      <c r="BU1292" s="54"/>
      <c r="BV1292" s="54"/>
      <c r="BW1292" s="54"/>
      <c r="BX1292" s="54"/>
      <c r="BY1292" s="54"/>
      <c r="BZ1292" s="54"/>
      <c r="CA1292" s="54"/>
      <c r="CB1292" s="54"/>
    </row>
    <row r="1293" spans="4:80" s="48" customFormat="1" x14ac:dyDescent="0.25">
      <c r="D1293" s="58" t="s">
        <v>332</v>
      </c>
      <c r="E1293" s="54"/>
      <c r="F1293" s="54"/>
      <c r="G1293" s="54"/>
      <c r="H1293" s="54"/>
      <c r="I1293" s="54"/>
      <c r="J1293" s="54"/>
      <c r="K1293" s="54"/>
      <c r="L1293" s="54"/>
      <c r="M1293" s="54"/>
      <c r="N1293" s="54"/>
      <c r="O1293" s="54"/>
      <c r="P1293" s="54"/>
      <c r="Q1293" s="54"/>
      <c r="R1293" s="54"/>
      <c r="S1293" s="54"/>
      <c r="T1293" s="54"/>
      <c r="U1293" s="54"/>
      <c r="V1293" s="54"/>
      <c r="W1293" s="54"/>
      <c r="X1293" s="54"/>
      <c r="Y1293" s="54"/>
      <c r="Z1293" s="54"/>
      <c r="AA1293" s="54"/>
      <c r="AB1293" s="54"/>
      <c r="AC1293" s="54"/>
      <c r="AD1293" s="54"/>
      <c r="AE1293" s="54"/>
      <c r="AF1293" s="54"/>
      <c r="AG1293" s="54"/>
      <c r="AH1293" s="54"/>
      <c r="AI1293" s="54"/>
      <c r="AJ1293" s="54"/>
      <c r="AK1293" s="54"/>
      <c r="AL1293" s="54"/>
      <c r="AM1293" s="54"/>
      <c r="AN1293" s="54"/>
      <c r="AO1293" s="54"/>
      <c r="AP1293" s="54"/>
      <c r="AQ1293" s="54"/>
      <c r="AR1293" s="54"/>
      <c r="AS1293" s="54"/>
      <c r="AT1293" s="54"/>
      <c r="AU1293" s="54"/>
      <c r="AV1293" s="54"/>
      <c r="AW1293" s="54"/>
      <c r="AX1293" s="54"/>
      <c r="AY1293" s="54"/>
      <c r="AZ1293" s="54"/>
      <c r="BA1293" s="54"/>
      <c r="BB1293" s="54"/>
      <c r="BC1293" s="54"/>
      <c r="BD1293" s="54"/>
      <c r="BE1293" s="54"/>
      <c r="BF1293" s="54"/>
      <c r="BG1293" s="54"/>
      <c r="BH1293" s="54"/>
      <c r="BI1293" s="54"/>
      <c r="BJ1293" s="54"/>
      <c r="BK1293" s="54"/>
      <c r="BL1293" s="54"/>
      <c r="BM1293" s="54"/>
      <c r="BN1293" s="54"/>
      <c r="BO1293" s="54"/>
      <c r="BP1293" s="54"/>
      <c r="BQ1293" s="54"/>
      <c r="BR1293" s="54"/>
      <c r="BS1293" s="54"/>
      <c r="BT1293" s="54"/>
      <c r="BU1293" s="54"/>
      <c r="BV1293" s="54"/>
      <c r="BW1293" s="54"/>
      <c r="BX1293" s="54"/>
      <c r="BY1293" s="54"/>
      <c r="BZ1293" s="54"/>
      <c r="CA1293" s="54"/>
      <c r="CB1293" s="54"/>
    </row>
    <row r="1294" spans="4:80" s="48" customFormat="1" x14ac:dyDescent="0.25">
      <c r="D1294" s="58" t="s">
        <v>280</v>
      </c>
      <c r="E1294" s="54"/>
      <c r="F1294" s="54"/>
      <c r="G1294" s="54"/>
      <c r="H1294" s="54"/>
      <c r="I1294" s="54"/>
      <c r="J1294" s="54"/>
      <c r="K1294" s="54"/>
      <c r="L1294" s="54"/>
      <c r="M1294" s="54"/>
      <c r="N1294" s="54"/>
      <c r="O1294" s="54"/>
      <c r="P1294" s="54"/>
      <c r="Q1294" s="54"/>
      <c r="R1294" s="54"/>
      <c r="S1294" s="54"/>
      <c r="T1294" s="54"/>
      <c r="U1294" s="54"/>
      <c r="V1294" s="54"/>
      <c r="W1294" s="54"/>
      <c r="X1294" s="54"/>
      <c r="Y1294" s="54"/>
      <c r="Z1294" s="54"/>
      <c r="AA1294" s="54"/>
      <c r="AB1294" s="54"/>
      <c r="AC1294" s="54"/>
      <c r="AD1294" s="54"/>
      <c r="AE1294" s="54"/>
      <c r="AF1294" s="54"/>
      <c r="AG1294" s="54"/>
      <c r="AH1294" s="54"/>
      <c r="AI1294" s="54"/>
      <c r="AJ1294" s="54"/>
      <c r="AK1294" s="54"/>
      <c r="AL1294" s="54"/>
      <c r="AM1294" s="54"/>
      <c r="AN1294" s="54"/>
      <c r="AO1294" s="54"/>
      <c r="AP1294" s="54"/>
      <c r="AQ1294" s="54"/>
      <c r="AR1294" s="54"/>
      <c r="AS1294" s="54"/>
      <c r="AT1294" s="54"/>
      <c r="AU1294" s="54"/>
      <c r="AV1294" s="54"/>
      <c r="AW1294" s="54"/>
      <c r="AX1294" s="54"/>
      <c r="AY1294" s="54"/>
      <c r="AZ1294" s="54"/>
      <c r="BA1294" s="54"/>
      <c r="BB1294" s="54"/>
      <c r="BC1294" s="54"/>
      <c r="BD1294" s="54"/>
      <c r="BE1294" s="54"/>
      <c r="BF1294" s="54"/>
      <c r="BG1294" s="54"/>
      <c r="BH1294" s="54"/>
      <c r="BI1294" s="54"/>
      <c r="BJ1294" s="54"/>
      <c r="BK1294" s="54"/>
      <c r="BL1294" s="54"/>
      <c r="BM1294" s="54"/>
      <c r="BN1294" s="54"/>
      <c r="BO1294" s="54"/>
      <c r="BP1294" s="54"/>
      <c r="BQ1294" s="54"/>
      <c r="BR1294" s="54"/>
      <c r="BS1294" s="54"/>
      <c r="BT1294" s="54"/>
      <c r="BU1294" s="54"/>
      <c r="BV1294" s="54"/>
      <c r="BW1294" s="54"/>
      <c r="BX1294" s="54"/>
      <c r="BY1294" s="54"/>
      <c r="BZ1294" s="54"/>
      <c r="CA1294" s="54"/>
      <c r="CB1294" s="54"/>
    </row>
    <row r="1295" spans="4:80" s="48" customFormat="1" x14ac:dyDescent="0.25">
      <c r="D1295" s="58" t="s">
        <v>335</v>
      </c>
      <c r="E1295" s="54"/>
      <c r="F1295" s="54"/>
      <c r="G1295" s="54"/>
      <c r="H1295" s="54"/>
      <c r="I1295" s="54"/>
      <c r="J1295" s="54"/>
      <c r="K1295" s="54"/>
      <c r="L1295" s="54"/>
      <c r="M1295" s="54"/>
      <c r="N1295" s="54"/>
      <c r="O1295" s="54"/>
      <c r="P1295" s="54"/>
      <c r="Q1295" s="54"/>
      <c r="R1295" s="54"/>
      <c r="S1295" s="54"/>
      <c r="T1295" s="54"/>
      <c r="U1295" s="54"/>
      <c r="V1295" s="54"/>
      <c r="W1295" s="54"/>
      <c r="X1295" s="54"/>
      <c r="Y1295" s="54"/>
      <c r="Z1295" s="54"/>
      <c r="AA1295" s="54"/>
      <c r="AB1295" s="54"/>
      <c r="AC1295" s="54"/>
      <c r="AD1295" s="54"/>
      <c r="AE1295" s="54"/>
      <c r="AF1295" s="54"/>
      <c r="AG1295" s="54"/>
      <c r="AH1295" s="54"/>
      <c r="AI1295" s="54"/>
      <c r="AJ1295" s="54"/>
      <c r="AK1295" s="54"/>
      <c r="AL1295" s="54"/>
      <c r="AM1295" s="54"/>
      <c r="AN1295" s="54"/>
      <c r="AO1295" s="54"/>
      <c r="AP1295" s="54"/>
      <c r="AQ1295" s="54"/>
      <c r="AR1295" s="54"/>
      <c r="AS1295" s="54"/>
      <c r="AT1295" s="54"/>
      <c r="AU1295" s="54"/>
      <c r="AV1295" s="54"/>
      <c r="AW1295" s="54"/>
      <c r="AX1295" s="54"/>
      <c r="AY1295" s="54"/>
      <c r="AZ1295" s="54"/>
      <c r="BA1295" s="54"/>
      <c r="BB1295" s="54"/>
      <c r="BC1295" s="54"/>
      <c r="BD1295" s="54"/>
      <c r="BE1295" s="54"/>
      <c r="BF1295" s="54"/>
      <c r="BG1295" s="54"/>
      <c r="BH1295" s="54"/>
      <c r="BI1295" s="54"/>
      <c r="BJ1295" s="54"/>
      <c r="BK1295" s="54"/>
      <c r="BL1295" s="54"/>
      <c r="BM1295" s="54"/>
      <c r="BN1295" s="54"/>
      <c r="BO1295" s="54"/>
      <c r="BP1295" s="54"/>
      <c r="BQ1295" s="54"/>
      <c r="BR1295" s="54"/>
      <c r="BS1295" s="54"/>
      <c r="BT1295" s="54"/>
      <c r="BU1295" s="54"/>
      <c r="BV1295" s="54"/>
      <c r="BW1295" s="54"/>
      <c r="BX1295" s="54"/>
      <c r="BY1295" s="54"/>
      <c r="BZ1295" s="54"/>
      <c r="CA1295" s="54"/>
      <c r="CB1295" s="54"/>
    </row>
    <row r="1296" spans="4:80" s="48" customFormat="1" x14ac:dyDescent="0.25">
      <c r="D1296" s="58" t="s">
        <v>336</v>
      </c>
      <c r="E1296" s="54"/>
      <c r="F1296" s="54"/>
      <c r="G1296" s="54"/>
      <c r="H1296" s="54"/>
      <c r="I1296" s="54"/>
      <c r="J1296" s="54"/>
      <c r="K1296" s="54"/>
      <c r="L1296" s="54"/>
      <c r="M1296" s="54"/>
      <c r="N1296" s="54"/>
      <c r="O1296" s="54"/>
      <c r="P1296" s="54"/>
      <c r="Q1296" s="54"/>
      <c r="R1296" s="54"/>
      <c r="S1296" s="54"/>
      <c r="T1296" s="54"/>
      <c r="U1296" s="54"/>
      <c r="V1296" s="54"/>
      <c r="W1296" s="54"/>
      <c r="X1296" s="54"/>
      <c r="Y1296" s="54"/>
      <c r="Z1296" s="54"/>
      <c r="AA1296" s="54"/>
      <c r="AB1296" s="54"/>
      <c r="AC1296" s="54"/>
      <c r="AD1296" s="54"/>
      <c r="AE1296" s="54"/>
      <c r="AF1296" s="54"/>
      <c r="AG1296" s="54"/>
      <c r="AH1296" s="54"/>
      <c r="AI1296" s="54"/>
      <c r="AJ1296" s="54"/>
      <c r="AK1296" s="54"/>
      <c r="AL1296" s="54"/>
      <c r="AM1296" s="54"/>
      <c r="AN1296" s="54"/>
      <c r="AO1296" s="54"/>
      <c r="AP1296" s="54"/>
      <c r="AQ1296" s="54"/>
      <c r="AR1296" s="54"/>
      <c r="AS1296" s="54"/>
      <c r="AT1296" s="54"/>
      <c r="AU1296" s="54"/>
      <c r="AV1296" s="54"/>
      <c r="AW1296" s="54"/>
      <c r="AX1296" s="54"/>
      <c r="AY1296" s="54"/>
      <c r="AZ1296" s="54"/>
      <c r="BA1296" s="54"/>
      <c r="BB1296" s="54"/>
      <c r="BC1296" s="54"/>
      <c r="BD1296" s="54"/>
      <c r="BE1296" s="54"/>
      <c r="BF1296" s="54"/>
      <c r="BG1296" s="54"/>
      <c r="BH1296" s="54"/>
      <c r="BI1296" s="54"/>
      <c r="BJ1296" s="54"/>
      <c r="BK1296" s="54"/>
      <c r="BL1296" s="54"/>
      <c r="BM1296" s="54"/>
      <c r="BN1296" s="54"/>
      <c r="BO1296" s="54"/>
      <c r="BP1296" s="54"/>
      <c r="BQ1296" s="54"/>
      <c r="BR1296" s="54"/>
      <c r="BS1296" s="54"/>
      <c r="BT1296" s="54"/>
      <c r="BU1296" s="54"/>
      <c r="BV1296" s="54"/>
      <c r="BW1296" s="54"/>
      <c r="BX1296" s="54"/>
      <c r="BY1296" s="54"/>
      <c r="BZ1296" s="54"/>
      <c r="CA1296" s="54"/>
      <c r="CB1296" s="54"/>
    </row>
    <row r="1297" spans="4:80" s="48" customFormat="1" x14ac:dyDescent="0.25">
      <c r="D1297" s="57" t="s">
        <v>387</v>
      </c>
      <c r="E1297" s="53"/>
      <c r="F1297" s="53"/>
      <c r="G1297" s="53"/>
      <c r="H1297" s="53"/>
      <c r="I1297" s="53"/>
      <c r="J1297" s="53"/>
      <c r="K1297" s="53"/>
      <c r="L1297" s="53"/>
      <c r="M1297" s="53"/>
      <c r="N1297" s="53"/>
      <c r="O1297" s="53"/>
      <c r="P1297" s="53"/>
      <c r="Q1297" s="53"/>
      <c r="R1297" s="53"/>
      <c r="S1297" s="53"/>
      <c r="T1297" s="53"/>
      <c r="U1297" s="53"/>
      <c r="V1297" s="53"/>
      <c r="W1297" s="53"/>
      <c r="X1297" s="53"/>
      <c r="Y1297" s="53"/>
      <c r="Z1297" s="53"/>
      <c r="AA1297" s="53"/>
      <c r="AB1297" s="53"/>
      <c r="AC1297" s="53"/>
      <c r="AD1297" s="53"/>
      <c r="AE1297" s="53"/>
      <c r="AF1297" s="53"/>
      <c r="AG1297" s="53"/>
      <c r="AH1297" s="53"/>
      <c r="AI1297" s="53"/>
      <c r="AJ1297" s="53"/>
      <c r="AK1297" s="53"/>
      <c r="AL1297" s="53"/>
      <c r="AM1297" s="53"/>
      <c r="AN1297" s="53"/>
      <c r="AO1297" s="53"/>
      <c r="AP1297" s="53"/>
      <c r="AQ1297" s="53"/>
      <c r="AR1297" s="53"/>
      <c r="AS1297" s="53"/>
      <c r="AT1297" s="53"/>
      <c r="AU1297" s="53"/>
      <c r="AV1297" s="53"/>
      <c r="AW1297" s="53"/>
      <c r="AX1297" s="53"/>
      <c r="AY1297" s="53"/>
      <c r="AZ1297" s="53"/>
      <c r="BA1297" s="53"/>
      <c r="BB1297" s="53"/>
      <c r="BC1297" s="53"/>
      <c r="BD1297" s="53"/>
      <c r="BE1297" s="53"/>
      <c r="BF1297" s="53"/>
      <c r="BG1297" s="53"/>
      <c r="BH1297" s="53"/>
      <c r="BI1297" s="53"/>
      <c r="BJ1297" s="53"/>
      <c r="BK1297" s="53"/>
      <c r="BL1297" s="53"/>
      <c r="BM1297" s="53"/>
      <c r="BN1297" s="53"/>
      <c r="BO1297" s="53"/>
      <c r="BP1297" s="53"/>
      <c r="BQ1297" s="53"/>
      <c r="BR1297" s="53"/>
      <c r="BS1297" s="53"/>
      <c r="BT1297" s="53"/>
      <c r="BU1297" s="53"/>
      <c r="BV1297" s="53"/>
      <c r="BW1297" s="53"/>
      <c r="BX1297" s="53"/>
      <c r="BY1297" s="53"/>
      <c r="BZ1297" s="53"/>
      <c r="CA1297" s="53"/>
      <c r="CB1297" s="53"/>
    </row>
    <row r="1298" spans="4:80" s="48" customFormat="1" x14ac:dyDescent="0.25">
      <c r="D1298" s="57"/>
      <c r="E1298" s="53"/>
      <c r="F1298" s="53"/>
      <c r="G1298" s="53"/>
      <c r="H1298" s="53"/>
      <c r="I1298" s="53"/>
      <c r="J1298" s="53"/>
      <c r="K1298" s="53"/>
      <c r="L1298" s="53"/>
      <c r="M1298" s="53"/>
      <c r="N1298" s="53"/>
      <c r="O1298" s="53"/>
      <c r="P1298" s="53"/>
      <c r="Q1298" s="53"/>
      <c r="R1298" s="53"/>
      <c r="S1298" s="53"/>
      <c r="T1298" s="53"/>
      <c r="U1298" s="53"/>
      <c r="V1298" s="53"/>
      <c r="W1298" s="53"/>
      <c r="X1298" s="53"/>
      <c r="Y1298" s="53"/>
      <c r="Z1298" s="53"/>
      <c r="AA1298" s="53"/>
      <c r="AB1298" s="53"/>
      <c r="AC1298" s="53"/>
      <c r="AD1298" s="53"/>
      <c r="AE1298" s="53"/>
      <c r="AF1298" s="53"/>
      <c r="AG1298" s="53"/>
      <c r="AH1298" s="53"/>
      <c r="AI1298" s="53"/>
      <c r="AJ1298" s="53"/>
      <c r="AK1298" s="53"/>
      <c r="AL1298" s="53"/>
      <c r="AM1298" s="53"/>
      <c r="AN1298" s="53"/>
      <c r="AO1298" s="53"/>
      <c r="AP1298" s="53"/>
      <c r="AQ1298" s="53"/>
      <c r="AR1298" s="53"/>
      <c r="AS1298" s="53"/>
      <c r="AT1298" s="53"/>
      <c r="AU1298" s="53"/>
      <c r="AV1298" s="53"/>
      <c r="AW1298" s="53"/>
      <c r="AX1298" s="53"/>
      <c r="AY1298" s="53"/>
      <c r="AZ1298" s="53"/>
      <c r="BA1298" s="53"/>
      <c r="BB1298" s="53"/>
      <c r="BC1298" s="53"/>
      <c r="BD1298" s="53"/>
      <c r="BE1298" s="53"/>
      <c r="BF1298" s="53"/>
      <c r="BG1298" s="53"/>
      <c r="BH1298" s="53"/>
      <c r="BI1298" s="53"/>
      <c r="BJ1298" s="53"/>
      <c r="BK1298" s="53"/>
      <c r="BL1298" s="53"/>
      <c r="BM1298" s="53"/>
      <c r="BN1298" s="53"/>
      <c r="BO1298" s="53"/>
      <c r="BP1298" s="53"/>
      <c r="BQ1298" s="53"/>
      <c r="BR1298" s="53"/>
      <c r="BS1298" s="53"/>
      <c r="BT1298" s="53"/>
      <c r="BU1298" s="53"/>
      <c r="BV1298" s="53"/>
      <c r="BW1298" s="53"/>
      <c r="BX1298" s="53"/>
      <c r="BY1298" s="53"/>
      <c r="BZ1298" s="53"/>
      <c r="CA1298" s="53"/>
      <c r="CB1298" s="53"/>
    </row>
    <row r="1299" spans="4:80" s="48" customFormat="1" x14ac:dyDescent="0.25">
      <c r="D1299" s="57" t="s">
        <v>592</v>
      </c>
      <c r="E1299" s="53"/>
      <c r="F1299" s="53"/>
      <c r="G1299" s="53"/>
      <c r="H1299" s="53"/>
      <c r="I1299" s="53"/>
      <c r="J1299" s="53"/>
      <c r="K1299" s="53"/>
      <c r="L1299" s="53"/>
      <c r="M1299" s="53"/>
      <c r="N1299" s="53"/>
      <c r="O1299" s="53"/>
      <c r="P1299" s="53"/>
      <c r="Q1299" s="53"/>
      <c r="R1299" s="53"/>
      <c r="S1299" s="53"/>
      <c r="T1299" s="53"/>
      <c r="U1299" s="53"/>
      <c r="V1299" s="53"/>
      <c r="W1299" s="53"/>
      <c r="X1299" s="53"/>
      <c r="Y1299" s="53"/>
      <c r="Z1299" s="53"/>
      <c r="AA1299" s="53"/>
      <c r="AB1299" s="53"/>
      <c r="AC1299" s="53"/>
      <c r="AD1299" s="53"/>
      <c r="AE1299" s="53"/>
      <c r="AF1299" s="53"/>
      <c r="AG1299" s="53"/>
      <c r="AH1299" s="53"/>
      <c r="AI1299" s="53"/>
      <c r="AJ1299" s="53"/>
      <c r="AK1299" s="53"/>
      <c r="AL1299" s="53"/>
      <c r="AM1299" s="53"/>
      <c r="AN1299" s="53"/>
      <c r="AO1299" s="53"/>
      <c r="AP1299" s="53"/>
      <c r="AQ1299" s="53"/>
      <c r="AR1299" s="53"/>
      <c r="AS1299" s="53"/>
      <c r="AT1299" s="53"/>
      <c r="AU1299" s="53"/>
      <c r="AV1299" s="53"/>
      <c r="AW1299" s="53"/>
      <c r="AX1299" s="53"/>
      <c r="AY1299" s="53"/>
      <c r="AZ1299" s="53"/>
      <c r="BA1299" s="53"/>
      <c r="BB1299" s="53"/>
      <c r="BC1299" s="53"/>
      <c r="BD1299" s="53"/>
      <c r="BE1299" s="53"/>
      <c r="BF1299" s="53"/>
      <c r="BG1299" s="53"/>
      <c r="BH1299" s="53"/>
      <c r="BI1299" s="53"/>
      <c r="BJ1299" s="53"/>
      <c r="BK1299" s="53"/>
      <c r="BL1299" s="53"/>
      <c r="BM1299" s="53"/>
      <c r="BN1299" s="53"/>
      <c r="BO1299" s="53"/>
      <c r="BP1299" s="53"/>
      <c r="BQ1299" s="53"/>
      <c r="BR1299" s="53"/>
      <c r="BS1299" s="53"/>
      <c r="BT1299" s="53"/>
      <c r="BU1299" s="53"/>
      <c r="BV1299" s="53"/>
      <c r="BW1299" s="53"/>
      <c r="BX1299" s="53"/>
      <c r="BY1299" s="53"/>
      <c r="BZ1299" s="53"/>
      <c r="CA1299" s="53"/>
      <c r="CB1299" s="53"/>
    </row>
    <row r="1300" spans="4:80" s="48" customFormat="1" x14ac:dyDescent="0.25">
      <c r="D1300" s="57" t="s">
        <v>616</v>
      </c>
      <c r="E1300" s="53"/>
      <c r="F1300" s="53"/>
      <c r="G1300" s="53"/>
      <c r="H1300" s="53"/>
      <c r="I1300" s="53"/>
      <c r="J1300" s="53"/>
      <c r="K1300" s="53"/>
      <c r="L1300" s="53"/>
      <c r="M1300" s="53"/>
      <c r="N1300" s="53"/>
      <c r="O1300" s="53"/>
      <c r="P1300" s="53"/>
      <c r="Q1300" s="53"/>
      <c r="R1300" s="53"/>
      <c r="S1300" s="53"/>
      <c r="T1300" s="53"/>
      <c r="U1300" s="53"/>
      <c r="V1300" s="53"/>
      <c r="W1300" s="53"/>
      <c r="X1300" s="53"/>
      <c r="Y1300" s="53"/>
      <c r="Z1300" s="53"/>
      <c r="AA1300" s="53"/>
      <c r="AB1300" s="53"/>
      <c r="AC1300" s="53"/>
      <c r="AD1300" s="53"/>
      <c r="AE1300" s="53"/>
      <c r="AF1300" s="53"/>
      <c r="AG1300" s="53"/>
      <c r="AH1300" s="53"/>
      <c r="AI1300" s="53"/>
      <c r="AJ1300" s="53"/>
      <c r="AK1300" s="53"/>
      <c r="AL1300" s="53"/>
      <c r="AM1300" s="53"/>
      <c r="AN1300" s="53"/>
      <c r="AO1300" s="53"/>
      <c r="AP1300" s="53"/>
      <c r="AQ1300" s="53"/>
      <c r="AR1300" s="53"/>
      <c r="AS1300" s="53"/>
      <c r="AT1300" s="53"/>
      <c r="AU1300" s="53"/>
      <c r="AV1300" s="53"/>
      <c r="AW1300" s="53"/>
      <c r="AX1300" s="53"/>
      <c r="AY1300" s="53"/>
      <c r="AZ1300" s="53"/>
      <c r="BA1300" s="53"/>
      <c r="BB1300" s="53"/>
      <c r="BC1300" s="53"/>
      <c r="BD1300" s="53"/>
      <c r="BE1300" s="53"/>
      <c r="BF1300" s="53"/>
      <c r="BG1300" s="53"/>
      <c r="BH1300" s="53"/>
      <c r="BI1300" s="53"/>
      <c r="BJ1300" s="53"/>
      <c r="BK1300" s="53"/>
      <c r="BL1300" s="53"/>
      <c r="BM1300" s="53"/>
      <c r="BN1300" s="53"/>
      <c r="BO1300" s="53"/>
      <c r="BP1300" s="53"/>
      <c r="BQ1300" s="53"/>
      <c r="BR1300" s="53"/>
      <c r="BS1300" s="53"/>
      <c r="BT1300" s="53"/>
      <c r="BU1300" s="53"/>
      <c r="BV1300" s="53"/>
      <c r="BW1300" s="53"/>
      <c r="BX1300" s="53"/>
      <c r="BY1300" s="53"/>
      <c r="BZ1300" s="53"/>
      <c r="CA1300" s="53"/>
      <c r="CB1300" s="53"/>
    </row>
    <row r="1301" spans="4:80" s="48" customFormat="1" x14ac:dyDescent="0.25">
      <c r="D1301" s="57" t="s">
        <v>617</v>
      </c>
      <c r="E1301" s="53"/>
      <c r="F1301" s="53"/>
      <c r="G1301" s="53"/>
      <c r="H1301" s="53"/>
      <c r="I1301" s="53"/>
      <c r="J1301" s="53"/>
      <c r="K1301" s="53"/>
      <c r="L1301" s="53"/>
      <c r="M1301" s="53"/>
      <c r="N1301" s="53"/>
      <c r="O1301" s="53"/>
      <c r="P1301" s="53"/>
      <c r="Q1301" s="53"/>
      <c r="R1301" s="53"/>
      <c r="S1301" s="53"/>
      <c r="T1301" s="53"/>
      <c r="U1301" s="53"/>
      <c r="V1301" s="53"/>
      <c r="W1301" s="53"/>
      <c r="X1301" s="53"/>
      <c r="Y1301" s="53"/>
      <c r="Z1301" s="53"/>
      <c r="AA1301" s="53"/>
      <c r="AB1301" s="53"/>
      <c r="AC1301" s="53"/>
      <c r="AD1301" s="53"/>
      <c r="AE1301" s="53"/>
      <c r="AF1301" s="53"/>
      <c r="AG1301" s="53"/>
      <c r="AH1301" s="53"/>
      <c r="AI1301" s="53"/>
      <c r="AJ1301" s="53"/>
      <c r="AK1301" s="53"/>
      <c r="AL1301" s="53"/>
      <c r="AM1301" s="53"/>
      <c r="AN1301" s="53"/>
      <c r="AO1301" s="53"/>
      <c r="AP1301" s="53"/>
      <c r="AQ1301" s="53"/>
      <c r="AR1301" s="53"/>
      <c r="AS1301" s="53"/>
      <c r="AT1301" s="53"/>
      <c r="AU1301" s="53"/>
      <c r="AV1301" s="53"/>
      <c r="AW1301" s="53"/>
      <c r="AX1301" s="53"/>
      <c r="AY1301" s="53"/>
      <c r="AZ1301" s="53"/>
      <c r="BA1301" s="53"/>
      <c r="BB1301" s="53"/>
      <c r="BC1301" s="53"/>
      <c r="BD1301" s="53"/>
      <c r="BE1301" s="53"/>
      <c r="BF1301" s="53"/>
      <c r="BG1301" s="53"/>
      <c r="BH1301" s="53"/>
      <c r="BI1301" s="53"/>
      <c r="BJ1301" s="53"/>
      <c r="BK1301" s="53"/>
      <c r="BL1301" s="53"/>
      <c r="BM1301" s="53"/>
      <c r="BN1301" s="53"/>
      <c r="BO1301" s="53"/>
      <c r="BP1301" s="53"/>
      <c r="BQ1301" s="53"/>
      <c r="BR1301" s="53"/>
      <c r="BS1301" s="53"/>
      <c r="BT1301" s="53"/>
      <c r="BU1301" s="53"/>
      <c r="BV1301" s="53"/>
      <c r="BW1301" s="53"/>
      <c r="BX1301" s="53"/>
      <c r="BY1301" s="53"/>
      <c r="BZ1301" s="53"/>
      <c r="CA1301" s="53"/>
      <c r="CB1301" s="53"/>
    </row>
    <row r="1302" spans="4:80" s="48" customFormat="1" x14ac:dyDescent="0.25">
      <c r="D1302" s="57" t="s">
        <v>300</v>
      </c>
      <c r="E1302" s="53"/>
      <c r="F1302" s="53"/>
      <c r="G1302" s="53"/>
      <c r="H1302" s="53"/>
      <c r="I1302" s="53"/>
      <c r="J1302" s="53"/>
      <c r="K1302" s="53"/>
      <c r="L1302" s="53"/>
      <c r="M1302" s="53"/>
      <c r="N1302" s="53"/>
      <c r="O1302" s="53"/>
      <c r="P1302" s="53"/>
      <c r="Q1302" s="53"/>
      <c r="R1302" s="53"/>
      <c r="S1302" s="53"/>
      <c r="T1302" s="53"/>
      <c r="U1302" s="53"/>
      <c r="V1302" s="53"/>
      <c r="W1302" s="53"/>
      <c r="X1302" s="53"/>
      <c r="Y1302" s="53"/>
      <c r="Z1302" s="53"/>
      <c r="AA1302" s="53"/>
      <c r="AB1302" s="53"/>
      <c r="AC1302" s="53"/>
      <c r="AD1302" s="53"/>
      <c r="AE1302" s="53"/>
      <c r="AF1302" s="53"/>
      <c r="AG1302" s="53"/>
      <c r="AH1302" s="53"/>
      <c r="AI1302" s="53"/>
      <c r="AJ1302" s="53"/>
      <c r="AK1302" s="53"/>
      <c r="AL1302" s="53"/>
      <c r="AM1302" s="53"/>
      <c r="AN1302" s="53"/>
      <c r="AO1302" s="53"/>
      <c r="AP1302" s="53"/>
      <c r="AQ1302" s="53"/>
      <c r="AR1302" s="53"/>
      <c r="AS1302" s="53"/>
      <c r="AT1302" s="53"/>
      <c r="AU1302" s="53"/>
      <c r="AV1302" s="53"/>
      <c r="AW1302" s="53"/>
      <c r="AX1302" s="53"/>
      <c r="AY1302" s="53"/>
      <c r="AZ1302" s="53"/>
      <c r="BA1302" s="53"/>
      <c r="BB1302" s="53"/>
      <c r="BC1302" s="53"/>
      <c r="BD1302" s="53"/>
      <c r="BE1302" s="53"/>
      <c r="BF1302" s="53"/>
      <c r="BG1302" s="53"/>
      <c r="BH1302" s="53"/>
      <c r="BI1302" s="53"/>
      <c r="BJ1302" s="53"/>
      <c r="BK1302" s="53"/>
      <c r="BL1302" s="53"/>
      <c r="BM1302" s="53"/>
      <c r="BN1302" s="53"/>
      <c r="BO1302" s="53"/>
      <c r="BP1302" s="53"/>
      <c r="BQ1302" s="53"/>
      <c r="BR1302" s="53"/>
      <c r="BS1302" s="53"/>
      <c r="BT1302" s="53"/>
      <c r="BU1302" s="53"/>
      <c r="BV1302" s="53"/>
      <c r="BW1302" s="53"/>
      <c r="BX1302" s="53"/>
      <c r="BY1302" s="53"/>
      <c r="BZ1302" s="53"/>
      <c r="CA1302" s="53"/>
      <c r="CB1302" s="53"/>
    </row>
    <row r="1303" spans="4:80" s="48" customFormat="1" x14ac:dyDescent="0.25">
      <c r="D1303" s="57" t="s">
        <v>383</v>
      </c>
      <c r="E1303" s="53"/>
      <c r="F1303" s="53"/>
      <c r="G1303" s="53"/>
      <c r="H1303" s="53"/>
      <c r="I1303" s="53"/>
      <c r="J1303" s="53"/>
      <c r="K1303" s="53"/>
      <c r="L1303" s="53"/>
      <c r="M1303" s="53"/>
      <c r="N1303" s="53"/>
      <c r="O1303" s="53"/>
      <c r="P1303" s="53"/>
      <c r="Q1303" s="53"/>
      <c r="R1303" s="53"/>
      <c r="S1303" s="53"/>
      <c r="T1303" s="53"/>
      <c r="U1303" s="53"/>
      <c r="V1303" s="53"/>
      <c r="W1303" s="53"/>
      <c r="X1303" s="53"/>
      <c r="Y1303" s="53"/>
      <c r="Z1303" s="53"/>
      <c r="AA1303" s="53"/>
      <c r="AB1303" s="53"/>
      <c r="AC1303" s="53"/>
      <c r="AD1303" s="53"/>
      <c r="AE1303" s="53"/>
      <c r="AF1303" s="53"/>
      <c r="AG1303" s="53"/>
      <c r="AH1303" s="53"/>
      <c r="AI1303" s="53"/>
      <c r="AJ1303" s="53"/>
      <c r="AK1303" s="53"/>
      <c r="AL1303" s="53"/>
      <c r="AM1303" s="53"/>
      <c r="AN1303" s="53"/>
      <c r="AO1303" s="53"/>
      <c r="AP1303" s="53"/>
      <c r="AQ1303" s="53"/>
      <c r="AR1303" s="53"/>
      <c r="AS1303" s="53"/>
      <c r="AT1303" s="53"/>
      <c r="AU1303" s="53"/>
      <c r="AV1303" s="53"/>
      <c r="AW1303" s="53"/>
      <c r="AX1303" s="53"/>
      <c r="AY1303" s="53"/>
      <c r="AZ1303" s="53"/>
      <c r="BA1303" s="53"/>
      <c r="BB1303" s="53"/>
      <c r="BC1303" s="53"/>
      <c r="BD1303" s="53"/>
      <c r="BE1303" s="53"/>
      <c r="BF1303" s="53"/>
      <c r="BG1303" s="53"/>
      <c r="BH1303" s="53"/>
      <c r="BI1303" s="53"/>
      <c r="BJ1303" s="53"/>
      <c r="BK1303" s="53"/>
      <c r="BL1303" s="53"/>
      <c r="BM1303" s="53"/>
      <c r="BN1303" s="53"/>
      <c r="BO1303" s="53"/>
      <c r="BP1303" s="53"/>
      <c r="BQ1303" s="53"/>
      <c r="BR1303" s="53"/>
      <c r="BS1303" s="53"/>
      <c r="BT1303" s="53"/>
      <c r="BU1303" s="53"/>
      <c r="BV1303" s="53"/>
      <c r="BW1303" s="53"/>
      <c r="BX1303" s="53"/>
      <c r="BY1303" s="53"/>
      <c r="BZ1303" s="53"/>
      <c r="CA1303" s="53"/>
      <c r="CB1303" s="53"/>
    </row>
    <row r="1304" spans="4:80" s="48" customFormat="1" x14ac:dyDescent="0.25">
      <c r="D1304" s="57" t="s">
        <v>618</v>
      </c>
      <c r="E1304" s="53"/>
      <c r="F1304" s="53"/>
      <c r="G1304" s="53"/>
      <c r="H1304" s="53"/>
      <c r="I1304" s="53"/>
      <c r="J1304" s="53"/>
      <c r="K1304" s="53"/>
      <c r="L1304" s="53"/>
      <c r="M1304" s="53"/>
      <c r="N1304" s="53"/>
      <c r="O1304" s="53"/>
      <c r="P1304" s="53"/>
      <c r="Q1304" s="53"/>
      <c r="R1304" s="53"/>
      <c r="S1304" s="53"/>
      <c r="T1304" s="53"/>
      <c r="U1304" s="53"/>
      <c r="V1304" s="53"/>
      <c r="W1304" s="53"/>
      <c r="X1304" s="53"/>
      <c r="Y1304" s="53"/>
      <c r="Z1304" s="53"/>
      <c r="AA1304" s="53"/>
      <c r="AB1304" s="53"/>
      <c r="AC1304" s="53"/>
      <c r="AD1304" s="53"/>
      <c r="AE1304" s="53"/>
      <c r="AF1304" s="53"/>
      <c r="AG1304" s="53"/>
      <c r="AH1304" s="53"/>
      <c r="AI1304" s="53"/>
      <c r="AJ1304" s="53"/>
      <c r="AK1304" s="53"/>
      <c r="AL1304" s="53"/>
      <c r="AM1304" s="53"/>
      <c r="AN1304" s="53"/>
      <c r="AO1304" s="53"/>
      <c r="AP1304" s="53"/>
      <c r="AQ1304" s="53"/>
      <c r="AR1304" s="53"/>
      <c r="AS1304" s="53"/>
      <c r="AT1304" s="53"/>
      <c r="AU1304" s="53"/>
      <c r="AV1304" s="53"/>
      <c r="AW1304" s="53"/>
      <c r="AX1304" s="53"/>
      <c r="AY1304" s="53"/>
      <c r="AZ1304" s="53"/>
      <c r="BA1304" s="53"/>
      <c r="BB1304" s="53"/>
      <c r="BC1304" s="53"/>
      <c r="BD1304" s="53"/>
      <c r="BE1304" s="53"/>
      <c r="BF1304" s="53"/>
      <c r="BG1304" s="53"/>
      <c r="BH1304" s="53"/>
      <c r="BI1304" s="53"/>
      <c r="BJ1304" s="53"/>
      <c r="BK1304" s="53"/>
      <c r="BL1304" s="53"/>
      <c r="BM1304" s="53"/>
      <c r="BN1304" s="53"/>
      <c r="BO1304" s="53"/>
      <c r="BP1304" s="53"/>
      <c r="BQ1304" s="53"/>
      <c r="BR1304" s="53"/>
      <c r="BS1304" s="53"/>
      <c r="BT1304" s="53"/>
      <c r="BU1304" s="53"/>
      <c r="BV1304" s="53"/>
      <c r="BW1304" s="53"/>
      <c r="BX1304" s="53"/>
      <c r="BY1304" s="53"/>
      <c r="BZ1304" s="53"/>
      <c r="CA1304" s="53"/>
      <c r="CB1304" s="53"/>
    </row>
    <row r="1305" spans="4:80" s="48" customFormat="1" x14ac:dyDescent="0.25">
      <c r="D1305" s="57" t="s">
        <v>390</v>
      </c>
      <c r="E1305" s="53"/>
      <c r="F1305" s="53"/>
      <c r="G1305" s="53"/>
      <c r="H1305" s="53"/>
      <c r="I1305" s="53"/>
      <c r="J1305" s="53"/>
      <c r="K1305" s="53"/>
      <c r="L1305" s="53"/>
      <c r="M1305" s="53"/>
      <c r="N1305" s="53"/>
      <c r="O1305" s="53"/>
      <c r="P1305" s="53"/>
      <c r="Q1305" s="53"/>
      <c r="R1305" s="53"/>
      <c r="S1305" s="53"/>
      <c r="T1305" s="53"/>
      <c r="U1305" s="53"/>
      <c r="V1305" s="53"/>
      <c r="W1305" s="53"/>
      <c r="X1305" s="53"/>
      <c r="Y1305" s="53"/>
      <c r="Z1305" s="53"/>
      <c r="AA1305" s="53"/>
      <c r="AB1305" s="53"/>
      <c r="AC1305" s="53"/>
      <c r="AD1305" s="53"/>
      <c r="AE1305" s="53"/>
      <c r="AF1305" s="53"/>
      <c r="AG1305" s="53"/>
      <c r="AH1305" s="53"/>
      <c r="AI1305" s="53"/>
      <c r="AJ1305" s="53"/>
      <c r="AK1305" s="53"/>
      <c r="AL1305" s="53"/>
      <c r="AM1305" s="53"/>
      <c r="AN1305" s="53"/>
      <c r="AO1305" s="53"/>
      <c r="AP1305" s="53"/>
      <c r="AQ1305" s="53"/>
      <c r="AR1305" s="53"/>
      <c r="AS1305" s="53"/>
      <c r="AT1305" s="53"/>
      <c r="AU1305" s="53"/>
      <c r="AV1305" s="53"/>
      <c r="AW1305" s="53"/>
      <c r="AX1305" s="53"/>
      <c r="AY1305" s="53"/>
      <c r="AZ1305" s="53"/>
      <c r="BA1305" s="53"/>
      <c r="BB1305" s="53"/>
      <c r="BC1305" s="53"/>
      <c r="BD1305" s="53"/>
      <c r="BE1305" s="53"/>
      <c r="BF1305" s="53"/>
      <c r="BG1305" s="53"/>
      <c r="BH1305" s="53"/>
      <c r="BI1305" s="53"/>
      <c r="BJ1305" s="53"/>
      <c r="BK1305" s="53"/>
      <c r="BL1305" s="53"/>
      <c r="BM1305" s="53"/>
      <c r="BN1305" s="53"/>
      <c r="BO1305" s="53"/>
      <c r="BP1305" s="53"/>
      <c r="BQ1305" s="53"/>
      <c r="BR1305" s="53"/>
      <c r="BS1305" s="53"/>
      <c r="BT1305" s="53"/>
      <c r="BU1305" s="53"/>
      <c r="BV1305" s="53"/>
      <c r="BW1305" s="53"/>
      <c r="BX1305" s="53"/>
      <c r="BY1305" s="53"/>
      <c r="BZ1305" s="53"/>
      <c r="CA1305" s="53"/>
      <c r="CB1305" s="53"/>
    </row>
    <row r="1306" spans="4:80" s="48" customFormat="1" x14ac:dyDescent="0.25">
      <c r="D1306" s="57" t="s">
        <v>619</v>
      </c>
      <c r="E1306" s="53"/>
      <c r="F1306" s="53"/>
      <c r="G1306" s="53"/>
      <c r="H1306" s="53"/>
      <c r="I1306" s="53"/>
      <c r="J1306" s="53"/>
      <c r="K1306" s="53"/>
      <c r="L1306" s="53"/>
      <c r="M1306" s="53"/>
      <c r="N1306" s="53"/>
      <c r="O1306" s="53"/>
      <c r="P1306" s="53"/>
      <c r="Q1306" s="53"/>
      <c r="R1306" s="53"/>
      <c r="S1306" s="53"/>
      <c r="T1306" s="53"/>
      <c r="U1306" s="53"/>
      <c r="V1306" s="53"/>
      <c r="W1306" s="53"/>
      <c r="X1306" s="53"/>
      <c r="Y1306" s="53"/>
      <c r="Z1306" s="53"/>
      <c r="AA1306" s="53"/>
      <c r="AB1306" s="53"/>
      <c r="AC1306" s="53"/>
      <c r="AD1306" s="53"/>
      <c r="AE1306" s="53"/>
      <c r="AF1306" s="53"/>
      <c r="AG1306" s="53"/>
      <c r="AH1306" s="53"/>
      <c r="AI1306" s="53"/>
      <c r="AJ1306" s="53"/>
      <c r="AK1306" s="53"/>
      <c r="AL1306" s="53"/>
      <c r="AM1306" s="53"/>
      <c r="AN1306" s="53"/>
      <c r="AO1306" s="53"/>
      <c r="AP1306" s="53"/>
      <c r="AQ1306" s="53"/>
      <c r="AR1306" s="53"/>
      <c r="AS1306" s="53"/>
      <c r="AT1306" s="53"/>
      <c r="AU1306" s="53"/>
      <c r="AV1306" s="53"/>
      <c r="AW1306" s="53"/>
      <c r="AX1306" s="53"/>
      <c r="AY1306" s="53"/>
      <c r="AZ1306" s="53"/>
      <c r="BA1306" s="53"/>
      <c r="BB1306" s="53"/>
      <c r="BC1306" s="53"/>
      <c r="BD1306" s="53"/>
      <c r="BE1306" s="53"/>
      <c r="BF1306" s="53"/>
      <c r="BG1306" s="53"/>
      <c r="BH1306" s="53"/>
      <c r="BI1306" s="53"/>
      <c r="BJ1306" s="53"/>
      <c r="BK1306" s="53"/>
      <c r="BL1306" s="53"/>
      <c r="BM1306" s="53"/>
      <c r="BN1306" s="53"/>
      <c r="BO1306" s="53"/>
      <c r="BP1306" s="53"/>
      <c r="BQ1306" s="53"/>
      <c r="BR1306" s="53"/>
      <c r="BS1306" s="53"/>
      <c r="BT1306" s="53"/>
      <c r="BU1306" s="53"/>
      <c r="BV1306" s="53"/>
      <c r="BW1306" s="53"/>
      <c r="BX1306" s="53"/>
      <c r="BY1306" s="53"/>
      <c r="BZ1306" s="53"/>
      <c r="CA1306" s="53"/>
      <c r="CB1306" s="53"/>
    </row>
    <row r="1307" spans="4:80" s="48" customFormat="1" x14ac:dyDescent="0.25">
      <c r="D1307" s="57" t="s">
        <v>259</v>
      </c>
      <c r="E1307" s="53"/>
      <c r="F1307" s="53"/>
      <c r="G1307" s="53"/>
      <c r="H1307" s="53"/>
      <c r="I1307" s="53"/>
      <c r="J1307" s="53"/>
      <c r="K1307" s="53"/>
      <c r="L1307" s="53"/>
      <c r="M1307" s="53"/>
      <c r="N1307" s="53"/>
      <c r="O1307" s="53"/>
      <c r="P1307" s="53"/>
      <c r="Q1307" s="53"/>
      <c r="R1307" s="53"/>
      <c r="S1307" s="53"/>
      <c r="T1307" s="53"/>
      <c r="U1307" s="53"/>
      <c r="V1307" s="53"/>
      <c r="W1307" s="53"/>
      <c r="X1307" s="53"/>
      <c r="Y1307" s="53"/>
      <c r="Z1307" s="53"/>
      <c r="AA1307" s="53"/>
      <c r="AB1307" s="53"/>
      <c r="AC1307" s="53"/>
      <c r="AD1307" s="53"/>
      <c r="AE1307" s="53"/>
      <c r="AF1307" s="53"/>
      <c r="AG1307" s="53"/>
      <c r="AH1307" s="53"/>
      <c r="AI1307" s="53"/>
      <c r="AJ1307" s="53"/>
      <c r="AK1307" s="53"/>
      <c r="AL1307" s="53"/>
      <c r="AM1307" s="53"/>
      <c r="AN1307" s="53"/>
      <c r="AO1307" s="53"/>
      <c r="AP1307" s="53"/>
      <c r="AQ1307" s="53"/>
      <c r="AR1307" s="53"/>
      <c r="AS1307" s="53"/>
      <c r="AT1307" s="53"/>
      <c r="AU1307" s="53"/>
      <c r="AV1307" s="53"/>
      <c r="AW1307" s="53"/>
      <c r="AX1307" s="53"/>
      <c r="AY1307" s="53"/>
      <c r="AZ1307" s="53"/>
      <c r="BA1307" s="53"/>
      <c r="BB1307" s="53"/>
      <c r="BC1307" s="53"/>
      <c r="BD1307" s="53"/>
      <c r="BE1307" s="53"/>
      <c r="BF1307" s="53"/>
      <c r="BG1307" s="53"/>
      <c r="BH1307" s="53"/>
      <c r="BI1307" s="53"/>
      <c r="BJ1307" s="53"/>
      <c r="BK1307" s="53"/>
      <c r="BL1307" s="53"/>
      <c r="BM1307" s="53"/>
      <c r="BN1307" s="53"/>
      <c r="BO1307" s="53"/>
      <c r="BP1307" s="53"/>
      <c r="BQ1307" s="53"/>
      <c r="BR1307" s="53"/>
      <c r="BS1307" s="53"/>
      <c r="BT1307" s="53"/>
      <c r="BU1307" s="53"/>
      <c r="BV1307" s="53"/>
      <c r="BW1307" s="53"/>
      <c r="BX1307" s="53"/>
      <c r="BY1307" s="53"/>
      <c r="BZ1307" s="53"/>
      <c r="CA1307" s="53"/>
      <c r="CB1307" s="53"/>
    </row>
    <row r="1309" spans="4:80" s="48" customFormat="1" x14ac:dyDescent="0.25">
      <c r="D1309" s="48" t="s">
        <v>2545</v>
      </c>
    </row>
    <row r="1325" spans="4:4" s="48" customFormat="1" x14ac:dyDescent="0.25">
      <c r="D1325" s="52" t="s">
        <v>2744</v>
      </c>
    </row>
    <row r="1327" spans="4:4" s="48" customFormat="1" x14ac:dyDescent="0.25">
      <c r="D1327" s="48" t="s">
        <v>2545</v>
      </c>
    </row>
    <row r="1363" spans="2:4" s="48" customFormat="1" x14ac:dyDescent="0.25">
      <c r="B1363" s="49">
        <v>0</v>
      </c>
      <c r="D1363" s="52" t="s">
        <v>2540</v>
      </c>
    </row>
    <row r="1364" spans="2:4" s="48" customFormat="1" x14ac:dyDescent="0.25">
      <c r="D1364" s="56" t="s">
        <v>654</v>
      </c>
    </row>
    <row r="1365" spans="2:4" s="48" customFormat="1" x14ac:dyDescent="0.25">
      <c r="D1365" s="71" t="s">
        <v>2274</v>
      </c>
    </row>
    <row r="1367" spans="2:4" s="48" customFormat="1" x14ac:dyDescent="0.25">
      <c r="D1367" s="48" t="s">
        <v>2276</v>
      </c>
    </row>
    <row r="1405" spans="2:4" s="48" customFormat="1" x14ac:dyDescent="0.25">
      <c r="B1405" s="51">
        <v>0</v>
      </c>
      <c r="D1405" s="52" t="s">
        <v>2548</v>
      </c>
    </row>
    <row r="1406" spans="2:4" s="48" customFormat="1" x14ac:dyDescent="0.25">
      <c r="D1406" s="60" t="s">
        <v>305</v>
      </c>
    </row>
    <row r="1408" spans="2:4" s="48" customFormat="1" x14ac:dyDescent="0.25">
      <c r="D1408" s="48" t="s">
        <v>36</v>
      </c>
    </row>
    <row r="1409" spans="4:4" s="48" customFormat="1" x14ac:dyDescent="0.25">
      <c r="D1409" s="55" t="s">
        <v>2549</v>
      </c>
    </row>
    <row r="1411" spans="4:4" s="48" customFormat="1" x14ac:dyDescent="0.25">
      <c r="D1411" s="48" t="s">
        <v>2542</v>
      </c>
    </row>
    <row r="1441" spans="4:39" s="48" customFormat="1" x14ac:dyDescent="0.25">
      <c r="D1441" s="48" t="s">
        <v>538</v>
      </c>
      <c r="H1441" s="48" t="s">
        <v>269</v>
      </c>
    </row>
    <row r="1442" spans="4:39" s="48" customFormat="1" x14ac:dyDescent="0.25">
      <c r="D1442" s="28" t="s">
        <v>2543</v>
      </c>
      <c r="H1442" s="52" t="s">
        <v>2544</v>
      </c>
    </row>
    <row r="1444" spans="4:39" s="48" customFormat="1" x14ac:dyDescent="0.25">
      <c r="D1444" s="57" t="s">
        <v>978</v>
      </c>
      <c r="E1444" s="53"/>
      <c r="F1444" s="53"/>
      <c r="G1444" s="53"/>
      <c r="H1444" s="53"/>
      <c r="I1444" s="53"/>
      <c r="J1444" s="53"/>
      <c r="K1444" s="53"/>
      <c r="L1444" s="53"/>
      <c r="M1444" s="53"/>
      <c r="N1444" s="53"/>
      <c r="O1444" s="53"/>
      <c r="P1444" s="53"/>
      <c r="Q1444" s="53"/>
      <c r="R1444" s="53"/>
      <c r="S1444" s="53"/>
      <c r="T1444" s="53"/>
      <c r="U1444" s="53"/>
      <c r="V1444" s="53"/>
      <c r="W1444" s="53"/>
      <c r="X1444" s="53"/>
      <c r="Z1444" s="58" t="s">
        <v>376</v>
      </c>
      <c r="AA1444" s="54"/>
      <c r="AB1444" s="54"/>
      <c r="AC1444" s="54"/>
      <c r="AD1444" s="54"/>
      <c r="AE1444" s="54"/>
      <c r="AF1444" s="54"/>
      <c r="AG1444" s="54"/>
      <c r="AH1444" s="54"/>
      <c r="AI1444" s="54"/>
      <c r="AJ1444" s="54"/>
      <c r="AK1444" s="54"/>
      <c r="AL1444" s="54"/>
      <c r="AM1444" s="54"/>
    </row>
    <row r="1445" spans="4:39" s="48" customFormat="1" x14ac:dyDescent="0.25">
      <c r="D1445" s="57" t="s">
        <v>1481</v>
      </c>
      <c r="E1445" s="53"/>
      <c r="F1445" s="53"/>
      <c r="G1445" s="53"/>
      <c r="H1445" s="53"/>
      <c r="I1445" s="53"/>
      <c r="J1445" s="53"/>
      <c r="K1445" s="53"/>
      <c r="L1445" s="53"/>
      <c r="M1445" s="53"/>
      <c r="N1445" s="53"/>
      <c r="O1445" s="53"/>
      <c r="P1445" s="53"/>
      <c r="Q1445" s="53"/>
      <c r="R1445" s="53"/>
      <c r="S1445" s="53"/>
      <c r="T1445" s="53"/>
      <c r="U1445" s="53"/>
      <c r="V1445" s="53"/>
      <c r="W1445" s="53"/>
      <c r="X1445" s="53"/>
      <c r="Z1445" s="58" t="s">
        <v>324</v>
      </c>
      <c r="AA1445" s="54"/>
      <c r="AB1445" s="54"/>
      <c r="AC1445" s="54"/>
      <c r="AD1445" s="54"/>
      <c r="AE1445" s="54"/>
      <c r="AF1445" s="54"/>
      <c r="AG1445" s="54"/>
      <c r="AH1445" s="54"/>
      <c r="AI1445" s="54"/>
      <c r="AJ1445" s="54"/>
      <c r="AK1445" s="54"/>
      <c r="AL1445" s="54"/>
      <c r="AM1445" s="54"/>
    </row>
    <row r="1446" spans="4:39" s="48" customFormat="1" x14ac:dyDescent="0.25">
      <c r="D1446" s="38" t="s">
        <v>729</v>
      </c>
      <c r="E1446" s="53"/>
      <c r="F1446" s="53"/>
      <c r="G1446" s="53"/>
      <c r="H1446" s="53"/>
      <c r="I1446" s="53"/>
      <c r="J1446" s="53"/>
      <c r="K1446" s="53"/>
      <c r="L1446" s="53"/>
      <c r="M1446" s="53"/>
      <c r="N1446" s="53"/>
      <c r="O1446" s="53"/>
      <c r="P1446" s="53"/>
      <c r="Q1446" s="53"/>
      <c r="R1446" s="53"/>
      <c r="S1446" s="53"/>
      <c r="T1446" s="53"/>
      <c r="U1446" s="53"/>
      <c r="V1446" s="53"/>
      <c r="W1446" s="53"/>
      <c r="X1446" s="53"/>
      <c r="Z1446" s="58"/>
      <c r="AA1446" s="54"/>
      <c r="AB1446" s="54"/>
      <c r="AC1446" s="54"/>
      <c r="AD1446" s="54"/>
      <c r="AE1446" s="54"/>
      <c r="AF1446" s="54"/>
      <c r="AG1446" s="54"/>
      <c r="AH1446" s="54"/>
      <c r="AI1446" s="54"/>
      <c r="AJ1446" s="54"/>
      <c r="AK1446" s="54"/>
      <c r="AL1446" s="54"/>
      <c r="AM1446" s="54"/>
    </row>
    <row r="1447" spans="4:39" s="48" customFormat="1" x14ac:dyDescent="0.25">
      <c r="D1447" s="38" t="s">
        <v>1482</v>
      </c>
      <c r="E1447" s="53"/>
      <c r="F1447" s="53"/>
      <c r="G1447" s="53"/>
      <c r="H1447" s="53"/>
      <c r="I1447" s="53"/>
      <c r="J1447" s="53"/>
      <c r="K1447" s="53"/>
      <c r="L1447" s="53"/>
      <c r="M1447" s="53"/>
      <c r="N1447" s="53"/>
      <c r="O1447" s="53"/>
      <c r="P1447" s="53"/>
      <c r="Q1447" s="53"/>
      <c r="R1447" s="53"/>
      <c r="S1447" s="53"/>
      <c r="T1447" s="53"/>
      <c r="U1447" s="53"/>
      <c r="V1447" s="53"/>
      <c r="W1447" s="53"/>
      <c r="X1447" s="53"/>
      <c r="Z1447" s="58" t="s">
        <v>1502</v>
      </c>
      <c r="AA1447" s="54"/>
      <c r="AB1447" s="54"/>
      <c r="AC1447" s="54"/>
      <c r="AD1447" s="54"/>
      <c r="AE1447" s="54"/>
      <c r="AF1447" s="54"/>
      <c r="AG1447" s="54"/>
      <c r="AH1447" s="54"/>
      <c r="AI1447" s="54"/>
      <c r="AJ1447" s="54"/>
      <c r="AK1447" s="54"/>
      <c r="AL1447" s="54"/>
      <c r="AM1447" s="54"/>
    </row>
    <row r="1448" spans="4:39" s="48" customFormat="1" x14ac:dyDescent="0.25">
      <c r="D1448" s="57" t="s">
        <v>1510</v>
      </c>
      <c r="E1448" s="53"/>
      <c r="F1448" s="53"/>
      <c r="G1448" s="53"/>
      <c r="H1448" s="53"/>
      <c r="I1448" s="53"/>
      <c r="J1448" s="53"/>
      <c r="K1448" s="53"/>
      <c r="L1448" s="53"/>
      <c r="M1448" s="53"/>
      <c r="N1448" s="53"/>
      <c r="O1448" s="53"/>
      <c r="P1448" s="53"/>
      <c r="Q1448" s="53"/>
      <c r="R1448" s="53"/>
      <c r="S1448" s="53"/>
      <c r="T1448" s="53"/>
      <c r="U1448" s="53"/>
      <c r="V1448" s="53"/>
      <c r="W1448" s="53"/>
      <c r="X1448" s="53"/>
      <c r="Z1448" s="58" t="s">
        <v>283</v>
      </c>
      <c r="AA1448" s="54"/>
      <c r="AB1448" s="54"/>
      <c r="AC1448" s="54"/>
      <c r="AD1448" s="54"/>
      <c r="AE1448" s="54"/>
      <c r="AF1448" s="54"/>
      <c r="AG1448" s="54"/>
      <c r="AH1448" s="54"/>
      <c r="AI1448" s="54"/>
      <c r="AJ1448" s="54"/>
      <c r="AK1448" s="54"/>
      <c r="AL1448" s="54"/>
      <c r="AM1448" s="54"/>
    </row>
    <row r="1449" spans="4:39" s="48" customFormat="1" x14ac:dyDescent="0.25">
      <c r="D1449" s="57" t="s">
        <v>1509</v>
      </c>
      <c r="E1449" s="53"/>
      <c r="F1449" s="53"/>
      <c r="G1449" s="53"/>
      <c r="H1449" s="53"/>
      <c r="I1449" s="53"/>
      <c r="J1449" s="53"/>
      <c r="K1449" s="53"/>
      <c r="L1449" s="53"/>
      <c r="M1449" s="53"/>
      <c r="N1449" s="53"/>
      <c r="O1449" s="53"/>
      <c r="P1449" s="53"/>
      <c r="Q1449" s="53"/>
      <c r="R1449" s="53"/>
      <c r="S1449" s="53"/>
      <c r="T1449" s="53"/>
      <c r="U1449" s="53"/>
      <c r="V1449" s="53"/>
      <c r="W1449" s="53"/>
      <c r="X1449" s="53"/>
      <c r="Z1449" s="58" t="s">
        <v>2552</v>
      </c>
      <c r="AA1449" s="54"/>
      <c r="AB1449" s="54"/>
      <c r="AC1449" s="54"/>
      <c r="AD1449" s="54"/>
      <c r="AE1449" s="54"/>
      <c r="AF1449" s="54"/>
      <c r="AG1449" s="54"/>
      <c r="AH1449" s="54"/>
      <c r="AI1449" s="54"/>
      <c r="AJ1449" s="54"/>
      <c r="AK1449" s="54"/>
      <c r="AL1449" s="54"/>
      <c r="AM1449" s="54"/>
    </row>
    <row r="1450" spans="4:39" s="48" customFormat="1" x14ac:dyDescent="0.25">
      <c r="D1450" s="57" t="s">
        <v>274</v>
      </c>
      <c r="E1450" s="53"/>
      <c r="F1450" s="53"/>
      <c r="G1450" s="53"/>
      <c r="H1450" s="53"/>
      <c r="I1450" s="53"/>
      <c r="J1450" s="53"/>
      <c r="K1450" s="53"/>
      <c r="L1450" s="53"/>
      <c r="M1450" s="53"/>
      <c r="N1450" s="53"/>
      <c r="O1450" s="53"/>
      <c r="P1450" s="53"/>
      <c r="Q1450" s="53"/>
      <c r="R1450" s="53"/>
      <c r="S1450" s="53"/>
      <c r="T1450" s="53"/>
      <c r="U1450" s="53"/>
      <c r="V1450" s="53"/>
      <c r="W1450" s="53"/>
      <c r="X1450" s="53"/>
      <c r="Z1450" s="58" t="s">
        <v>2551</v>
      </c>
      <c r="AA1450" s="54"/>
      <c r="AB1450" s="54"/>
      <c r="AC1450" s="54"/>
      <c r="AD1450" s="54"/>
      <c r="AE1450" s="54"/>
      <c r="AF1450" s="54"/>
      <c r="AG1450" s="54"/>
      <c r="AH1450" s="54"/>
      <c r="AI1450" s="54"/>
      <c r="AJ1450" s="54"/>
      <c r="AK1450" s="54"/>
      <c r="AL1450" s="54"/>
      <c r="AM1450" s="54"/>
    </row>
    <row r="1451" spans="4:39" s="48" customFormat="1" x14ac:dyDescent="0.25">
      <c r="D1451" s="38" t="s">
        <v>577</v>
      </c>
      <c r="E1451" s="53"/>
      <c r="F1451" s="53"/>
      <c r="G1451" s="53"/>
      <c r="H1451" s="53"/>
      <c r="I1451" s="53"/>
      <c r="J1451" s="53"/>
      <c r="K1451" s="53"/>
      <c r="L1451" s="53"/>
      <c r="M1451" s="53"/>
      <c r="N1451" s="53"/>
      <c r="O1451" s="53"/>
      <c r="P1451" s="53"/>
      <c r="Q1451" s="53"/>
      <c r="R1451" s="53"/>
      <c r="S1451" s="53"/>
      <c r="T1451" s="53"/>
      <c r="U1451" s="53"/>
      <c r="V1451" s="53"/>
      <c r="W1451" s="53"/>
      <c r="X1451" s="53"/>
      <c r="Z1451" s="58"/>
      <c r="AA1451" s="54"/>
      <c r="AB1451" s="54"/>
      <c r="AC1451" s="54"/>
      <c r="AD1451" s="54"/>
      <c r="AE1451" s="54"/>
      <c r="AF1451" s="54"/>
      <c r="AG1451" s="54"/>
      <c r="AH1451" s="54"/>
      <c r="AI1451" s="54"/>
      <c r="AJ1451" s="54"/>
      <c r="AK1451" s="54"/>
      <c r="AL1451" s="54"/>
      <c r="AM1451" s="54"/>
    </row>
    <row r="1452" spans="4:39" s="48" customFormat="1" x14ac:dyDescent="0.25">
      <c r="D1452" s="57" t="s">
        <v>1511</v>
      </c>
      <c r="E1452" s="53"/>
      <c r="F1452" s="53"/>
      <c r="G1452" s="53"/>
      <c r="H1452" s="53"/>
      <c r="I1452" s="53"/>
      <c r="J1452" s="53"/>
      <c r="K1452" s="53"/>
      <c r="L1452" s="53"/>
      <c r="M1452" s="53"/>
      <c r="N1452" s="53"/>
      <c r="O1452" s="53"/>
      <c r="P1452" s="53"/>
      <c r="Q1452" s="53"/>
      <c r="R1452" s="53"/>
      <c r="S1452" s="53"/>
      <c r="T1452" s="53"/>
      <c r="U1452" s="53"/>
      <c r="V1452" s="53"/>
      <c r="W1452" s="53"/>
      <c r="X1452" s="53"/>
      <c r="Z1452" s="58" t="s">
        <v>263</v>
      </c>
      <c r="AA1452" s="54"/>
      <c r="AB1452" s="54"/>
      <c r="AC1452" s="54"/>
      <c r="AD1452" s="54"/>
      <c r="AE1452" s="54"/>
      <c r="AF1452" s="54"/>
      <c r="AG1452" s="54"/>
      <c r="AH1452" s="54"/>
      <c r="AI1452" s="54"/>
      <c r="AJ1452" s="54"/>
      <c r="AK1452" s="54"/>
      <c r="AL1452" s="54"/>
      <c r="AM1452" s="54"/>
    </row>
    <row r="1453" spans="4:39" s="48" customFormat="1" x14ac:dyDescent="0.25">
      <c r="D1453" s="57" t="s">
        <v>331</v>
      </c>
      <c r="E1453" s="53"/>
      <c r="F1453" s="53"/>
      <c r="G1453" s="53"/>
      <c r="H1453" s="53"/>
      <c r="I1453" s="53"/>
      <c r="J1453" s="53"/>
      <c r="K1453" s="53"/>
      <c r="L1453" s="53"/>
      <c r="M1453" s="53"/>
      <c r="N1453" s="53"/>
      <c r="O1453" s="53"/>
      <c r="P1453" s="53"/>
      <c r="Q1453" s="53"/>
      <c r="R1453" s="53"/>
      <c r="S1453" s="53"/>
      <c r="T1453" s="53"/>
      <c r="U1453" s="53"/>
      <c r="V1453" s="53"/>
      <c r="W1453" s="53"/>
      <c r="X1453" s="53"/>
      <c r="Z1453" s="58" t="s">
        <v>264</v>
      </c>
      <c r="AA1453" s="54"/>
      <c r="AB1453" s="54"/>
      <c r="AC1453" s="54"/>
      <c r="AD1453" s="54"/>
      <c r="AE1453" s="54"/>
      <c r="AF1453" s="54"/>
      <c r="AG1453" s="54"/>
      <c r="AH1453" s="54"/>
      <c r="AI1453" s="54"/>
      <c r="AJ1453" s="54"/>
      <c r="AK1453" s="54"/>
      <c r="AL1453" s="54"/>
      <c r="AM1453" s="54"/>
    </row>
    <row r="1454" spans="4:39" s="48" customFormat="1" x14ac:dyDescent="0.25">
      <c r="D1454" s="57" t="s">
        <v>2550</v>
      </c>
      <c r="E1454" s="53"/>
      <c r="F1454" s="53"/>
      <c r="G1454" s="53"/>
      <c r="H1454" s="53"/>
      <c r="I1454" s="53"/>
      <c r="J1454" s="53"/>
      <c r="K1454" s="53"/>
      <c r="L1454" s="53"/>
      <c r="M1454" s="53"/>
      <c r="N1454" s="53"/>
      <c r="O1454" s="53"/>
      <c r="P1454" s="53"/>
      <c r="Q1454" s="53"/>
      <c r="R1454" s="53"/>
      <c r="S1454" s="53"/>
      <c r="T1454" s="53"/>
      <c r="U1454" s="53"/>
      <c r="V1454" s="53"/>
      <c r="W1454" s="53"/>
      <c r="X1454" s="53"/>
      <c r="Z1454" s="58" t="s">
        <v>377</v>
      </c>
      <c r="AA1454" s="54"/>
      <c r="AB1454" s="54"/>
      <c r="AC1454" s="54"/>
      <c r="AD1454" s="54"/>
      <c r="AE1454" s="54"/>
      <c r="AF1454" s="54"/>
      <c r="AG1454" s="54"/>
      <c r="AH1454" s="54"/>
      <c r="AI1454" s="54"/>
      <c r="AJ1454" s="54"/>
      <c r="AK1454" s="54"/>
      <c r="AL1454" s="54"/>
      <c r="AM1454" s="54"/>
    </row>
    <row r="1455" spans="4:39" s="48" customFormat="1" x14ac:dyDescent="0.25">
      <c r="D1455" s="57" t="s">
        <v>542</v>
      </c>
      <c r="E1455" s="53"/>
      <c r="F1455" s="53"/>
      <c r="G1455" s="53"/>
      <c r="H1455" s="53"/>
      <c r="I1455" s="53"/>
      <c r="J1455" s="53"/>
      <c r="K1455" s="53"/>
      <c r="L1455" s="53"/>
      <c r="M1455" s="53"/>
      <c r="N1455" s="53"/>
      <c r="O1455" s="53"/>
      <c r="P1455" s="53"/>
      <c r="Q1455" s="53"/>
      <c r="R1455" s="53"/>
      <c r="S1455" s="53"/>
      <c r="T1455" s="53"/>
      <c r="U1455" s="53"/>
      <c r="V1455" s="53"/>
      <c r="W1455" s="53"/>
      <c r="X1455" s="53"/>
    </row>
    <row r="1457" spans="4:32" s="48" customFormat="1" x14ac:dyDescent="0.25">
      <c r="D1457" s="57" t="s">
        <v>1503</v>
      </c>
      <c r="E1457" s="53"/>
      <c r="F1457" s="53"/>
      <c r="G1457" s="53"/>
      <c r="H1457" s="53"/>
      <c r="I1457" s="53"/>
      <c r="J1457" s="53"/>
      <c r="K1457" s="53"/>
      <c r="L1457" s="53"/>
      <c r="M1457" s="53"/>
      <c r="N1457" s="53"/>
      <c r="O1457" s="53"/>
      <c r="P1457" s="53"/>
      <c r="Q1457" s="53"/>
      <c r="R1457" s="53"/>
      <c r="S1457" s="53"/>
    </row>
    <row r="1458" spans="4:32" s="48" customFormat="1" x14ac:dyDescent="0.25">
      <c r="D1458" s="57" t="s">
        <v>1504</v>
      </c>
      <c r="E1458" s="53"/>
      <c r="F1458" s="53"/>
      <c r="G1458" s="53"/>
      <c r="H1458" s="53"/>
      <c r="I1458" s="53"/>
      <c r="J1458" s="53"/>
      <c r="K1458" s="53"/>
      <c r="L1458" s="53"/>
      <c r="M1458" s="53"/>
      <c r="N1458" s="53"/>
      <c r="O1458" s="53"/>
      <c r="P1458" s="53"/>
      <c r="Q1458" s="53"/>
      <c r="R1458" s="53"/>
      <c r="S1458" s="53"/>
    </row>
    <row r="1459" spans="4:32" s="48" customFormat="1" x14ac:dyDescent="0.25">
      <c r="D1459" s="57" t="s">
        <v>1508</v>
      </c>
      <c r="E1459" s="53"/>
      <c r="F1459" s="53"/>
      <c r="G1459" s="53"/>
      <c r="H1459" s="53"/>
      <c r="I1459" s="53"/>
      <c r="J1459" s="53"/>
      <c r="K1459" s="53"/>
      <c r="L1459" s="53"/>
      <c r="M1459" s="53"/>
      <c r="N1459" s="53"/>
      <c r="O1459" s="53"/>
      <c r="P1459" s="53"/>
      <c r="Q1459" s="53"/>
      <c r="R1459" s="53"/>
      <c r="S1459" s="53"/>
    </row>
    <row r="1460" spans="4:32" s="48" customFormat="1" x14ac:dyDescent="0.25">
      <c r="D1460" s="57" t="s">
        <v>2555</v>
      </c>
      <c r="E1460" s="53"/>
      <c r="F1460" s="53"/>
      <c r="G1460" s="53"/>
      <c r="H1460" s="53"/>
      <c r="I1460" s="53"/>
      <c r="J1460" s="53"/>
      <c r="K1460" s="53"/>
      <c r="L1460" s="53"/>
      <c r="M1460" s="53"/>
      <c r="N1460" s="53"/>
      <c r="O1460" s="53"/>
      <c r="P1460" s="53"/>
      <c r="Q1460" s="53"/>
      <c r="R1460" s="53"/>
      <c r="S1460" s="53"/>
    </row>
    <row r="1461" spans="4:32" s="48" customFormat="1" x14ac:dyDescent="0.25">
      <c r="D1461" s="57" t="s">
        <v>2554</v>
      </c>
      <c r="E1461" s="53"/>
      <c r="F1461" s="53"/>
      <c r="G1461" s="53"/>
      <c r="H1461" s="53"/>
      <c r="I1461" s="53"/>
      <c r="J1461" s="53"/>
      <c r="K1461" s="53"/>
      <c r="L1461" s="53"/>
      <c r="M1461" s="53"/>
      <c r="N1461" s="53"/>
      <c r="O1461" s="53"/>
      <c r="P1461" s="53"/>
      <c r="Q1461" s="53"/>
      <c r="R1461" s="53"/>
      <c r="S1461" s="53"/>
    </row>
    <row r="1463" spans="4:32" s="48" customFormat="1" x14ac:dyDescent="0.25">
      <c r="D1463" s="57" t="s">
        <v>1505</v>
      </c>
      <c r="E1463" s="53"/>
      <c r="F1463" s="53"/>
      <c r="G1463" s="53"/>
      <c r="H1463" s="53"/>
      <c r="I1463" s="53"/>
      <c r="J1463" s="53"/>
      <c r="K1463" s="53"/>
      <c r="L1463" s="53"/>
      <c r="M1463" s="53"/>
      <c r="N1463" s="53"/>
      <c r="O1463" s="53"/>
      <c r="P1463" s="53"/>
      <c r="Q1463" s="53"/>
      <c r="R1463" s="53"/>
      <c r="S1463" s="53"/>
      <c r="T1463" s="53"/>
      <c r="U1463" s="53"/>
      <c r="V1463" s="53"/>
      <c r="W1463" s="53"/>
      <c r="X1463" s="53"/>
      <c r="Y1463" s="53"/>
      <c r="Z1463" s="53"/>
      <c r="AA1463" s="53"/>
      <c r="AB1463" s="53"/>
      <c r="AC1463" s="53"/>
      <c r="AD1463" s="53"/>
      <c r="AE1463" s="53"/>
      <c r="AF1463" s="53"/>
    </row>
    <row r="1464" spans="4:32" s="48" customFormat="1" x14ac:dyDescent="0.25">
      <c r="D1464" s="57" t="s">
        <v>1504</v>
      </c>
      <c r="E1464" s="53"/>
      <c r="F1464" s="53"/>
      <c r="G1464" s="53"/>
      <c r="H1464" s="53"/>
      <c r="I1464" s="53"/>
      <c r="J1464" s="53"/>
      <c r="K1464" s="53"/>
      <c r="L1464" s="53"/>
      <c r="M1464" s="53"/>
      <c r="N1464" s="53"/>
      <c r="O1464" s="53"/>
      <c r="P1464" s="53"/>
      <c r="Q1464" s="53"/>
      <c r="R1464" s="53"/>
      <c r="S1464" s="53"/>
      <c r="T1464" s="53"/>
      <c r="U1464" s="53"/>
      <c r="V1464" s="53"/>
      <c r="W1464" s="53"/>
      <c r="X1464" s="53"/>
      <c r="Y1464" s="53"/>
      <c r="Z1464" s="53"/>
      <c r="AA1464" s="53"/>
      <c r="AB1464" s="53"/>
      <c r="AC1464" s="53"/>
      <c r="AD1464" s="53"/>
      <c r="AE1464" s="53"/>
      <c r="AF1464" s="53"/>
    </row>
    <row r="1465" spans="4:32" s="48" customFormat="1" x14ac:dyDescent="0.25">
      <c r="D1465" s="57" t="s">
        <v>1507</v>
      </c>
      <c r="E1465" s="53"/>
      <c r="F1465" s="53"/>
      <c r="G1465" s="53"/>
      <c r="H1465" s="53"/>
      <c r="I1465" s="53"/>
      <c r="J1465" s="53"/>
      <c r="K1465" s="53"/>
      <c r="L1465" s="53"/>
      <c r="M1465" s="53"/>
      <c r="N1465" s="53"/>
      <c r="O1465" s="53"/>
      <c r="P1465" s="53"/>
      <c r="Q1465" s="53"/>
      <c r="R1465" s="53"/>
      <c r="S1465" s="53"/>
      <c r="T1465" s="53"/>
      <c r="U1465" s="53"/>
      <c r="V1465" s="53"/>
      <c r="W1465" s="53"/>
      <c r="X1465" s="53"/>
      <c r="Y1465" s="53"/>
      <c r="Z1465" s="53"/>
      <c r="AA1465" s="53"/>
      <c r="AB1465" s="53"/>
      <c r="AC1465" s="53"/>
      <c r="AD1465" s="53"/>
      <c r="AE1465" s="53"/>
      <c r="AF1465" s="53"/>
    </row>
    <row r="1466" spans="4:32" s="48" customFormat="1" x14ac:dyDescent="0.25">
      <c r="D1466" s="57" t="s">
        <v>2555</v>
      </c>
      <c r="E1466" s="53"/>
      <c r="F1466" s="53"/>
      <c r="G1466" s="53"/>
      <c r="H1466" s="53"/>
      <c r="I1466" s="53"/>
      <c r="J1466" s="53"/>
      <c r="K1466" s="53"/>
      <c r="L1466" s="53"/>
      <c r="M1466" s="53"/>
      <c r="N1466" s="53"/>
      <c r="O1466" s="53"/>
      <c r="P1466" s="53"/>
      <c r="Q1466" s="53"/>
      <c r="R1466" s="53"/>
      <c r="S1466" s="53"/>
      <c r="T1466" s="53"/>
      <c r="U1466" s="53"/>
      <c r="V1466" s="53"/>
      <c r="W1466" s="53"/>
      <c r="X1466" s="53"/>
      <c r="Y1466" s="53"/>
      <c r="Z1466" s="53"/>
      <c r="AA1466" s="53"/>
      <c r="AB1466" s="53"/>
      <c r="AC1466" s="53"/>
      <c r="AD1466" s="53"/>
      <c r="AE1466" s="53"/>
      <c r="AF1466" s="53"/>
    </row>
    <row r="1467" spans="4:32" s="48" customFormat="1" x14ac:dyDescent="0.25">
      <c r="D1467" s="57" t="s">
        <v>2554</v>
      </c>
      <c r="E1467" s="53"/>
      <c r="F1467" s="53"/>
      <c r="G1467" s="53"/>
      <c r="H1467" s="53"/>
      <c r="I1467" s="53"/>
      <c r="J1467" s="53"/>
      <c r="K1467" s="53"/>
      <c r="L1467" s="53"/>
      <c r="M1467" s="53"/>
      <c r="N1467" s="53"/>
      <c r="O1467" s="53"/>
      <c r="P1467" s="53"/>
      <c r="Q1467" s="53"/>
      <c r="R1467" s="53"/>
      <c r="S1467" s="53"/>
      <c r="T1467" s="53"/>
      <c r="U1467" s="53"/>
      <c r="V1467" s="53"/>
      <c r="W1467" s="53"/>
      <c r="X1467" s="53"/>
      <c r="Y1467" s="53"/>
      <c r="Z1467" s="53"/>
      <c r="AA1467" s="53"/>
      <c r="AB1467" s="53"/>
      <c r="AC1467" s="53"/>
      <c r="AD1467" s="53"/>
      <c r="AE1467" s="53"/>
      <c r="AF1467" s="53"/>
    </row>
    <row r="1469" spans="4:32" s="48" customFormat="1" x14ac:dyDescent="0.25">
      <c r="D1469" s="57" t="s">
        <v>649</v>
      </c>
      <c r="E1469" s="53"/>
      <c r="F1469" s="53"/>
      <c r="G1469" s="53"/>
      <c r="H1469" s="53"/>
      <c r="I1469" s="53"/>
      <c r="J1469" s="53"/>
      <c r="K1469" s="53"/>
      <c r="L1469" s="53"/>
      <c r="M1469" s="53"/>
      <c r="N1469" s="53"/>
      <c r="O1469" s="53"/>
      <c r="P1469" s="53"/>
      <c r="Q1469" s="53"/>
      <c r="R1469" s="53"/>
      <c r="S1469" s="53"/>
    </row>
    <row r="1470" spans="4:32" s="48" customFormat="1" x14ac:dyDescent="0.25">
      <c r="D1470" s="57" t="s">
        <v>1544</v>
      </c>
      <c r="E1470" s="53"/>
      <c r="F1470" s="53"/>
      <c r="G1470" s="53"/>
      <c r="H1470" s="53"/>
      <c r="I1470" s="53"/>
      <c r="J1470" s="53"/>
      <c r="K1470" s="53"/>
      <c r="L1470" s="53"/>
      <c r="M1470" s="53"/>
      <c r="N1470" s="53"/>
      <c r="O1470" s="53"/>
      <c r="P1470" s="53"/>
      <c r="Q1470" s="53"/>
      <c r="R1470" s="53"/>
      <c r="S1470" s="53"/>
    </row>
    <row r="1471" spans="4:32" s="48" customFormat="1" x14ac:dyDescent="0.25">
      <c r="D1471" s="57" t="s">
        <v>1510</v>
      </c>
      <c r="E1471" s="53"/>
      <c r="F1471" s="53"/>
      <c r="G1471" s="53"/>
      <c r="H1471" s="53"/>
      <c r="I1471" s="53"/>
      <c r="J1471" s="53"/>
      <c r="K1471" s="53"/>
      <c r="L1471" s="53"/>
      <c r="M1471" s="53"/>
      <c r="N1471" s="53"/>
      <c r="O1471" s="53"/>
      <c r="P1471" s="53"/>
      <c r="Q1471" s="53"/>
      <c r="R1471" s="53"/>
      <c r="S1471" s="53"/>
    </row>
    <row r="1472" spans="4:32" s="48" customFormat="1" x14ac:dyDescent="0.25">
      <c r="D1472" s="57" t="s">
        <v>2553</v>
      </c>
      <c r="E1472" s="53"/>
      <c r="F1472" s="53"/>
      <c r="G1472" s="53"/>
      <c r="H1472" s="53"/>
      <c r="I1472" s="53"/>
      <c r="J1472" s="53"/>
      <c r="K1472" s="53"/>
      <c r="L1472" s="53"/>
      <c r="M1472" s="53"/>
      <c r="N1472" s="53"/>
      <c r="O1472" s="53"/>
      <c r="P1472" s="53"/>
      <c r="Q1472" s="53"/>
      <c r="R1472" s="53"/>
      <c r="S1472" s="53"/>
    </row>
    <row r="1474" spans="4:23" s="48" customFormat="1" x14ac:dyDescent="0.25">
      <c r="D1474" s="58" t="s">
        <v>376</v>
      </c>
      <c r="E1474" s="54"/>
      <c r="F1474" s="54"/>
      <c r="G1474" s="54"/>
      <c r="H1474" s="54"/>
      <c r="I1474" s="54"/>
      <c r="J1474" s="54"/>
      <c r="K1474" s="54"/>
      <c r="L1474" s="54"/>
      <c r="M1474" s="54"/>
      <c r="N1474" s="54"/>
      <c r="O1474" s="54"/>
      <c r="P1474" s="54"/>
      <c r="Q1474" s="54"/>
      <c r="R1474" s="54"/>
      <c r="S1474" s="54"/>
      <c r="T1474" s="54"/>
      <c r="U1474" s="54"/>
      <c r="V1474" s="54"/>
      <c r="W1474" s="54"/>
    </row>
    <row r="1475" spans="4:23" s="48" customFormat="1" x14ac:dyDescent="0.25">
      <c r="D1475" s="58" t="s">
        <v>324</v>
      </c>
      <c r="E1475" s="54"/>
      <c r="F1475" s="54"/>
      <c r="G1475" s="54"/>
      <c r="H1475" s="54"/>
      <c r="I1475" s="54"/>
      <c r="J1475" s="54"/>
      <c r="K1475" s="54"/>
      <c r="L1475" s="54"/>
      <c r="M1475" s="54"/>
      <c r="N1475" s="54"/>
      <c r="O1475" s="54"/>
      <c r="P1475" s="54"/>
      <c r="Q1475" s="54"/>
      <c r="R1475" s="54"/>
      <c r="S1475" s="54"/>
      <c r="T1475" s="54"/>
      <c r="U1475" s="54"/>
      <c r="V1475" s="54"/>
      <c r="W1475" s="54"/>
    </row>
    <row r="1476" spans="4:23" s="48" customFormat="1" x14ac:dyDescent="0.25">
      <c r="D1476" s="58"/>
      <c r="E1476" s="54"/>
      <c r="F1476" s="54"/>
      <c r="G1476" s="54"/>
      <c r="H1476" s="54"/>
      <c r="I1476" s="54"/>
      <c r="J1476" s="54"/>
      <c r="K1476" s="54"/>
      <c r="L1476" s="54"/>
      <c r="M1476" s="54"/>
      <c r="N1476" s="54"/>
      <c r="O1476" s="54"/>
      <c r="P1476" s="54"/>
      <c r="Q1476" s="54"/>
      <c r="R1476" s="54"/>
      <c r="S1476" s="54"/>
      <c r="T1476" s="54"/>
      <c r="U1476" s="54"/>
      <c r="V1476" s="54"/>
      <c r="W1476" s="54"/>
    </row>
    <row r="1477" spans="4:23" s="48" customFormat="1" x14ac:dyDescent="0.25">
      <c r="D1477" s="58" t="s">
        <v>1489</v>
      </c>
      <c r="E1477" s="54"/>
      <c r="F1477" s="54"/>
      <c r="G1477" s="54"/>
      <c r="H1477" s="54"/>
      <c r="I1477" s="54"/>
      <c r="J1477" s="54"/>
      <c r="K1477" s="54"/>
      <c r="L1477" s="54"/>
      <c r="M1477" s="54"/>
      <c r="N1477" s="54"/>
      <c r="O1477" s="54"/>
      <c r="P1477" s="54"/>
      <c r="Q1477" s="54"/>
      <c r="R1477" s="54"/>
      <c r="S1477" s="54"/>
      <c r="T1477" s="54"/>
      <c r="U1477" s="54"/>
      <c r="V1477" s="54"/>
      <c r="W1477" s="54"/>
    </row>
    <row r="1478" spans="4:23" s="48" customFormat="1" x14ac:dyDescent="0.25">
      <c r="D1478" s="58" t="s">
        <v>283</v>
      </c>
      <c r="E1478" s="54"/>
      <c r="F1478" s="54"/>
      <c r="G1478" s="54"/>
      <c r="H1478" s="54"/>
      <c r="I1478" s="54"/>
      <c r="J1478" s="54"/>
      <c r="K1478" s="54"/>
      <c r="L1478" s="54"/>
      <c r="M1478" s="54"/>
      <c r="N1478" s="54"/>
      <c r="O1478" s="54"/>
      <c r="P1478" s="54"/>
      <c r="Q1478" s="54"/>
      <c r="R1478" s="54"/>
      <c r="S1478" s="54"/>
      <c r="T1478" s="54"/>
      <c r="U1478" s="54"/>
      <c r="V1478" s="54"/>
      <c r="W1478" s="54"/>
    </row>
    <row r="1479" spans="4:23" s="48" customFormat="1" x14ac:dyDescent="0.25">
      <c r="D1479" s="58" t="s">
        <v>2558</v>
      </c>
      <c r="E1479" s="54"/>
      <c r="F1479" s="54"/>
      <c r="G1479" s="54"/>
      <c r="H1479" s="54"/>
      <c r="I1479" s="54"/>
      <c r="J1479" s="54"/>
      <c r="K1479" s="54"/>
      <c r="L1479" s="54"/>
      <c r="M1479" s="54"/>
      <c r="N1479" s="54"/>
      <c r="O1479" s="54"/>
      <c r="P1479" s="54"/>
      <c r="Q1479" s="54"/>
      <c r="R1479" s="54"/>
      <c r="S1479" s="54"/>
      <c r="T1479" s="54"/>
      <c r="U1479" s="54"/>
      <c r="V1479" s="54"/>
      <c r="W1479" s="54"/>
    </row>
    <row r="1480" spans="4:23" s="48" customFormat="1" x14ac:dyDescent="0.25">
      <c r="D1480" s="58" t="s">
        <v>2559</v>
      </c>
      <c r="E1480" s="54"/>
      <c r="F1480" s="54"/>
      <c r="G1480" s="54"/>
      <c r="H1480" s="54"/>
      <c r="I1480" s="54"/>
      <c r="J1480" s="54"/>
      <c r="K1480" s="54"/>
      <c r="L1480" s="54"/>
      <c r="M1480" s="54"/>
      <c r="N1480" s="54"/>
      <c r="O1480" s="54"/>
      <c r="P1480" s="54"/>
      <c r="Q1480" s="54"/>
      <c r="R1480" s="54"/>
      <c r="S1480" s="54"/>
      <c r="T1480" s="54"/>
      <c r="U1480" s="54"/>
      <c r="V1480" s="54"/>
      <c r="W1480" s="54"/>
    </row>
    <row r="1481" spans="4:23" s="48" customFormat="1" x14ac:dyDescent="0.25">
      <c r="D1481" s="58" t="s">
        <v>2560</v>
      </c>
      <c r="E1481" s="54"/>
      <c r="F1481" s="54"/>
      <c r="G1481" s="54"/>
      <c r="H1481" s="54"/>
      <c r="I1481" s="54"/>
      <c r="J1481" s="54"/>
      <c r="K1481" s="54"/>
      <c r="L1481" s="54"/>
      <c r="M1481" s="54"/>
      <c r="N1481" s="54"/>
      <c r="O1481" s="54"/>
      <c r="P1481" s="54"/>
      <c r="Q1481" s="54"/>
      <c r="R1481" s="54"/>
      <c r="S1481" s="54"/>
      <c r="T1481" s="54"/>
      <c r="U1481" s="54"/>
      <c r="V1481" s="54"/>
      <c r="W1481" s="54"/>
    </row>
    <row r="1482" spans="4:23" s="48" customFormat="1" x14ac:dyDescent="0.25">
      <c r="D1482" s="58" t="s">
        <v>2556</v>
      </c>
      <c r="E1482" s="54"/>
      <c r="F1482" s="54"/>
      <c r="G1482" s="54"/>
      <c r="H1482" s="54"/>
      <c r="I1482" s="54"/>
      <c r="J1482" s="54"/>
      <c r="K1482" s="54"/>
      <c r="L1482" s="54"/>
      <c r="M1482" s="54"/>
      <c r="N1482" s="54"/>
      <c r="O1482" s="54"/>
      <c r="P1482" s="54"/>
      <c r="Q1482" s="54"/>
      <c r="R1482" s="54"/>
      <c r="S1482" s="54"/>
      <c r="T1482" s="54"/>
      <c r="U1482" s="54"/>
      <c r="V1482" s="54"/>
      <c r="W1482" s="54"/>
    </row>
    <row r="1483" spans="4:23" s="48" customFormat="1" x14ac:dyDescent="0.25">
      <c r="D1483" s="58"/>
      <c r="E1483" s="54"/>
      <c r="F1483" s="54"/>
      <c r="G1483" s="54"/>
      <c r="H1483" s="54"/>
      <c r="I1483" s="54"/>
      <c r="J1483" s="54"/>
      <c r="K1483" s="54"/>
      <c r="L1483" s="54"/>
      <c r="M1483" s="54"/>
      <c r="N1483" s="54"/>
      <c r="O1483" s="54"/>
      <c r="P1483" s="54"/>
      <c r="Q1483" s="54"/>
      <c r="R1483" s="54"/>
      <c r="S1483" s="54"/>
      <c r="T1483" s="54"/>
      <c r="U1483" s="54"/>
      <c r="V1483" s="54"/>
      <c r="W1483" s="54"/>
    </row>
    <row r="1484" spans="4:23" s="48" customFormat="1" x14ac:dyDescent="0.25">
      <c r="D1484" s="58" t="s">
        <v>1490</v>
      </c>
      <c r="E1484" s="54"/>
      <c r="F1484" s="54"/>
      <c r="G1484" s="54"/>
      <c r="H1484" s="54"/>
      <c r="I1484" s="54"/>
      <c r="J1484" s="54"/>
      <c r="K1484" s="54"/>
      <c r="L1484" s="54"/>
      <c r="M1484" s="54"/>
      <c r="N1484" s="54"/>
      <c r="O1484" s="54"/>
      <c r="P1484" s="54"/>
      <c r="Q1484" s="54"/>
      <c r="R1484" s="54"/>
      <c r="S1484" s="54"/>
      <c r="T1484" s="54"/>
      <c r="U1484" s="54"/>
      <c r="V1484" s="54"/>
      <c r="W1484" s="54"/>
    </row>
    <row r="1485" spans="4:23" s="48" customFormat="1" x14ac:dyDescent="0.25">
      <c r="D1485" s="58" t="s">
        <v>283</v>
      </c>
      <c r="E1485" s="54"/>
      <c r="F1485" s="54"/>
      <c r="G1485" s="54"/>
      <c r="H1485" s="54"/>
      <c r="I1485" s="54"/>
      <c r="J1485" s="54"/>
      <c r="K1485" s="54"/>
      <c r="L1485" s="54"/>
      <c r="M1485" s="54"/>
      <c r="N1485" s="54"/>
      <c r="O1485" s="54"/>
      <c r="P1485" s="54"/>
      <c r="Q1485" s="54"/>
      <c r="R1485" s="54"/>
      <c r="S1485" s="54"/>
      <c r="T1485" s="54"/>
      <c r="U1485" s="54"/>
      <c r="V1485" s="54"/>
      <c r="W1485" s="54"/>
    </row>
    <row r="1486" spans="4:23" s="48" customFormat="1" x14ac:dyDescent="0.25">
      <c r="D1486" s="58" t="s">
        <v>2558</v>
      </c>
      <c r="E1486" s="54"/>
      <c r="F1486" s="54"/>
      <c r="G1486" s="54"/>
      <c r="H1486" s="54"/>
      <c r="I1486" s="54"/>
      <c r="J1486" s="54"/>
      <c r="K1486" s="54"/>
      <c r="L1486" s="54"/>
      <c r="M1486" s="54"/>
      <c r="N1486" s="54"/>
      <c r="O1486" s="54"/>
      <c r="P1486" s="54"/>
      <c r="Q1486" s="54"/>
      <c r="R1486" s="54"/>
      <c r="S1486" s="54"/>
      <c r="T1486" s="54"/>
      <c r="U1486" s="54"/>
      <c r="V1486" s="54"/>
      <c r="W1486" s="54"/>
    </row>
    <row r="1487" spans="4:23" s="48" customFormat="1" x14ac:dyDescent="0.25">
      <c r="D1487" s="58" t="s">
        <v>2559</v>
      </c>
      <c r="E1487" s="54"/>
      <c r="F1487" s="54"/>
      <c r="G1487" s="54"/>
      <c r="H1487" s="54"/>
      <c r="I1487" s="54"/>
      <c r="J1487" s="54"/>
      <c r="K1487" s="54"/>
      <c r="L1487" s="54"/>
      <c r="M1487" s="54"/>
      <c r="N1487" s="54"/>
      <c r="O1487" s="54"/>
      <c r="P1487" s="54"/>
      <c r="Q1487" s="54"/>
      <c r="R1487" s="54"/>
      <c r="S1487" s="54"/>
      <c r="T1487" s="54"/>
      <c r="U1487" s="54"/>
      <c r="V1487" s="54"/>
      <c r="W1487" s="54"/>
    </row>
    <row r="1488" spans="4:23" s="48" customFormat="1" x14ac:dyDescent="0.25">
      <c r="D1488" s="58" t="s">
        <v>2560</v>
      </c>
      <c r="E1488" s="54"/>
      <c r="F1488" s="54"/>
      <c r="G1488" s="54"/>
      <c r="H1488" s="54"/>
      <c r="I1488" s="54"/>
      <c r="J1488" s="54"/>
      <c r="K1488" s="54"/>
      <c r="L1488" s="54"/>
      <c r="M1488" s="54"/>
      <c r="N1488" s="54"/>
      <c r="O1488" s="54"/>
      <c r="P1488" s="54"/>
      <c r="Q1488" s="54"/>
      <c r="R1488" s="54"/>
      <c r="S1488" s="54"/>
      <c r="T1488" s="54"/>
      <c r="U1488" s="54"/>
      <c r="V1488" s="54"/>
      <c r="W1488" s="54"/>
    </row>
    <row r="1489" spans="4:23" s="48" customFormat="1" x14ac:dyDescent="0.25">
      <c r="D1489" s="58" t="s">
        <v>2556</v>
      </c>
      <c r="E1489" s="54"/>
      <c r="F1489" s="54"/>
      <c r="G1489" s="54"/>
      <c r="H1489" s="54"/>
      <c r="I1489" s="54"/>
      <c r="J1489" s="54"/>
      <c r="K1489" s="54"/>
      <c r="L1489" s="54"/>
      <c r="M1489" s="54"/>
      <c r="N1489" s="54"/>
      <c r="O1489" s="54"/>
      <c r="P1489" s="54"/>
      <c r="Q1489" s="54"/>
      <c r="R1489" s="54"/>
      <c r="S1489" s="54"/>
      <c r="T1489" s="54"/>
      <c r="U1489" s="54"/>
      <c r="V1489" s="54"/>
      <c r="W1489" s="54"/>
    </row>
    <row r="1490" spans="4:23" s="48" customFormat="1" x14ac:dyDescent="0.25">
      <c r="D1490" s="58"/>
      <c r="E1490" s="54"/>
      <c r="F1490" s="54"/>
      <c r="G1490" s="54"/>
      <c r="H1490" s="54"/>
      <c r="I1490" s="54"/>
      <c r="J1490" s="54"/>
      <c r="K1490" s="54"/>
      <c r="L1490" s="54"/>
      <c r="M1490" s="54"/>
      <c r="N1490" s="54"/>
      <c r="O1490" s="54"/>
      <c r="P1490" s="54"/>
      <c r="Q1490" s="54"/>
      <c r="R1490" s="54"/>
      <c r="S1490" s="54"/>
      <c r="T1490" s="54"/>
      <c r="U1490" s="54"/>
      <c r="V1490" s="54"/>
      <c r="W1490" s="54"/>
    </row>
    <row r="1491" spans="4:23" s="48" customFormat="1" x14ac:dyDescent="0.25">
      <c r="D1491" s="58" t="s">
        <v>1491</v>
      </c>
      <c r="E1491" s="54"/>
      <c r="F1491" s="54"/>
      <c r="G1491" s="54"/>
      <c r="H1491" s="54"/>
      <c r="I1491" s="54"/>
      <c r="J1491" s="54"/>
      <c r="K1491" s="54"/>
      <c r="L1491" s="54"/>
      <c r="M1491" s="54"/>
      <c r="N1491" s="54"/>
      <c r="O1491" s="54"/>
      <c r="P1491" s="54"/>
      <c r="Q1491" s="54"/>
      <c r="R1491" s="54"/>
      <c r="S1491" s="54"/>
      <c r="T1491" s="54"/>
      <c r="U1491" s="54"/>
      <c r="V1491" s="54"/>
      <c r="W1491" s="54"/>
    </row>
    <row r="1492" spans="4:23" s="48" customFormat="1" x14ac:dyDescent="0.25">
      <c r="D1492" s="58" t="s">
        <v>283</v>
      </c>
      <c r="E1492" s="54"/>
      <c r="F1492" s="54"/>
      <c r="G1492" s="54"/>
      <c r="H1492" s="54"/>
      <c r="I1492" s="54"/>
      <c r="J1492" s="54"/>
      <c r="K1492" s="54"/>
      <c r="L1492" s="54"/>
      <c r="M1492" s="54"/>
      <c r="N1492" s="54"/>
      <c r="O1492" s="54"/>
      <c r="P1492" s="54"/>
      <c r="Q1492" s="54"/>
      <c r="R1492" s="54"/>
      <c r="S1492" s="54"/>
      <c r="T1492" s="54"/>
      <c r="U1492" s="54"/>
      <c r="V1492" s="54"/>
      <c r="W1492" s="54"/>
    </row>
    <row r="1493" spans="4:23" s="48" customFormat="1" x14ac:dyDescent="0.25">
      <c r="D1493" s="58" t="s">
        <v>2563</v>
      </c>
      <c r="E1493" s="54"/>
      <c r="F1493" s="54"/>
      <c r="G1493" s="54"/>
      <c r="H1493" s="54"/>
      <c r="I1493" s="54"/>
      <c r="J1493" s="54"/>
      <c r="K1493" s="54"/>
      <c r="L1493" s="54"/>
      <c r="M1493" s="54"/>
      <c r="N1493" s="54"/>
      <c r="O1493" s="54"/>
      <c r="P1493" s="54"/>
      <c r="Q1493" s="54"/>
      <c r="R1493" s="54"/>
      <c r="S1493" s="54"/>
      <c r="T1493" s="54"/>
      <c r="U1493" s="54"/>
      <c r="V1493" s="54"/>
      <c r="W1493" s="54"/>
    </row>
    <row r="1494" spans="4:23" s="48" customFormat="1" x14ac:dyDescent="0.25">
      <c r="D1494" s="58" t="s">
        <v>2562</v>
      </c>
      <c r="E1494" s="54"/>
      <c r="F1494" s="54"/>
      <c r="G1494" s="54"/>
      <c r="H1494" s="54"/>
      <c r="I1494" s="54"/>
      <c r="J1494" s="54"/>
      <c r="K1494" s="54"/>
      <c r="L1494" s="54"/>
      <c r="M1494" s="54"/>
      <c r="N1494" s="54"/>
      <c r="O1494" s="54"/>
      <c r="P1494" s="54"/>
      <c r="Q1494" s="54"/>
      <c r="R1494" s="54"/>
      <c r="S1494" s="54"/>
      <c r="T1494" s="54"/>
      <c r="U1494" s="54"/>
      <c r="V1494" s="54"/>
      <c r="W1494" s="54"/>
    </row>
    <row r="1495" spans="4:23" s="48" customFormat="1" x14ac:dyDescent="0.25">
      <c r="D1495" s="58" t="s">
        <v>2561</v>
      </c>
      <c r="E1495" s="54"/>
      <c r="F1495" s="54"/>
      <c r="G1495" s="54"/>
      <c r="H1495" s="54"/>
      <c r="I1495" s="54"/>
      <c r="J1495" s="54"/>
      <c r="K1495" s="54"/>
      <c r="L1495" s="54"/>
      <c r="M1495" s="54"/>
      <c r="N1495" s="54"/>
      <c r="O1495" s="54"/>
      <c r="P1495" s="54"/>
      <c r="Q1495" s="54"/>
      <c r="R1495" s="54"/>
      <c r="S1495" s="54"/>
      <c r="T1495" s="54"/>
      <c r="U1495" s="54"/>
      <c r="V1495" s="54"/>
      <c r="W1495" s="54"/>
    </row>
    <row r="1496" spans="4:23" s="48" customFormat="1" x14ac:dyDescent="0.25">
      <c r="D1496" s="58" t="s">
        <v>2557</v>
      </c>
      <c r="E1496" s="54"/>
      <c r="F1496" s="54"/>
      <c r="G1496" s="54"/>
      <c r="H1496" s="54"/>
      <c r="I1496" s="54"/>
      <c r="J1496" s="54"/>
      <c r="K1496" s="54"/>
      <c r="L1496" s="54"/>
      <c r="M1496" s="54"/>
      <c r="N1496" s="54"/>
      <c r="O1496" s="54"/>
      <c r="P1496" s="54"/>
      <c r="Q1496" s="54"/>
      <c r="R1496" s="54"/>
      <c r="S1496" s="54"/>
      <c r="T1496" s="54"/>
      <c r="U1496" s="54"/>
      <c r="V1496" s="54"/>
      <c r="W1496" s="54"/>
    </row>
    <row r="1497" spans="4:23" s="48" customFormat="1" x14ac:dyDescent="0.25">
      <c r="D1497" s="58"/>
      <c r="E1497" s="54"/>
      <c r="F1497" s="54"/>
      <c r="G1497" s="54"/>
      <c r="H1497" s="54"/>
      <c r="I1497" s="54"/>
      <c r="J1497" s="54"/>
      <c r="K1497" s="54"/>
      <c r="L1497" s="54"/>
      <c r="M1497" s="54"/>
      <c r="N1497" s="54"/>
      <c r="O1497" s="54"/>
      <c r="P1497" s="54"/>
      <c r="Q1497" s="54"/>
      <c r="R1497" s="54"/>
      <c r="S1497" s="54"/>
      <c r="T1497" s="54"/>
      <c r="U1497" s="54"/>
      <c r="V1497" s="54"/>
      <c r="W1497" s="54"/>
    </row>
    <row r="1498" spans="4:23" s="48" customFormat="1" x14ac:dyDescent="0.25">
      <c r="D1498" s="58" t="s">
        <v>263</v>
      </c>
      <c r="E1498" s="54"/>
      <c r="F1498" s="54"/>
      <c r="G1498" s="54"/>
      <c r="H1498" s="54"/>
      <c r="I1498" s="54"/>
      <c r="J1498" s="54"/>
      <c r="K1498" s="54"/>
      <c r="L1498" s="54"/>
      <c r="M1498" s="54"/>
      <c r="N1498" s="54"/>
      <c r="O1498" s="54"/>
      <c r="P1498" s="54"/>
      <c r="Q1498" s="54"/>
      <c r="R1498" s="54"/>
      <c r="S1498" s="54"/>
      <c r="T1498" s="54"/>
      <c r="U1498" s="54"/>
      <c r="V1498" s="54"/>
      <c r="W1498" s="54"/>
    </row>
    <row r="1499" spans="4:23" s="48" customFormat="1" x14ac:dyDescent="0.25">
      <c r="D1499" s="58" t="s">
        <v>264</v>
      </c>
      <c r="E1499" s="54"/>
      <c r="F1499" s="54"/>
      <c r="G1499" s="54"/>
      <c r="H1499" s="54"/>
      <c r="I1499" s="54"/>
      <c r="J1499" s="54"/>
      <c r="K1499" s="54"/>
      <c r="L1499" s="54"/>
      <c r="M1499" s="54"/>
      <c r="N1499" s="54"/>
      <c r="O1499" s="54"/>
      <c r="P1499" s="54"/>
      <c r="Q1499" s="54"/>
      <c r="R1499" s="54"/>
      <c r="S1499" s="54"/>
      <c r="T1499" s="54"/>
      <c r="U1499" s="54"/>
      <c r="V1499" s="54"/>
      <c r="W1499" s="54"/>
    </row>
    <row r="1500" spans="4:23" s="48" customFormat="1" x14ac:dyDescent="0.25">
      <c r="D1500" s="58" t="s">
        <v>377</v>
      </c>
      <c r="E1500" s="54"/>
      <c r="F1500" s="54"/>
      <c r="G1500" s="54"/>
      <c r="H1500" s="54"/>
      <c r="I1500" s="54"/>
      <c r="J1500" s="54"/>
      <c r="K1500" s="54"/>
      <c r="L1500" s="54"/>
      <c r="M1500" s="54"/>
      <c r="N1500" s="54"/>
      <c r="O1500" s="54"/>
      <c r="P1500" s="54"/>
      <c r="Q1500" s="54"/>
      <c r="R1500" s="54"/>
      <c r="S1500" s="54"/>
      <c r="T1500" s="54"/>
      <c r="U1500" s="54"/>
      <c r="V1500" s="54"/>
      <c r="W1500" s="54"/>
    </row>
    <row r="1512" spans="4:4" s="48" customFormat="1" x14ac:dyDescent="0.25">
      <c r="D1512" s="48" t="s">
        <v>2564</v>
      </c>
    </row>
    <row r="1527" spans="4:4" s="48" customFormat="1" x14ac:dyDescent="0.25">
      <c r="D1527" s="52" t="s">
        <v>2203</v>
      </c>
    </row>
    <row r="1529" spans="4:4" s="48" customFormat="1" x14ac:dyDescent="0.25">
      <c r="D1529" s="48" t="s">
        <v>2564</v>
      </c>
    </row>
    <row r="1565" spans="2:4" s="48" customFormat="1" x14ac:dyDescent="0.25">
      <c r="B1565" s="49">
        <v>0</v>
      </c>
      <c r="D1565" s="52" t="s">
        <v>514</v>
      </c>
    </row>
    <row r="1566" spans="2:4" s="48" customFormat="1" x14ac:dyDescent="0.25">
      <c r="D1566" s="59" t="s">
        <v>306</v>
      </c>
    </row>
    <row r="1567" spans="2:4" s="48" customFormat="1" x14ac:dyDescent="0.25">
      <c r="D1567" t="s">
        <v>2565</v>
      </c>
    </row>
    <row r="1569" spans="4:4" s="48" customFormat="1" x14ac:dyDescent="0.25">
      <c r="D1569" t="s">
        <v>2565</v>
      </c>
    </row>
    <row r="1600" spans="4:4" s="48" customFormat="1" x14ac:dyDescent="0.25">
      <c r="D1600" s="48" t="s">
        <v>2566</v>
      </c>
    </row>
    <row r="1617" spans="4:4" s="48" customFormat="1" x14ac:dyDescent="0.25">
      <c r="D1617" s="48" t="s">
        <v>310</v>
      </c>
    </row>
    <row r="1618" spans="4:4" s="48" customFormat="1" x14ac:dyDescent="0.25">
      <c r="D1618" s="52" t="s">
        <v>819</v>
      </c>
    </row>
    <row r="1620" spans="4:4" s="48" customFormat="1" x14ac:dyDescent="0.25">
      <c r="D1620" s="48" t="s">
        <v>2566</v>
      </c>
    </row>
    <row r="1673" spans="2:4" s="48" customFormat="1" x14ac:dyDescent="0.25">
      <c r="B1673" s="50">
        <v>0</v>
      </c>
      <c r="D1673" s="52" t="s">
        <v>2583</v>
      </c>
    </row>
    <row r="1674" spans="2:4" s="48" customFormat="1" x14ac:dyDescent="0.25">
      <c r="D1674" s="60" t="s">
        <v>305</v>
      </c>
    </row>
    <row r="1675" spans="2:4" s="48" customFormat="1" x14ac:dyDescent="0.25">
      <c r="D1675" s="56" t="s">
        <v>2568</v>
      </c>
    </row>
    <row r="1677" spans="2:4" s="48" customFormat="1" x14ac:dyDescent="0.25">
      <c r="D1677" s="48" t="s">
        <v>2568</v>
      </c>
    </row>
    <row r="1709" spans="4:4" s="48" customFormat="1" x14ac:dyDescent="0.25">
      <c r="D1709" s="48" t="s">
        <v>2569</v>
      </c>
    </row>
    <row r="1744" spans="4:4" s="48" customFormat="1" x14ac:dyDescent="0.25">
      <c r="D1744" s="48" t="s">
        <v>310</v>
      </c>
    </row>
    <row r="1745" spans="4:25" s="48" customFormat="1" x14ac:dyDescent="0.25">
      <c r="D1745" s="52" t="s">
        <v>2570</v>
      </c>
    </row>
    <row r="1746" spans="4:25" s="48" customFormat="1" x14ac:dyDescent="0.25">
      <c r="D1746" s="52" t="s">
        <v>2571</v>
      </c>
    </row>
    <row r="1747" spans="4:25" s="48" customFormat="1" x14ac:dyDescent="0.25">
      <c r="D1747" s="52" t="s">
        <v>2572</v>
      </c>
    </row>
    <row r="1748" spans="4:25" s="48" customFormat="1" x14ac:dyDescent="0.25">
      <c r="D1748" s="52" t="s">
        <v>2573</v>
      </c>
    </row>
    <row r="1749" spans="4:25" s="48" customFormat="1" x14ac:dyDescent="0.25">
      <c r="D1749" s="52" t="s">
        <v>2574</v>
      </c>
    </row>
    <row r="1750" spans="4:25" s="48" customFormat="1" x14ac:dyDescent="0.25">
      <c r="D1750" s="52" t="s">
        <v>2575</v>
      </c>
    </row>
    <row r="1752" spans="4:25" s="48" customFormat="1" x14ac:dyDescent="0.25">
      <c r="D1752" s="57" t="s">
        <v>34</v>
      </c>
      <c r="E1752" s="53"/>
      <c r="F1752" s="53"/>
      <c r="G1752" s="53"/>
      <c r="H1752" s="53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53"/>
      <c r="V1752" s="53"/>
      <c r="W1752" s="53"/>
      <c r="X1752" s="53"/>
      <c r="Y1752" s="53"/>
    </row>
    <row r="1753" spans="4:25" s="48" customFormat="1" x14ac:dyDescent="0.25">
      <c r="D1753" s="57" t="s">
        <v>2400</v>
      </c>
      <c r="E1753" s="53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</row>
    <row r="1754" spans="4:25" s="48" customFormat="1" x14ac:dyDescent="0.25">
      <c r="D1754" s="57" t="s">
        <v>709</v>
      </c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53"/>
      <c r="V1754" s="53"/>
      <c r="W1754" s="53"/>
      <c r="X1754" s="53"/>
      <c r="Y1754" s="53"/>
    </row>
    <row r="1755" spans="4:25" s="48" customFormat="1" x14ac:dyDescent="0.25">
      <c r="D1755" s="57" t="s">
        <v>710</v>
      </c>
      <c r="E1755" s="53"/>
      <c r="F1755" s="53"/>
      <c r="G1755" s="53"/>
      <c r="H1755" s="53"/>
      <c r="I1755" s="53"/>
      <c r="J1755" s="53"/>
      <c r="K1755" s="53"/>
      <c r="L1755" s="53"/>
      <c r="M1755" s="53"/>
      <c r="N1755" s="53"/>
      <c r="O1755" s="53"/>
      <c r="P1755" s="53"/>
      <c r="Q1755" s="53"/>
      <c r="R1755" s="53"/>
      <c r="S1755" s="53"/>
      <c r="T1755" s="53"/>
      <c r="U1755" s="53"/>
      <c r="V1755" s="53"/>
      <c r="W1755" s="53"/>
      <c r="X1755" s="53"/>
      <c r="Y1755" s="53"/>
    </row>
    <row r="1756" spans="4:25" s="48" customFormat="1" x14ac:dyDescent="0.25">
      <c r="D1756" s="57" t="s">
        <v>2576</v>
      </c>
      <c r="E1756" s="53"/>
      <c r="F1756" s="53"/>
      <c r="G1756" s="53"/>
      <c r="H1756" s="53"/>
      <c r="I1756" s="53"/>
      <c r="J1756" s="53"/>
      <c r="K1756" s="53"/>
      <c r="L1756" s="53"/>
      <c r="M1756" s="53"/>
      <c r="N1756" s="53"/>
      <c r="O1756" s="53"/>
      <c r="P1756" s="53"/>
      <c r="Q1756" s="53"/>
      <c r="R1756" s="53"/>
      <c r="S1756" s="53"/>
      <c r="T1756" s="53"/>
      <c r="U1756" s="53"/>
      <c r="V1756" s="53"/>
      <c r="W1756" s="53"/>
      <c r="X1756" s="53"/>
      <c r="Y1756" s="53"/>
    </row>
    <row r="1757" spans="4:25" s="48" customFormat="1" x14ac:dyDescent="0.25">
      <c r="D1757" s="57" t="s">
        <v>2577</v>
      </c>
      <c r="E1757" s="53"/>
      <c r="F1757" s="53"/>
      <c r="G1757" s="53"/>
      <c r="H1757" s="53"/>
      <c r="I1757" s="53"/>
      <c r="J1757" s="53"/>
      <c r="K1757" s="53"/>
      <c r="L1757" s="53"/>
      <c r="M1757" s="53"/>
      <c r="N1757" s="53"/>
      <c r="O1757" s="53"/>
      <c r="P1757" s="53"/>
      <c r="Q1757" s="53"/>
      <c r="R1757" s="53"/>
      <c r="S1757" s="53"/>
      <c r="T1757" s="53"/>
      <c r="U1757" s="53"/>
      <c r="V1757" s="53"/>
      <c r="W1757" s="53"/>
      <c r="X1757" s="53"/>
      <c r="Y1757" s="53"/>
    </row>
    <row r="1758" spans="4:25" s="48" customFormat="1" x14ac:dyDescent="0.25">
      <c r="D1758" s="57" t="s">
        <v>2578</v>
      </c>
      <c r="E1758" s="53"/>
      <c r="F1758" s="53"/>
      <c r="G1758" s="53"/>
      <c r="H1758" s="53"/>
      <c r="I1758" s="53"/>
      <c r="J1758" s="53"/>
      <c r="K1758" s="53"/>
      <c r="L1758" s="53"/>
      <c r="M1758" s="53"/>
      <c r="N1758" s="53"/>
      <c r="O1758" s="53"/>
      <c r="P1758" s="53"/>
      <c r="Q1758" s="53"/>
      <c r="R1758" s="53"/>
      <c r="S1758" s="53"/>
      <c r="T1758" s="53"/>
      <c r="U1758" s="53"/>
      <c r="V1758" s="53"/>
      <c r="W1758" s="53"/>
      <c r="X1758" s="53"/>
      <c r="Y1758" s="53"/>
    </row>
    <row r="1759" spans="4:25" s="48" customFormat="1" x14ac:dyDescent="0.25">
      <c r="D1759" s="57" t="s">
        <v>2579</v>
      </c>
      <c r="E1759" s="53"/>
      <c r="F1759" s="53"/>
      <c r="G1759" s="53"/>
      <c r="H1759" s="53"/>
      <c r="I1759" s="53"/>
      <c r="J1759" s="53"/>
      <c r="K1759" s="53"/>
      <c r="L1759" s="53"/>
      <c r="M1759" s="53"/>
      <c r="N1759" s="53"/>
      <c r="O1759" s="53"/>
      <c r="P1759" s="53"/>
      <c r="Q1759" s="53"/>
      <c r="R1759" s="53"/>
      <c r="S1759" s="53"/>
      <c r="T1759" s="53"/>
      <c r="U1759" s="53"/>
      <c r="V1759" s="53"/>
      <c r="W1759" s="53"/>
      <c r="X1759" s="53"/>
      <c r="Y1759" s="53"/>
    </row>
    <row r="1760" spans="4:25" s="48" customFormat="1" x14ac:dyDescent="0.25">
      <c r="D1760" s="57" t="s">
        <v>2580</v>
      </c>
      <c r="E1760" s="53"/>
      <c r="F1760" s="53"/>
      <c r="G1760" s="53"/>
      <c r="H1760" s="53"/>
      <c r="I1760" s="53"/>
      <c r="J1760" s="53"/>
      <c r="K1760" s="53"/>
      <c r="L1760" s="53"/>
      <c r="M1760" s="53"/>
      <c r="N1760" s="53"/>
      <c r="O1760" s="53"/>
      <c r="P1760" s="53"/>
      <c r="Q1760" s="53"/>
      <c r="R1760" s="53"/>
      <c r="S1760" s="53"/>
      <c r="T1760" s="53"/>
      <c r="U1760" s="53"/>
      <c r="V1760" s="53"/>
      <c r="W1760" s="53"/>
      <c r="X1760" s="53"/>
      <c r="Y1760" s="53"/>
    </row>
    <row r="1761" spans="4:25" s="48" customFormat="1" x14ac:dyDescent="0.25">
      <c r="D1761" s="57" t="s">
        <v>2581</v>
      </c>
      <c r="E1761" s="53"/>
      <c r="F1761" s="53"/>
      <c r="G1761" s="53"/>
      <c r="H1761" s="53"/>
      <c r="I1761" s="53"/>
      <c r="J1761" s="53"/>
      <c r="K1761" s="53"/>
      <c r="L1761" s="53"/>
      <c r="M1761" s="53"/>
      <c r="N1761" s="53"/>
      <c r="O1761" s="53"/>
      <c r="P1761" s="53"/>
      <c r="Q1761" s="53"/>
      <c r="R1761" s="53"/>
      <c r="S1761" s="53"/>
      <c r="T1761" s="53"/>
      <c r="U1761" s="53"/>
      <c r="V1761" s="53"/>
      <c r="W1761" s="53"/>
      <c r="X1761" s="53"/>
      <c r="Y1761" s="53"/>
    </row>
    <row r="1762" spans="4:25" s="48" customFormat="1" x14ac:dyDescent="0.25">
      <c r="D1762" s="57" t="s">
        <v>279</v>
      </c>
      <c r="E1762" s="53"/>
      <c r="F1762" s="53"/>
      <c r="G1762" s="53"/>
      <c r="H1762" s="53"/>
      <c r="I1762" s="53"/>
      <c r="J1762" s="53"/>
      <c r="K1762" s="53"/>
      <c r="L1762" s="53"/>
      <c r="M1762" s="53"/>
      <c r="N1762" s="53"/>
      <c r="O1762" s="53"/>
      <c r="P1762" s="53"/>
      <c r="Q1762" s="53"/>
      <c r="R1762" s="53"/>
      <c r="S1762" s="53"/>
      <c r="T1762" s="53"/>
      <c r="U1762" s="53"/>
      <c r="V1762" s="53"/>
      <c r="W1762" s="53"/>
      <c r="X1762" s="53"/>
      <c r="Y1762" s="53"/>
    </row>
    <row r="1763" spans="4:25" s="48" customFormat="1" x14ac:dyDescent="0.25">
      <c r="D1763" s="57" t="s">
        <v>2582</v>
      </c>
      <c r="E1763" s="53"/>
      <c r="F1763" s="53"/>
      <c r="G1763" s="53"/>
      <c r="H1763" s="53"/>
      <c r="I1763" s="53"/>
      <c r="J1763" s="53"/>
      <c r="K1763" s="53"/>
      <c r="L1763" s="53"/>
      <c r="M1763" s="53"/>
      <c r="N1763" s="53"/>
      <c r="O1763" s="53"/>
      <c r="P1763" s="53"/>
      <c r="Q1763" s="53"/>
      <c r="R1763" s="53"/>
      <c r="S1763" s="53"/>
      <c r="T1763" s="53"/>
      <c r="U1763" s="53"/>
      <c r="V1763" s="53"/>
      <c r="W1763" s="53"/>
      <c r="X1763" s="53"/>
      <c r="Y1763" s="53"/>
    </row>
    <row r="1765" spans="4:25" s="48" customFormat="1" x14ac:dyDescent="0.25">
      <c r="D1765" s="48" t="s">
        <v>2569</v>
      </c>
    </row>
    <row r="1830" spans="2:4" s="48" customFormat="1" x14ac:dyDescent="0.25">
      <c r="B1830" s="50">
        <v>0</v>
      </c>
      <c r="D1830" s="52" t="s">
        <v>2365</v>
      </c>
    </row>
    <row r="1831" spans="2:4" s="48" customFormat="1" x14ac:dyDescent="0.25">
      <c r="D1831" s="60" t="s">
        <v>304</v>
      </c>
    </row>
    <row r="1832" spans="2:4" s="48" customFormat="1" x14ac:dyDescent="0.25">
      <c r="D1832" s="56" t="s">
        <v>2316</v>
      </c>
    </row>
    <row r="1894" spans="2:2" s="48" customFormat="1" x14ac:dyDescent="0.25">
      <c r="B1894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0E706-613C-4733-A679-4322CE04B6BF}">
  <dimension ref="A2:J37"/>
  <sheetViews>
    <sheetView workbookViewId="0"/>
  </sheetViews>
  <sheetFormatPr defaultColWidth="2.85546875" defaultRowHeight="15" x14ac:dyDescent="0.25"/>
  <cols>
    <col min="1" max="1" width="9.140625" style="166" bestFit="1" customWidth="1"/>
    <col min="2" max="2" width="39.85546875" style="166" bestFit="1" customWidth="1"/>
    <col min="3" max="3" width="13.28515625" style="166" customWidth="1"/>
    <col min="4" max="4" width="17" style="166" bestFit="1" customWidth="1"/>
    <col min="5" max="5" width="18.85546875" style="166" bestFit="1" customWidth="1"/>
    <col min="6" max="7" width="10.7109375" style="166" bestFit="1" customWidth="1"/>
    <col min="8" max="8" width="8.5703125" style="166" bestFit="1" customWidth="1"/>
    <col min="9" max="9" width="7.5703125" style="166" bestFit="1" customWidth="1"/>
    <col min="10" max="10" width="10.140625" style="166" bestFit="1" customWidth="1"/>
    <col min="11" max="16384" width="2.85546875" style="166"/>
  </cols>
  <sheetData>
    <row r="2" spans="1:10" ht="18.75" x14ac:dyDescent="0.25">
      <c r="A2" s="341" t="s">
        <v>731</v>
      </c>
      <c r="B2" s="342"/>
      <c r="C2" s="342"/>
      <c r="D2" s="342"/>
      <c r="E2" s="342"/>
      <c r="F2" s="342"/>
      <c r="G2" s="342"/>
      <c r="H2" s="342"/>
      <c r="I2" s="342"/>
      <c r="J2" s="342"/>
    </row>
    <row r="3" spans="1:10" x14ac:dyDescent="0.25">
      <c r="A3" s="342" t="s">
        <v>2536</v>
      </c>
      <c r="B3" s="342"/>
      <c r="C3" s="342"/>
      <c r="D3" s="342"/>
      <c r="E3" s="342"/>
      <c r="F3" s="342"/>
      <c r="G3" s="342"/>
      <c r="H3" s="342"/>
      <c r="I3" s="34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60" x14ac:dyDescent="0.25">
      <c r="A10" s="65" t="s">
        <v>1839</v>
      </c>
      <c r="B10" s="65" t="s">
        <v>1841</v>
      </c>
      <c r="C10" s="65" t="s">
        <v>273</v>
      </c>
      <c r="D10" s="65" t="s">
        <v>333</v>
      </c>
      <c r="E10" s="65" t="s">
        <v>277</v>
      </c>
      <c r="F10" s="79">
        <v>44895.352777777996</v>
      </c>
      <c r="G10" s="79">
        <v>45324.644444443999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1919</v>
      </c>
      <c r="B11" s="70" t="s">
        <v>1921</v>
      </c>
      <c r="C11" s="70" t="s">
        <v>375</v>
      </c>
      <c r="D11" s="70" t="s">
        <v>333</v>
      </c>
      <c r="E11" s="70" t="s">
        <v>277</v>
      </c>
      <c r="F11" s="78">
        <v>44896.543055556001</v>
      </c>
      <c r="G11" s="78">
        <v>45328.543055556001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2017</v>
      </c>
      <c r="B12" s="65" t="s">
        <v>2018</v>
      </c>
      <c r="C12" s="65" t="s">
        <v>375</v>
      </c>
      <c r="D12" s="65" t="s">
        <v>333</v>
      </c>
      <c r="E12" s="65" t="s">
        <v>277</v>
      </c>
      <c r="F12" s="79">
        <v>44897.326388889</v>
      </c>
      <c r="G12" s="79">
        <v>45328.625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2013</v>
      </c>
      <c r="B13" s="70" t="s">
        <v>2019</v>
      </c>
      <c r="C13" s="70" t="s">
        <v>375</v>
      </c>
      <c r="D13" s="70" t="s">
        <v>333</v>
      </c>
      <c r="E13" s="70" t="s">
        <v>277</v>
      </c>
      <c r="F13" s="78">
        <v>44897.342361110997</v>
      </c>
      <c r="G13" s="78">
        <v>45328.634027777996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2009</v>
      </c>
      <c r="B14" s="65" t="s">
        <v>2020</v>
      </c>
      <c r="C14" s="65" t="s">
        <v>1000</v>
      </c>
      <c r="D14" s="65" t="s">
        <v>333</v>
      </c>
      <c r="E14" s="65" t="s">
        <v>277</v>
      </c>
      <c r="F14" s="79">
        <v>44897.343055555997</v>
      </c>
      <c r="G14" s="79">
        <v>45328.634722221999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2033</v>
      </c>
      <c r="B15" s="70" t="s">
        <v>2059</v>
      </c>
      <c r="C15" s="70" t="s">
        <v>343</v>
      </c>
      <c r="D15" s="70" t="s">
        <v>333</v>
      </c>
      <c r="E15" s="70" t="s">
        <v>277</v>
      </c>
      <c r="F15" s="78">
        <v>44897.389583333003</v>
      </c>
      <c r="G15" s="78">
        <v>45329.347916667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2028</v>
      </c>
      <c r="B16" s="65" t="s">
        <v>2030</v>
      </c>
      <c r="C16" s="65" t="s">
        <v>375</v>
      </c>
      <c r="D16" s="65" t="s">
        <v>333</v>
      </c>
      <c r="E16" s="65" t="s">
        <v>277</v>
      </c>
      <c r="F16" s="79">
        <v>44897.395138888998</v>
      </c>
      <c r="G16" s="79">
        <v>45329.353472221999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2040</v>
      </c>
      <c r="B17" s="70" t="s">
        <v>2048</v>
      </c>
      <c r="C17" s="70" t="s">
        <v>496</v>
      </c>
      <c r="D17" s="70" t="s">
        <v>333</v>
      </c>
      <c r="E17" s="70" t="s">
        <v>277</v>
      </c>
      <c r="F17" s="78">
        <v>44897.420138889</v>
      </c>
      <c r="G17" s="78">
        <v>45329.378472222001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2055</v>
      </c>
      <c r="B18" s="65" t="s">
        <v>2057</v>
      </c>
      <c r="C18" s="65" t="s">
        <v>375</v>
      </c>
      <c r="D18" s="65" t="s">
        <v>333</v>
      </c>
      <c r="E18" s="65" t="s">
        <v>277</v>
      </c>
      <c r="F18" s="79">
        <v>44897.420833333003</v>
      </c>
      <c r="G18" s="79">
        <v>45329.379166667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2065</v>
      </c>
      <c r="B19" s="70" t="s">
        <v>1980</v>
      </c>
      <c r="C19" s="70" t="s">
        <v>313</v>
      </c>
      <c r="D19" s="70" t="s">
        <v>333</v>
      </c>
      <c r="E19" s="70" t="s">
        <v>277</v>
      </c>
      <c r="F19" s="78">
        <v>44897.600694444001</v>
      </c>
      <c r="G19" s="78">
        <v>45329.559027777999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2099</v>
      </c>
      <c r="B20" s="65" t="s">
        <v>2119</v>
      </c>
      <c r="C20" s="65" t="s">
        <v>375</v>
      </c>
      <c r="D20" s="65" t="s">
        <v>333</v>
      </c>
      <c r="E20" s="65" t="s">
        <v>277</v>
      </c>
      <c r="F20" s="79">
        <v>44900.336805555999</v>
      </c>
      <c r="G20" s="79">
        <v>45329.628472222001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2117</v>
      </c>
      <c r="B21" s="70" t="s">
        <v>2110</v>
      </c>
      <c r="C21" s="70" t="s">
        <v>473</v>
      </c>
      <c r="D21" s="70" t="s">
        <v>333</v>
      </c>
      <c r="E21" s="70" t="s">
        <v>277</v>
      </c>
      <c r="F21" s="78">
        <v>44900.418055556001</v>
      </c>
      <c r="G21" s="78">
        <v>45330.376388889003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2181</v>
      </c>
      <c r="B22" s="65" t="s">
        <v>2182</v>
      </c>
      <c r="C22" s="65" t="s">
        <v>2193</v>
      </c>
      <c r="D22" s="65" t="s">
        <v>333</v>
      </c>
      <c r="E22" s="65" t="s">
        <v>277</v>
      </c>
      <c r="F22" s="79">
        <v>44900.654861110997</v>
      </c>
      <c r="G22" s="79">
        <v>45330.613194443999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2186</v>
      </c>
      <c r="B23" s="70" t="s">
        <v>2238</v>
      </c>
      <c r="C23" s="70" t="s">
        <v>375</v>
      </c>
      <c r="D23" s="70" t="s">
        <v>333</v>
      </c>
      <c r="E23" s="70" t="s">
        <v>277</v>
      </c>
      <c r="F23" s="78">
        <v>44900.702083333003</v>
      </c>
      <c r="G23" s="78">
        <v>45330.660416667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154" t="s">
        <v>2219</v>
      </c>
      <c r="B24" s="154" t="s">
        <v>2220</v>
      </c>
      <c r="C24" s="154" t="s">
        <v>912</v>
      </c>
      <c r="D24" s="154" t="s">
        <v>333</v>
      </c>
      <c r="E24" s="154" t="s">
        <v>277</v>
      </c>
      <c r="F24" s="155">
        <v>44901.331944443999</v>
      </c>
      <c r="G24" s="155">
        <v>45330.625</v>
      </c>
      <c r="H24" s="154" t="s">
        <v>23</v>
      </c>
      <c r="I24" s="154" t="s">
        <v>18</v>
      </c>
      <c r="J24" s="154" t="s">
        <v>255</v>
      </c>
    </row>
    <row r="25" spans="1:10" ht="45" x14ac:dyDescent="0.25">
      <c r="A25" s="77" t="s">
        <v>2265</v>
      </c>
      <c r="B25" s="70" t="s">
        <v>2266</v>
      </c>
      <c r="C25" s="70" t="s">
        <v>2352</v>
      </c>
      <c r="D25" s="70" t="s">
        <v>333</v>
      </c>
      <c r="E25" s="70" t="s">
        <v>277</v>
      </c>
      <c r="F25" s="78">
        <v>44902.350694444001</v>
      </c>
      <c r="G25" s="78">
        <v>45331.643055556</v>
      </c>
      <c r="H25" s="70" t="s">
        <v>23</v>
      </c>
      <c r="I25" s="70" t="s">
        <v>18</v>
      </c>
      <c r="J25" s="70" t="s">
        <v>255</v>
      </c>
    </row>
    <row r="26" spans="1:10" ht="45" x14ac:dyDescent="0.25">
      <c r="A26" s="62" t="s">
        <v>2288</v>
      </c>
      <c r="B26" s="62" t="s">
        <v>2354</v>
      </c>
      <c r="C26" s="62" t="s">
        <v>2353</v>
      </c>
      <c r="D26" s="62" t="s">
        <v>333</v>
      </c>
      <c r="E26" s="62" t="s">
        <v>361</v>
      </c>
      <c r="F26" s="81">
        <v>44902.549305556</v>
      </c>
      <c r="G26" s="81">
        <v>45334.549305556</v>
      </c>
      <c r="H26" s="62" t="s">
        <v>23</v>
      </c>
      <c r="I26" s="62" t="s">
        <v>18</v>
      </c>
      <c r="J26" s="62" t="s">
        <v>255</v>
      </c>
    </row>
    <row r="27" spans="1:10" ht="60" x14ac:dyDescent="0.25">
      <c r="A27" s="67" t="s">
        <v>2273</v>
      </c>
      <c r="B27" s="67" t="s">
        <v>2275</v>
      </c>
      <c r="C27" s="67" t="s">
        <v>273</v>
      </c>
      <c r="D27" s="67" t="s">
        <v>333</v>
      </c>
      <c r="E27" s="67" t="s">
        <v>277</v>
      </c>
      <c r="F27" s="80">
        <v>44902.580555556</v>
      </c>
      <c r="G27" s="80">
        <v>45334.580555556</v>
      </c>
      <c r="H27" s="67" t="s">
        <v>23</v>
      </c>
      <c r="I27" s="67" t="s">
        <v>18</v>
      </c>
      <c r="J27" s="67" t="s">
        <v>255</v>
      </c>
    </row>
    <row r="28" spans="1:10" ht="45" x14ac:dyDescent="0.25">
      <c r="A28" s="65" t="s">
        <v>2283</v>
      </c>
      <c r="B28" s="65" t="s">
        <v>2284</v>
      </c>
      <c r="C28" s="65" t="s">
        <v>2355</v>
      </c>
      <c r="D28" s="65" t="s">
        <v>333</v>
      </c>
      <c r="E28" s="65" t="s">
        <v>361</v>
      </c>
      <c r="F28" s="79">
        <v>44902.604166666999</v>
      </c>
      <c r="G28" s="79">
        <v>45334.5625</v>
      </c>
      <c r="H28" s="65" t="s">
        <v>23</v>
      </c>
      <c r="I28" s="65" t="s">
        <v>18</v>
      </c>
      <c r="J28" s="65" t="s">
        <v>260</v>
      </c>
    </row>
    <row r="29" spans="1:10" ht="45" x14ac:dyDescent="0.25">
      <c r="A29" s="67" t="s">
        <v>2535</v>
      </c>
      <c r="B29" s="67" t="s">
        <v>2534</v>
      </c>
      <c r="C29" s="67" t="s">
        <v>2533</v>
      </c>
      <c r="D29" s="67" t="s">
        <v>333</v>
      </c>
      <c r="E29" s="67" t="s">
        <v>277</v>
      </c>
      <c r="F29" s="80">
        <v>44903.333333333001</v>
      </c>
      <c r="G29" s="80">
        <v>45334.625</v>
      </c>
      <c r="H29" s="67" t="s">
        <v>23</v>
      </c>
      <c r="I29" s="67" t="s">
        <v>18</v>
      </c>
      <c r="J29" s="67" t="s">
        <v>255</v>
      </c>
    </row>
    <row r="30" spans="1:10" ht="60" x14ac:dyDescent="0.25">
      <c r="A30" s="62" t="s">
        <v>2532</v>
      </c>
      <c r="B30" s="62" t="s">
        <v>2531</v>
      </c>
      <c r="C30" s="62" t="s">
        <v>2528</v>
      </c>
      <c r="D30" s="62" t="s">
        <v>333</v>
      </c>
      <c r="E30" s="62" t="s">
        <v>277</v>
      </c>
      <c r="F30" s="81">
        <v>44903.382638889001</v>
      </c>
      <c r="G30" s="81">
        <v>45335.340972222002</v>
      </c>
      <c r="H30" s="62" t="s">
        <v>23</v>
      </c>
      <c r="I30" s="62" t="s">
        <v>18</v>
      </c>
      <c r="J30" s="62" t="s">
        <v>255</v>
      </c>
    </row>
    <row r="31" spans="1:10" ht="105" x14ac:dyDescent="0.25">
      <c r="A31" s="160" t="s">
        <v>2530</v>
      </c>
      <c r="B31" s="160" t="s">
        <v>2529</v>
      </c>
      <c r="C31" s="67" t="s">
        <v>2528</v>
      </c>
      <c r="D31" s="67" t="s">
        <v>333</v>
      </c>
      <c r="E31" s="67" t="s">
        <v>277</v>
      </c>
      <c r="F31" s="80">
        <v>44903.401388888997</v>
      </c>
      <c r="G31" s="80">
        <v>45335.359722221998</v>
      </c>
      <c r="H31" s="67" t="s">
        <v>23</v>
      </c>
      <c r="I31" s="67" t="s">
        <v>18</v>
      </c>
      <c r="J31" s="67" t="s">
        <v>255</v>
      </c>
    </row>
    <row r="32" spans="1:10" ht="150" x14ac:dyDescent="0.25">
      <c r="A32" s="67"/>
      <c r="B32" s="67"/>
      <c r="C32" s="72" t="s">
        <v>2532</v>
      </c>
      <c r="D32" s="72" t="s">
        <v>2531</v>
      </c>
      <c r="E32" s="67"/>
      <c r="F32" s="80"/>
      <c r="G32" s="80"/>
      <c r="H32" s="67"/>
      <c r="I32" s="67"/>
      <c r="J32" s="67"/>
    </row>
    <row r="33" spans="1:10" ht="45" x14ac:dyDescent="0.25">
      <c r="A33" s="72" t="s">
        <v>2527</v>
      </c>
      <c r="B33" s="72" t="s">
        <v>2526</v>
      </c>
      <c r="C33" s="62" t="s">
        <v>375</v>
      </c>
      <c r="D33" s="62" t="s">
        <v>333</v>
      </c>
      <c r="E33" s="62" t="s">
        <v>277</v>
      </c>
      <c r="F33" s="81">
        <v>44903.414583332997</v>
      </c>
      <c r="G33" s="81">
        <v>45335.372916667002</v>
      </c>
      <c r="H33" s="62" t="s">
        <v>23</v>
      </c>
      <c r="I33" s="62" t="s">
        <v>18</v>
      </c>
      <c r="J33" s="62" t="s">
        <v>255</v>
      </c>
    </row>
    <row r="34" spans="1:10" ht="45" x14ac:dyDescent="0.25">
      <c r="A34" s="62"/>
      <c r="B34" s="62"/>
      <c r="C34" s="72" t="s">
        <v>2013</v>
      </c>
      <c r="D34" s="72" t="s">
        <v>2019</v>
      </c>
      <c r="E34" s="62"/>
      <c r="F34" s="81"/>
      <c r="G34" s="81"/>
      <c r="H34" s="62"/>
      <c r="I34" s="62"/>
      <c r="J34" s="62"/>
    </row>
    <row r="36" spans="1:10" ht="30" x14ac:dyDescent="0.25">
      <c r="A36" s="61" t="s">
        <v>2537</v>
      </c>
      <c r="B36" s="61" t="s">
        <v>2538</v>
      </c>
      <c r="C36" s="61"/>
      <c r="D36" s="61"/>
      <c r="E36" s="61"/>
      <c r="F36" s="82"/>
      <c r="G36" s="82"/>
      <c r="H36" s="61"/>
      <c r="I36" s="61"/>
      <c r="J36" s="61" t="s">
        <v>356</v>
      </c>
    </row>
    <row r="37" spans="1:10" x14ac:dyDescent="0.25">
      <c r="A37" s="61" t="s">
        <v>2546</v>
      </c>
      <c r="B37" s="61" t="s">
        <v>2547</v>
      </c>
      <c r="C37" s="61"/>
      <c r="D37" s="61"/>
      <c r="E37" s="61"/>
      <c r="F37" s="82"/>
      <c r="G37" s="82"/>
      <c r="H37" s="61"/>
      <c r="I37" s="61"/>
      <c r="J37" s="6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48831-55E6-4148-96C3-B2F98C530D96}">
  <dimension ref="B2:AT850"/>
  <sheetViews>
    <sheetView topLeftCell="A203" workbookViewId="0">
      <selection activeCell="AE241" sqref="AE241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2207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305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2208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2209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2210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2365</v>
      </c>
    </row>
    <row r="56" spans="2:4" x14ac:dyDescent="0.25">
      <c r="D56" s="60" t="s">
        <v>304</v>
      </c>
    </row>
    <row r="58" spans="2:4" x14ac:dyDescent="0.25">
      <c r="D58" s="56" t="s">
        <v>2387</v>
      </c>
    </row>
    <row r="59" spans="2:4" x14ac:dyDescent="0.25">
      <c r="D59" s="71" t="s">
        <v>2013</v>
      </c>
    </row>
    <row r="61" spans="2:4" x14ac:dyDescent="0.25">
      <c r="D61" s="48" t="s">
        <v>36</v>
      </c>
    </row>
    <row r="62" spans="2:4" x14ac:dyDescent="0.25">
      <c r="D62" s="55" t="s">
        <v>2585</v>
      </c>
    </row>
    <row r="64" spans="2:4" x14ac:dyDescent="0.25">
      <c r="D64" s="48" t="s">
        <v>2362</v>
      </c>
    </row>
    <row r="81" spans="4:28" x14ac:dyDescent="0.25">
      <c r="D81" s="48" t="s">
        <v>310</v>
      </c>
      <c r="M81" s="71" t="s">
        <v>2388</v>
      </c>
    </row>
    <row r="82" spans="4:28" x14ac:dyDescent="0.25">
      <c r="D82" s="52" t="s">
        <v>2386</v>
      </c>
    </row>
    <row r="84" spans="4:28" x14ac:dyDescent="0.25">
      <c r="D84" s="52" t="s">
        <v>2203</v>
      </c>
    </row>
    <row r="89" spans="4:28" x14ac:dyDescent="0.25">
      <c r="AB89" s="52" t="s">
        <v>2584</v>
      </c>
    </row>
    <row r="94" spans="4:28" x14ac:dyDescent="0.25">
      <c r="D94" s="57" t="s">
        <v>907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</row>
    <row r="95" spans="4:28" x14ac:dyDescent="0.25">
      <c r="D95" s="57" t="s">
        <v>257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</row>
    <row r="96" spans="4:28" x14ac:dyDescent="0.25">
      <c r="D96" s="57" t="s">
        <v>2586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</row>
    <row r="98" spans="4:20" x14ac:dyDescent="0.25">
      <c r="D98" s="58" t="s">
        <v>376</v>
      </c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</row>
    <row r="99" spans="4:20" x14ac:dyDescent="0.25">
      <c r="D99" s="58" t="s">
        <v>324</v>
      </c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</row>
    <row r="100" spans="4:20" x14ac:dyDescent="0.25">
      <c r="D100" s="58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</row>
    <row r="101" spans="4:20" x14ac:dyDescent="0.25">
      <c r="D101" s="58" t="s">
        <v>281</v>
      </c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</row>
    <row r="102" spans="4:20" x14ac:dyDescent="0.25">
      <c r="D102" s="58" t="s">
        <v>283</v>
      </c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</row>
    <row r="103" spans="4:20" x14ac:dyDescent="0.25">
      <c r="D103" s="58" t="s">
        <v>2587</v>
      </c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</row>
    <row r="104" spans="4:20" x14ac:dyDescent="0.25">
      <c r="D104" s="58" t="s">
        <v>2588</v>
      </c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</row>
    <row r="105" spans="4:20" x14ac:dyDescent="0.25">
      <c r="D105" s="58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</row>
    <row r="106" spans="4:20" x14ac:dyDescent="0.25">
      <c r="D106" s="58" t="s">
        <v>263</v>
      </c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</row>
    <row r="107" spans="4:20" x14ac:dyDescent="0.25">
      <c r="D107" s="58" t="s">
        <v>264</v>
      </c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</row>
    <row r="108" spans="4:20" x14ac:dyDescent="0.25">
      <c r="D108" s="58" t="s">
        <v>377</v>
      </c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</row>
    <row r="110" spans="4:20" x14ac:dyDescent="0.25">
      <c r="D110" s="52" t="s">
        <v>2207</v>
      </c>
    </row>
    <row r="112" spans="4:20" x14ac:dyDescent="0.25">
      <c r="D112" s="48" t="s">
        <v>2589</v>
      </c>
    </row>
    <row r="128" spans="4:4" x14ac:dyDescent="0.25">
      <c r="D128" s="52" t="s">
        <v>2752</v>
      </c>
    </row>
    <row r="130" spans="4:4" x14ac:dyDescent="0.25">
      <c r="D130" s="48" t="s">
        <v>2589</v>
      </c>
    </row>
    <row r="164" spans="2:4" x14ac:dyDescent="0.25">
      <c r="B164" s="51">
        <v>0</v>
      </c>
      <c r="D164" s="52" t="s">
        <v>2370</v>
      </c>
    </row>
    <row r="165" spans="2:4" x14ac:dyDescent="0.25">
      <c r="D165" s="60" t="s">
        <v>304</v>
      </c>
    </row>
    <row r="167" spans="2:4" x14ac:dyDescent="0.25">
      <c r="D167" s="48" t="s">
        <v>36</v>
      </c>
    </row>
    <row r="168" spans="2:4" x14ac:dyDescent="0.25">
      <c r="D168" s="52" t="s">
        <v>2370</v>
      </c>
    </row>
    <row r="170" spans="2:4" x14ac:dyDescent="0.25">
      <c r="D170" s="48" t="s">
        <v>2368</v>
      </c>
    </row>
    <row r="200" spans="4:21" x14ac:dyDescent="0.25">
      <c r="D200" s="48" t="s">
        <v>538</v>
      </c>
      <c r="H200" s="48" t="s">
        <v>269</v>
      </c>
    </row>
    <row r="201" spans="4:21" x14ac:dyDescent="0.25">
      <c r="D201" s="28" t="s">
        <v>2369</v>
      </c>
      <c r="H201" s="52" t="s">
        <v>2567</v>
      </c>
    </row>
    <row r="203" spans="4:21" x14ac:dyDescent="0.25">
      <c r="D203" s="71" t="s">
        <v>2590</v>
      </c>
    </row>
    <row r="205" spans="4:21" x14ac:dyDescent="0.25">
      <c r="D205" s="52" t="s">
        <v>2207</v>
      </c>
    </row>
    <row r="207" spans="4:21" x14ac:dyDescent="0.25">
      <c r="D207" s="57" t="s">
        <v>34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</row>
    <row r="208" spans="4:21" x14ac:dyDescent="0.25">
      <c r="D208" s="57" t="s">
        <v>1778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</row>
    <row r="209" spans="4:21" x14ac:dyDescent="0.25">
      <c r="D209" s="57" t="s">
        <v>2594</v>
      </c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</row>
    <row r="211" spans="4:21" x14ac:dyDescent="0.25">
      <c r="D211" s="48" t="s">
        <v>2595</v>
      </c>
    </row>
    <row r="262" spans="2:4" x14ac:dyDescent="0.25">
      <c r="B262" s="51">
        <v>0</v>
      </c>
      <c r="D262" s="52" t="s">
        <v>2539</v>
      </c>
    </row>
    <row r="263" spans="2:4" x14ac:dyDescent="0.25">
      <c r="D263" s="60" t="s">
        <v>305</v>
      </c>
    </row>
    <row r="264" spans="2:4" x14ac:dyDescent="0.25">
      <c r="D264" s="56" t="s">
        <v>35</v>
      </c>
    </row>
    <row r="346" spans="2:4" x14ac:dyDescent="0.25">
      <c r="B346" s="51">
        <v>0</v>
      </c>
      <c r="D346" s="52" t="s">
        <v>2285</v>
      </c>
    </row>
    <row r="347" spans="2:4" x14ac:dyDescent="0.25">
      <c r="D347" s="60" t="s">
        <v>305</v>
      </c>
    </row>
    <row r="348" spans="2:4" x14ac:dyDescent="0.25">
      <c r="D348" s="56" t="s">
        <v>35</v>
      </c>
    </row>
    <row r="464" spans="2:4" x14ac:dyDescent="0.25">
      <c r="B464" s="51">
        <v>0</v>
      </c>
      <c r="D464" s="52" t="s">
        <v>2600</v>
      </c>
    </row>
    <row r="465" spans="4:5" x14ac:dyDescent="0.25">
      <c r="D465" s="60" t="s">
        <v>303</v>
      </c>
    </row>
    <row r="467" spans="4:5" x14ac:dyDescent="0.25">
      <c r="D467" s="48" t="s">
        <v>364</v>
      </c>
    </row>
    <row r="468" spans="4:5" x14ac:dyDescent="0.25">
      <c r="D468" s="52" t="s">
        <v>525</v>
      </c>
    </row>
    <row r="469" spans="4:5" x14ac:dyDescent="0.25">
      <c r="E469" s="55" t="s">
        <v>2603</v>
      </c>
    </row>
    <row r="470" spans="4:5" x14ac:dyDescent="0.25">
      <c r="E470" s="55" t="s">
        <v>526</v>
      </c>
    </row>
    <row r="472" spans="4:5" x14ac:dyDescent="0.25">
      <c r="D472" s="48" t="s">
        <v>36</v>
      </c>
    </row>
    <row r="473" spans="4:5" x14ac:dyDescent="0.25">
      <c r="D473" s="55" t="s">
        <v>2601</v>
      </c>
    </row>
    <row r="475" spans="4:5" x14ac:dyDescent="0.25">
      <c r="D475" s="48" t="s">
        <v>2597</v>
      </c>
    </row>
    <row r="527" spans="4:11" x14ac:dyDescent="0.25">
      <c r="D527" s="48" t="s">
        <v>317</v>
      </c>
      <c r="K527" s="48" t="s">
        <v>310</v>
      </c>
    </row>
    <row r="528" spans="4:11" x14ac:dyDescent="0.25">
      <c r="D528" s="52" t="s">
        <v>2602</v>
      </c>
      <c r="K528" s="52" t="s">
        <v>2604</v>
      </c>
    </row>
    <row r="530" spans="4:35" x14ac:dyDescent="0.25">
      <c r="D530" s="48" t="s">
        <v>2605</v>
      </c>
    </row>
    <row r="532" spans="4:35" x14ac:dyDescent="0.25">
      <c r="D532" s="57" t="s">
        <v>553</v>
      </c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  <c r="AB532" s="53"/>
      <c r="AC532" s="53"/>
    </row>
    <row r="533" spans="4:35" x14ac:dyDescent="0.25">
      <c r="D533" s="57" t="s">
        <v>2610</v>
      </c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</row>
    <row r="534" spans="4:35" x14ac:dyDescent="0.25">
      <c r="D534" s="57" t="s">
        <v>1595</v>
      </c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  <c r="AB534" s="53"/>
      <c r="AC534" s="53"/>
    </row>
    <row r="535" spans="4:35" x14ac:dyDescent="0.25">
      <c r="D535" s="57" t="s">
        <v>2606</v>
      </c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  <c r="AB535" s="53"/>
      <c r="AC535" s="53"/>
    </row>
    <row r="537" spans="4:35" x14ac:dyDescent="0.25">
      <c r="D537" s="57" t="s">
        <v>556</v>
      </c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  <c r="AE537" s="53"/>
      <c r="AF537" s="53"/>
      <c r="AG537" s="53"/>
      <c r="AH537" s="53"/>
      <c r="AI537" s="53"/>
    </row>
    <row r="538" spans="4:35" x14ac:dyDescent="0.25">
      <c r="D538" s="57" t="s">
        <v>557</v>
      </c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  <c r="AE538" s="53"/>
      <c r="AF538" s="53"/>
      <c r="AG538" s="53"/>
      <c r="AH538" s="53"/>
      <c r="AI538" s="53"/>
    </row>
    <row r="539" spans="4:35" x14ac:dyDescent="0.25">
      <c r="D539" s="57" t="s">
        <v>558</v>
      </c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  <c r="AE539" s="53"/>
      <c r="AF539" s="53"/>
      <c r="AG539" s="53"/>
      <c r="AH539" s="53"/>
      <c r="AI539" s="53"/>
    </row>
    <row r="540" spans="4:35" x14ac:dyDescent="0.25">
      <c r="D540" s="57" t="s">
        <v>559</v>
      </c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  <c r="AE540" s="53"/>
      <c r="AF540" s="53"/>
      <c r="AG540" s="53"/>
      <c r="AH540" s="53"/>
      <c r="AI540" s="53"/>
    </row>
    <row r="541" spans="4:35" x14ac:dyDescent="0.25">
      <c r="D541" s="57" t="s">
        <v>560</v>
      </c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  <c r="AE541" s="53"/>
      <c r="AF541" s="53"/>
      <c r="AG541" s="53"/>
      <c r="AH541" s="53"/>
      <c r="AI541" s="53"/>
    </row>
    <row r="542" spans="4:35" x14ac:dyDescent="0.25">
      <c r="D542" s="57" t="s">
        <v>561</v>
      </c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  <c r="AB542" s="53"/>
      <c r="AC542" s="53"/>
      <c r="AD542" s="53"/>
      <c r="AE542" s="53"/>
      <c r="AF542" s="53"/>
      <c r="AG542" s="53"/>
      <c r="AH542" s="53"/>
      <c r="AI542" s="53"/>
    </row>
    <row r="543" spans="4:35" x14ac:dyDescent="0.25">
      <c r="D543" s="57" t="s">
        <v>562</v>
      </c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  <c r="AE543" s="53"/>
      <c r="AF543" s="53"/>
      <c r="AG543" s="53"/>
      <c r="AH543" s="53"/>
      <c r="AI543" s="53"/>
    </row>
    <row r="544" spans="4:35" x14ac:dyDescent="0.25">
      <c r="D544" s="57" t="s">
        <v>563</v>
      </c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  <c r="AE544" s="53"/>
      <c r="AF544" s="53"/>
      <c r="AG544" s="53"/>
      <c r="AH544" s="53"/>
      <c r="AI544" s="53"/>
    </row>
    <row r="545" spans="4:35" x14ac:dyDescent="0.25">
      <c r="D545" s="57" t="s">
        <v>564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  <c r="AE545" s="53"/>
      <c r="AF545" s="53"/>
      <c r="AG545" s="53"/>
      <c r="AH545" s="53"/>
      <c r="AI545" s="53"/>
    </row>
    <row r="546" spans="4:35" x14ac:dyDescent="0.25">
      <c r="D546" s="57" t="s">
        <v>565</v>
      </c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  <c r="AB546" s="53"/>
      <c r="AC546" s="53"/>
      <c r="AD546" s="53"/>
      <c r="AE546" s="53"/>
      <c r="AF546" s="53"/>
      <c r="AG546" s="53"/>
      <c r="AH546" s="53"/>
      <c r="AI546" s="53"/>
    </row>
    <row r="547" spans="4:35" x14ac:dyDescent="0.25">
      <c r="D547" s="57" t="s">
        <v>566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  <c r="AB547" s="53"/>
      <c r="AC547" s="53"/>
      <c r="AD547" s="53"/>
      <c r="AE547" s="53"/>
      <c r="AF547" s="53"/>
      <c r="AG547" s="53"/>
      <c r="AH547" s="53"/>
      <c r="AI547" s="53"/>
    </row>
    <row r="548" spans="4:35" x14ac:dyDescent="0.25">
      <c r="D548" s="57" t="s">
        <v>567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  <c r="AB548" s="53"/>
      <c r="AC548" s="53"/>
      <c r="AD548" s="53"/>
      <c r="AE548" s="53"/>
      <c r="AF548" s="53"/>
      <c r="AG548" s="53"/>
      <c r="AH548" s="53"/>
      <c r="AI548" s="53"/>
    </row>
    <row r="549" spans="4:35" x14ac:dyDescent="0.25">
      <c r="D549" s="57" t="s">
        <v>2607</v>
      </c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  <c r="AB549" s="53"/>
      <c r="AC549" s="53"/>
      <c r="AD549" s="53"/>
      <c r="AE549" s="53"/>
      <c r="AF549" s="53"/>
      <c r="AG549" s="53"/>
      <c r="AH549" s="53"/>
      <c r="AI549" s="53"/>
    </row>
    <row r="550" spans="4:35" x14ac:dyDescent="0.25">
      <c r="D550" s="57" t="s">
        <v>2609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  <c r="AB550" s="53"/>
      <c r="AC550" s="53"/>
      <c r="AD550" s="53"/>
      <c r="AE550" s="53"/>
      <c r="AF550" s="53"/>
      <c r="AG550" s="53"/>
      <c r="AH550" s="53"/>
      <c r="AI550" s="53"/>
    </row>
    <row r="551" spans="4:35" x14ac:dyDescent="0.25">
      <c r="D551" s="57" t="s">
        <v>388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  <c r="AB551" s="53"/>
      <c r="AC551" s="53"/>
      <c r="AD551" s="53"/>
      <c r="AE551" s="53"/>
      <c r="AF551" s="53"/>
      <c r="AG551" s="53"/>
      <c r="AH551" s="53"/>
      <c r="AI551" s="53"/>
    </row>
    <row r="552" spans="4:35" x14ac:dyDescent="0.25">
      <c r="D552" s="57" t="s">
        <v>2608</v>
      </c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  <c r="AB552" s="53"/>
      <c r="AC552" s="53"/>
      <c r="AD552" s="53"/>
      <c r="AE552" s="53"/>
      <c r="AF552" s="53"/>
      <c r="AG552" s="53"/>
      <c r="AH552" s="53"/>
      <c r="AI552" s="53"/>
    </row>
    <row r="553" spans="4:35" x14ac:dyDescent="0.25">
      <c r="D553" s="57" t="s">
        <v>569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  <c r="AB553" s="53"/>
      <c r="AC553" s="53"/>
      <c r="AD553" s="53"/>
      <c r="AE553" s="53"/>
      <c r="AF553" s="53"/>
      <c r="AG553" s="53"/>
      <c r="AH553" s="53"/>
      <c r="AI553" s="53"/>
    </row>
    <row r="554" spans="4:35" x14ac:dyDescent="0.25">
      <c r="D554" s="57" t="s">
        <v>570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  <c r="AB554" s="53"/>
      <c r="AC554" s="53"/>
      <c r="AD554" s="53"/>
      <c r="AE554" s="53"/>
      <c r="AF554" s="53"/>
      <c r="AG554" s="53"/>
      <c r="AH554" s="53"/>
      <c r="AI554" s="53"/>
    </row>
    <row r="556" spans="4:35" x14ac:dyDescent="0.25">
      <c r="D556" s="48" t="s">
        <v>2616</v>
      </c>
    </row>
    <row r="572" spans="4:4" x14ac:dyDescent="0.25">
      <c r="D572" s="52" t="s">
        <v>2752</v>
      </c>
    </row>
    <row r="574" spans="4:4" x14ac:dyDescent="0.25">
      <c r="D574" s="48" t="s">
        <v>2616</v>
      </c>
    </row>
    <row r="598" spans="2:4" x14ac:dyDescent="0.25">
      <c r="B598" s="51">
        <v>0</v>
      </c>
      <c r="D598" s="52" t="s">
        <v>2613</v>
      </c>
    </row>
    <row r="599" spans="2:4" x14ac:dyDescent="0.25">
      <c r="D599" s="60" t="s">
        <v>305</v>
      </c>
    </row>
    <row r="600" spans="2:4" x14ac:dyDescent="0.25">
      <c r="D600" s="56" t="s">
        <v>654</v>
      </c>
    </row>
    <row r="601" spans="2:4" x14ac:dyDescent="0.25">
      <c r="D601" s="71" t="s">
        <v>2583</v>
      </c>
    </row>
    <row r="603" spans="2:4" x14ac:dyDescent="0.25">
      <c r="D603" s="48" t="s">
        <v>2611</v>
      </c>
    </row>
    <row r="660" spans="2:4" x14ac:dyDescent="0.25">
      <c r="B660" s="51">
        <v>0</v>
      </c>
      <c r="D660" s="52" t="s">
        <v>2624</v>
      </c>
    </row>
    <row r="661" spans="2:4" x14ac:dyDescent="0.25">
      <c r="D661" s="60" t="s">
        <v>304</v>
      </c>
    </row>
    <row r="662" spans="2:4" x14ac:dyDescent="0.25">
      <c r="D662" s="56" t="s">
        <v>35</v>
      </c>
    </row>
    <row r="769" spans="2:4" x14ac:dyDescent="0.25">
      <c r="B769" s="49">
        <v>0</v>
      </c>
      <c r="D769" s="52" t="s">
        <v>2622</v>
      </c>
    </row>
    <row r="770" spans="2:4" x14ac:dyDescent="0.25">
      <c r="D770" s="60" t="s">
        <v>306</v>
      </c>
    </row>
    <row r="771" spans="2:4" x14ac:dyDescent="0.25">
      <c r="D771" s="56" t="s">
        <v>35</v>
      </c>
    </row>
    <row r="850" spans="2:2" x14ac:dyDescent="0.25">
      <c r="B850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CE140-A445-464E-8370-68A604C0793F}">
  <dimension ref="A2:J35"/>
  <sheetViews>
    <sheetView topLeftCell="A22" workbookViewId="0">
      <selection activeCell="B25" sqref="B25"/>
    </sheetView>
  </sheetViews>
  <sheetFormatPr defaultColWidth="2.85546875" defaultRowHeight="15" x14ac:dyDescent="0.25"/>
  <cols>
    <col min="1" max="1" width="9.140625" style="179" bestFit="1" customWidth="1"/>
    <col min="2" max="2" width="39.85546875" style="179" bestFit="1" customWidth="1"/>
    <col min="3" max="3" width="14.140625" style="179" customWidth="1"/>
    <col min="4" max="4" width="17" style="179" bestFit="1" customWidth="1"/>
    <col min="5" max="5" width="18.85546875" style="179" bestFit="1" customWidth="1"/>
    <col min="6" max="7" width="10.7109375" style="179" bestFit="1" customWidth="1"/>
    <col min="8" max="8" width="8.5703125" style="179" bestFit="1" customWidth="1"/>
    <col min="9" max="9" width="7.5703125" style="179" bestFit="1" customWidth="1"/>
    <col min="10" max="10" width="10.140625" style="179" bestFit="1" customWidth="1"/>
    <col min="11" max="16384" width="2.85546875" style="179"/>
  </cols>
  <sheetData>
    <row r="2" spans="1:10" ht="18.75" x14ac:dyDescent="0.25">
      <c r="A2" s="347" t="s">
        <v>2593</v>
      </c>
      <c r="B2" s="348"/>
      <c r="C2" s="348"/>
      <c r="D2" s="348"/>
      <c r="E2" s="348"/>
      <c r="F2" s="348"/>
      <c r="G2" s="348"/>
      <c r="H2" s="348"/>
      <c r="I2" s="348"/>
      <c r="J2" s="348"/>
    </row>
    <row r="3" spans="1:10" x14ac:dyDescent="0.25">
      <c r="A3" s="348" t="s">
        <v>2592</v>
      </c>
      <c r="B3" s="348"/>
      <c r="C3" s="348"/>
      <c r="D3" s="348"/>
      <c r="E3" s="348"/>
      <c r="F3" s="348"/>
      <c r="G3" s="348"/>
      <c r="H3" s="348"/>
      <c r="I3" s="348"/>
    </row>
    <row r="4" spans="1:10" ht="45" x14ac:dyDescent="0.25">
      <c r="A4" s="168" t="s">
        <v>395</v>
      </c>
      <c r="B4" s="168" t="s">
        <v>32</v>
      </c>
      <c r="C4" s="168" t="s">
        <v>31</v>
      </c>
      <c r="D4" s="168" t="s">
        <v>334</v>
      </c>
      <c r="E4" s="168" t="s">
        <v>394</v>
      </c>
      <c r="F4" s="168" t="s">
        <v>609</v>
      </c>
      <c r="G4" s="168" t="s">
        <v>254</v>
      </c>
      <c r="H4" s="168" t="s">
        <v>30</v>
      </c>
      <c r="I4" s="168" t="s">
        <v>29</v>
      </c>
      <c r="J4" s="168" t="s">
        <v>28</v>
      </c>
    </row>
    <row r="5" spans="1:10" ht="45" x14ac:dyDescent="0.25">
      <c r="A5" s="185" t="s">
        <v>315</v>
      </c>
      <c r="B5" s="185" t="s">
        <v>314</v>
      </c>
      <c r="C5" s="185" t="s">
        <v>313</v>
      </c>
      <c r="D5" s="185" t="s">
        <v>333</v>
      </c>
      <c r="E5" s="185" t="s">
        <v>277</v>
      </c>
      <c r="F5" s="186">
        <v>44673.446527777996</v>
      </c>
      <c r="G5" s="186">
        <v>44957.708333333001</v>
      </c>
      <c r="H5" s="185" t="s">
        <v>312</v>
      </c>
      <c r="I5" s="185" t="s">
        <v>18</v>
      </c>
      <c r="J5" s="185" t="s">
        <v>17</v>
      </c>
    </row>
    <row r="6" spans="1:10" ht="45" x14ac:dyDescent="0.25">
      <c r="A6" s="187" t="s">
        <v>355</v>
      </c>
      <c r="B6" s="187" t="s">
        <v>354</v>
      </c>
      <c r="C6" s="187" t="s">
        <v>313</v>
      </c>
      <c r="D6" s="187" t="s">
        <v>333</v>
      </c>
      <c r="E6" s="187" t="s">
        <v>353</v>
      </c>
      <c r="F6" s="188">
        <v>44693.600694444001</v>
      </c>
      <c r="G6" s="188">
        <v>44957.708333333001</v>
      </c>
      <c r="H6" s="187" t="s">
        <v>312</v>
      </c>
      <c r="I6" s="187" t="s">
        <v>18</v>
      </c>
      <c r="J6" s="187" t="s">
        <v>38</v>
      </c>
    </row>
    <row r="7" spans="1:10" ht="45" x14ac:dyDescent="0.25">
      <c r="A7" s="197" t="s">
        <v>532</v>
      </c>
      <c r="B7" s="181" t="s">
        <v>533</v>
      </c>
      <c r="C7" s="181" t="s">
        <v>513</v>
      </c>
      <c r="D7" s="181" t="s">
        <v>333</v>
      </c>
      <c r="E7" s="181" t="s">
        <v>277</v>
      </c>
      <c r="F7" s="182">
        <v>44852.484027778002</v>
      </c>
      <c r="G7" s="182">
        <v>45280.442361111003</v>
      </c>
      <c r="H7" s="181" t="s">
        <v>23</v>
      </c>
      <c r="I7" s="181" t="s">
        <v>18</v>
      </c>
      <c r="J7" s="181" t="s">
        <v>260</v>
      </c>
    </row>
    <row r="8" spans="1:10" ht="45" x14ac:dyDescent="0.25">
      <c r="A8" s="198" t="s">
        <v>602</v>
      </c>
      <c r="B8" s="183" t="s">
        <v>604</v>
      </c>
      <c r="C8" s="183" t="s">
        <v>375</v>
      </c>
      <c r="D8" s="183" t="s">
        <v>333</v>
      </c>
      <c r="E8" s="183" t="s">
        <v>277</v>
      </c>
      <c r="F8" s="184">
        <v>44861.668055556001</v>
      </c>
      <c r="G8" s="184">
        <v>45292.626388889003</v>
      </c>
      <c r="H8" s="183" t="s">
        <v>23</v>
      </c>
      <c r="I8" s="183" t="s">
        <v>18</v>
      </c>
      <c r="J8" s="183" t="s">
        <v>260</v>
      </c>
    </row>
    <row r="9" spans="1:10" ht="45" x14ac:dyDescent="0.25">
      <c r="A9" s="197" t="s">
        <v>742</v>
      </c>
      <c r="B9" s="181" t="s">
        <v>740</v>
      </c>
      <c r="C9" s="181" t="s">
        <v>379</v>
      </c>
      <c r="D9" s="181" t="s">
        <v>333</v>
      </c>
      <c r="E9" s="181" t="s">
        <v>277</v>
      </c>
      <c r="F9" s="182">
        <v>44873.412499999999</v>
      </c>
      <c r="G9" s="182">
        <v>45302.370833333</v>
      </c>
      <c r="H9" s="181" t="s">
        <v>23</v>
      </c>
      <c r="I9" s="181" t="s">
        <v>18</v>
      </c>
      <c r="J9" s="181" t="s">
        <v>260</v>
      </c>
    </row>
    <row r="10" spans="1:10" ht="45" x14ac:dyDescent="0.25">
      <c r="A10" s="199" t="s">
        <v>1839</v>
      </c>
      <c r="B10" s="199" t="s">
        <v>1841</v>
      </c>
      <c r="C10" s="199" t="s">
        <v>273</v>
      </c>
      <c r="D10" s="199" t="s">
        <v>333</v>
      </c>
      <c r="E10" s="199" t="s">
        <v>277</v>
      </c>
      <c r="F10" s="200">
        <v>44895.352777777996</v>
      </c>
      <c r="G10" s="200">
        <v>45324.644444443999</v>
      </c>
      <c r="H10" s="199" t="s">
        <v>23</v>
      </c>
      <c r="I10" s="199" t="s">
        <v>18</v>
      </c>
      <c r="J10" s="199" t="s">
        <v>260</v>
      </c>
    </row>
    <row r="11" spans="1:10" ht="45" x14ac:dyDescent="0.25">
      <c r="A11" s="189" t="s">
        <v>1919</v>
      </c>
      <c r="B11" s="189" t="s">
        <v>1921</v>
      </c>
      <c r="C11" s="189" t="s">
        <v>375</v>
      </c>
      <c r="D11" s="189" t="s">
        <v>333</v>
      </c>
      <c r="E11" s="189" t="s">
        <v>277</v>
      </c>
      <c r="F11" s="190">
        <v>44896.543055556001</v>
      </c>
      <c r="G11" s="190">
        <v>45328.543055556001</v>
      </c>
      <c r="H11" s="189" t="s">
        <v>23</v>
      </c>
      <c r="I11" s="189" t="s">
        <v>18</v>
      </c>
      <c r="J11" s="189" t="s">
        <v>260</v>
      </c>
    </row>
    <row r="12" spans="1:10" ht="45" x14ac:dyDescent="0.25">
      <c r="A12" s="199" t="s">
        <v>2017</v>
      </c>
      <c r="B12" s="199" t="s">
        <v>2018</v>
      </c>
      <c r="C12" s="199" t="s">
        <v>375</v>
      </c>
      <c r="D12" s="199" t="s">
        <v>333</v>
      </c>
      <c r="E12" s="199" t="s">
        <v>277</v>
      </c>
      <c r="F12" s="200">
        <v>44897.326388889</v>
      </c>
      <c r="G12" s="200">
        <v>45328.625</v>
      </c>
      <c r="H12" s="199" t="s">
        <v>23</v>
      </c>
      <c r="I12" s="199" t="s">
        <v>18</v>
      </c>
      <c r="J12" s="199" t="s">
        <v>260</v>
      </c>
    </row>
    <row r="13" spans="1:10" ht="45" x14ac:dyDescent="0.25">
      <c r="A13" s="189" t="s">
        <v>2013</v>
      </c>
      <c r="B13" s="189" t="s">
        <v>2019</v>
      </c>
      <c r="C13" s="189" t="s">
        <v>375</v>
      </c>
      <c r="D13" s="189" t="s">
        <v>333</v>
      </c>
      <c r="E13" s="189" t="s">
        <v>277</v>
      </c>
      <c r="F13" s="190">
        <v>44897.342361110997</v>
      </c>
      <c r="G13" s="190">
        <v>45328.634027777996</v>
      </c>
      <c r="H13" s="189" t="s">
        <v>23</v>
      </c>
      <c r="I13" s="189" t="s">
        <v>18</v>
      </c>
      <c r="J13" s="189" t="s">
        <v>260</v>
      </c>
    </row>
    <row r="14" spans="1:10" ht="45" x14ac:dyDescent="0.25">
      <c r="A14" s="183" t="s">
        <v>2009</v>
      </c>
      <c r="B14" s="183" t="s">
        <v>2020</v>
      </c>
      <c r="C14" s="183" t="s">
        <v>1000</v>
      </c>
      <c r="D14" s="183" t="s">
        <v>333</v>
      </c>
      <c r="E14" s="183" t="s">
        <v>277</v>
      </c>
      <c r="F14" s="184">
        <v>44897.343055555997</v>
      </c>
      <c r="G14" s="184">
        <v>45328.634722221999</v>
      </c>
      <c r="H14" s="183" t="s">
        <v>23</v>
      </c>
      <c r="I14" s="183" t="s">
        <v>18</v>
      </c>
      <c r="J14" s="183" t="s">
        <v>260</v>
      </c>
    </row>
    <row r="15" spans="1:10" ht="45" x14ac:dyDescent="0.25">
      <c r="A15" s="189" t="s">
        <v>2033</v>
      </c>
      <c r="B15" s="189" t="s">
        <v>2059</v>
      </c>
      <c r="C15" s="181" t="s">
        <v>343</v>
      </c>
      <c r="D15" s="181" t="s">
        <v>333</v>
      </c>
      <c r="E15" s="181" t="s">
        <v>277</v>
      </c>
      <c r="F15" s="182">
        <v>44897.389583333003</v>
      </c>
      <c r="G15" s="182">
        <v>45329.347916667</v>
      </c>
      <c r="H15" s="181" t="s">
        <v>23</v>
      </c>
      <c r="I15" s="181" t="s">
        <v>18</v>
      </c>
      <c r="J15" s="181" t="s">
        <v>260</v>
      </c>
    </row>
    <row r="16" spans="1:10" ht="45" x14ac:dyDescent="0.25">
      <c r="A16" s="199" t="s">
        <v>2028</v>
      </c>
      <c r="B16" s="199" t="s">
        <v>2030</v>
      </c>
      <c r="C16" s="199" t="s">
        <v>375</v>
      </c>
      <c r="D16" s="199" t="s">
        <v>333</v>
      </c>
      <c r="E16" s="199" t="s">
        <v>277</v>
      </c>
      <c r="F16" s="200">
        <v>44897.395138888998</v>
      </c>
      <c r="G16" s="200">
        <v>45329.353472221999</v>
      </c>
      <c r="H16" s="199" t="s">
        <v>23</v>
      </c>
      <c r="I16" s="199" t="s">
        <v>18</v>
      </c>
      <c r="J16" s="199" t="s">
        <v>260</v>
      </c>
    </row>
    <row r="17" spans="1:10" ht="45" x14ac:dyDescent="0.25">
      <c r="A17" s="181" t="s">
        <v>2040</v>
      </c>
      <c r="B17" s="181" t="s">
        <v>2048</v>
      </c>
      <c r="C17" s="181" t="s">
        <v>496</v>
      </c>
      <c r="D17" s="181" t="s">
        <v>333</v>
      </c>
      <c r="E17" s="181" t="s">
        <v>277</v>
      </c>
      <c r="F17" s="182">
        <v>44897.420138889</v>
      </c>
      <c r="G17" s="182">
        <v>45329.378472222001</v>
      </c>
      <c r="H17" s="181" t="s">
        <v>23</v>
      </c>
      <c r="I17" s="181" t="s">
        <v>18</v>
      </c>
      <c r="J17" s="181" t="s">
        <v>260</v>
      </c>
    </row>
    <row r="18" spans="1:10" ht="45" x14ac:dyDescent="0.25">
      <c r="A18" s="199" t="s">
        <v>2055</v>
      </c>
      <c r="B18" s="199" t="s">
        <v>2057</v>
      </c>
      <c r="C18" s="199" t="s">
        <v>375</v>
      </c>
      <c r="D18" s="199" t="s">
        <v>333</v>
      </c>
      <c r="E18" s="199" t="s">
        <v>277</v>
      </c>
      <c r="F18" s="200">
        <v>44897.420833333003</v>
      </c>
      <c r="G18" s="200">
        <v>45329.379166667</v>
      </c>
      <c r="H18" s="199" t="s">
        <v>23</v>
      </c>
      <c r="I18" s="199" t="s">
        <v>18</v>
      </c>
      <c r="J18" s="199" t="s">
        <v>260</v>
      </c>
    </row>
    <row r="19" spans="1:10" ht="45" x14ac:dyDescent="0.25">
      <c r="A19" s="189" t="s">
        <v>2065</v>
      </c>
      <c r="B19" s="189" t="s">
        <v>1980</v>
      </c>
      <c r="C19" s="189" t="s">
        <v>313</v>
      </c>
      <c r="D19" s="189" t="s">
        <v>333</v>
      </c>
      <c r="E19" s="189" t="s">
        <v>277</v>
      </c>
      <c r="F19" s="190">
        <v>44897.600694444001</v>
      </c>
      <c r="G19" s="190">
        <v>45329.559027777999</v>
      </c>
      <c r="H19" s="189" t="s">
        <v>23</v>
      </c>
      <c r="I19" s="189" t="s">
        <v>18</v>
      </c>
      <c r="J19" s="189" t="s">
        <v>260</v>
      </c>
    </row>
    <row r="20" spans="1:10" ht="45" x14ac:dyDescent="0.25">
      <c r="A20" s="199" t="s">
        <v>2099</v>
      </c>
      <c r="B20" s="199" t="s">
        <v>2119</v>
      </c>
      <c r="C20" s="199" t="s">
        <v>375</v>
      </c>
      <c r="D20" s="199" t="s">
        <v>333</v>
      </c>
      <c r="E20" s="199" t="s">
        <v>277</v>
      </c>
      <c r="F20" s="200">
        <v>44900.336805555999</v>
      </c>
      <c r="G20" s="200">
        <v>45329.628472222001</v>
      </c>
      <c r="H20" s="199" t="s">
        <v>23</v>
      </c>
      <c r="I20" s="199" t="s">
        <v>18</v>
      </c>
      <c r="J20" s="199" t="s">
        <v>260</v>
      </c>
    </row>
    <row r="21" spans="1:10" ht="45" x14ac:dyDescent="0.25">
      <c r="A21" s="181" t="s">
        <v>2117</v>
      </c>
      <c r="B21" s="181" t="s">
        <v>2110</v>
      </c>
      <c r="C21" s="181" t="s">
        <v>473</v>
      </c>
      <c r="D21" s="181" t="s">
        <v>333</v>
      </c>
      <c r="E21" s="181" t="s">
        <v>277</v>
      </c>
      <c r="F21" s="182">
        <v>44900.418055556001</v>
      </c>
      <c r="G21" s="182">
        <v>45330.376388889003</v>
      </c>
      <c r="H21" s="181" t="s">
        <v>23</v>
      </c>
      <c r="I21" s="181" t="s">
        <v>18</v>
      </c>
      <c r="J21" s="181" t="s">
        <v>260</v>
      </c>
    </row>
    <row r="22" spans="1:10" ht="45" x14ac:dyDescent="0.25">
      <c r="A22" s="183" t="s">
        <v>2186</v>
      </c>
      <c r="B22" s="183" t="s">
        <v>2238</v>
      </c>
      <c r="C22" s="183" t="s">
        <v>375</v>
      </c>
      <c r="D22" s="183" t="s">
        <v>333</v>
      </c>
      <c r="E22" s="183" t="s">
        <v>277</v>
      </c>
      <c r="F22" s="184">
        <v>44900.702083333003</v>
      </c>
      <c r="G22" s="184">
        <v>45330.660416667</v>
      </c>
      <c r="H22" s="183" t="s">
        <v>23</v>
      </c>
      <c r="I22" s="183" t="s">
        <v>18</v>
      </c>
      <c r="J22" s="183" t="s">
        <v>260</v>
      </c>
    </row>
    <row r="23" spans="1:10" ht="45" x14ac:dyDescent="0.25">
      <c r="A23" s="181" t="s">
        <v>2265</v>
      </c>
      <c r="B23" s="181" t="s">
        <v>2266</v>
      </c>
      <c r="C23" s="181" t="s">
        <v>2352</v>
      </c>
      <c r="D23" s="181" t="s">
        <v>333</v>
      </c>
      <c r="E23" s="181" t="s">
        <v>277</v>
      </c>
      <c r="F23" s="182">
        <v>44902.350694444001</v>
      </c>
      <c r="G23" s="182">
        <v>45331.643055556</v>
      </c>
      <c r="H23" s="181" t="s">
        <v>23</v>
      </c>
      <c r="I23" s="181" t="s">
        <v>18</v>
      </c>
      <c r="J23" s="181" t="s">
        <v>260</v>
      </c>
    </row>
    <row r="24" spans="1:10" ht="45" x14ac:dyDescent="0.25">
      <c r="A24" s="193" t="s">
        <v>2288</v>
      </c>
      <c r="B24" s="193" t="s">
        <v>2354</v>
      </c>
      <c r="C24" s="193" t="s">
        <v>2353</v>
      </c>
      <c r="D24" s="193" t="s">
        <v>333</v>
      </c>
      <c r="E24" s="193" t="s">
        <v>361</v>
      </c>
      <c r="F24" s="194">
        <v>44902.549305556</v>
      </c>
      <c r="G24" s="194">
        <v>45334.549305556</v>
      </c>
      <c r="H24" s="193" t="s">
        <v>23</v>
      </c>
      <c r="I24" s="193" t="s">
        <v>18</v>
      </c>
      <c r="J24" s="193" t="s">
        <v>255</v>
      </c>
    </row>
    <row r="25" spans="1:10" ht="45" x14ac:dyDescent="0.25">
      <c r="A25" s="181" t="s">
        <v>2273</v>
      </c>
      <c r="B25" s="181" t="s">
        <v>2275</v>
      </c>
      <c r="C25" s="181" t="s">
        <v>273</v>
      </c>
      <c r="D25" s="181" t="s">
        <v>333</v>
      </c>
      <c r="E25" s="181" t="s">
        <v>277</v>
      </c>
      <c r="F25" s="182">
        <v>44902.580555556</v>
      </c>
      <c r="G25" s="182">
        <v>45334.580555556</v>
      </c>
      <c r="H25" s="181" t="s">
        <v>23</v>
      </c>
      <c r="I25" s="181" t="s">
        <v>18</v>
      </c>
      <c r="J25" s="181" t="s">
        <v>260</v>
      </c>
    </row>
    <row r="26" spans="1:10" ht="45" x14ac:dyDescent="0.25">
      <c r="A26" s="198" t="s">
        <v>2283</v>
      </c>
      <c r="B26" s="183" t="s">
        <v>2284</v>
      </c>
      <c r="C26" s="183" t="s">
        <v>2355</v>
      </c>
      <c r="D26" s="183" t="s">
        <v>333</v>
      </c>
      <c r="E26" s="183" t="s">
        <v>361</v>
      </c>
      <c r="F26" s="184">
        <v>44902.604166666999</v>
      </c>
      <c r="G26" s="184">
        <v>45334.5625</v>
      </c>
      <c r="H26" s="183" t="s">
        <v>23</v>
      </c>
      <c r="I26" s="183" t="s">
        <v>18</v>
      </c>
      <c r="J26" s="183" t="s">
        <v>260</v>
      </c>
    </row>
    <row r="27" spans="1:10" ht="45" x14ac:dyDescent="0.25">
      <c r="A27" s="189" t="s">
        <v>2535</v>
      </c>
      <c r="B27" s="189" t="s">
        <v>2534</v>
      </c>
      <c r="C27" s="189" t="s">
        <v>2533</v>
      </c>
      <c r="D27" s="189" t="s">
        <v>333</v>
      </c>
      <c r="E27" s="189" t="s">
        <v>277</v>
      </c>
      <c r="F27" s="190">
        <v>44903.333333333001</v>
      </c>
      <c r="G27" s="190">
        <v>45334.625</v>
      </c>
      <c r="H27" s="189" t="s">
        <v>23</v>
      </c>
      <c r="I27" s="189" t="s">
        <v>18</v>
      </c>
      <c r="J27" s="189" t="s">
        <v>255</v>
      </c>
    </row>
    <row r="28" spans="1:10" ht="105" x14ac:dyDescent="0.25">
      <c r="A28" s="195" t="s">
        <v>2530</v>
      </c>
      <c r="B28" s="195" t="s">
        <v>2529</v>
      </c>
      <c r="C28" s="195" t="s">
        <v>2528</v>
      </c>
      <c r="D28" s="195" t="s">
        <v>333</v>
      </c>
      <c r="E28" s="195" t="s">
        <v>277</v>
      </c>
      <c r="F28" s="196">
        <v>44903.401388888997</v>
      </c>
      <c r="G28" s="196">
        <v>45335.359722221998</v>
      </c>
      <c r="H28" s="195" t="s">
        <v>23</v>
      </c>
      <c r="I28" s="195" t="s">
        <v>18</v>
      </c>
      <c r="J28" s="195" t="s">
        <v>255</v>
      </c>
    </row>
    <row r="29" spans="1:10" ht="150" x14ac:dyDescent="0.25">
      <c r="A29" s="187"/>
      <c r="B29" s="187"/>
      <c r="C29" s="195" t="s">
        <v>2532</v>
      </c>
      <c r="D29" s="195" t="s">
        <v>2531</v>
      </c>
      <c r="E29" s="187"/>
      <c r="F29" s="188"/>
      <c r="G29" s="188"/>
      <c r="H29" s="187"/>
      <c r="I29" s="187"/>
      <c r="J29" s="187"/>
    </row>
    <row r="30" spans="1:10" ht="45" x14ac:dyDescent="0.25">
      <c r="A30" s="191" t="s">
        <v>2527</v>
      </c>
      <c r="B30" s="191" t="s">
        <v>2526</v>
      </c>
      <c r="C30" s="191" t="s">
        <v>375</v>
      </c>
      <c r="D30" s="191" t="s">
        <v>333</v>
      </c>
      <c r="E30" s="191" t="s">
        <v>277</v>
      </c>
      <c r="F30" s="192">
        <v>44903.414583332997</v>
      </c>
      <c r="G30" s="192">
        <v>45335.372916667002</v>
      </c>
      <c r="H30" s="191" t="s">
        <v>23</v>
      </c>
      <c r="I30" s="191" t="s">
        <v>18</v>
      </c>
      <c r="J30" s="191" t="s">
        <v>255</v>
      </c>
    </row>
    <row r="31" spans="1:10" ht="45" x14ac:dyDescent="0.25">
      <c r="A31" s="193" t="s">
        <v>2537</v>
      </c>
      <c r="B31" s="193" t="s">
        <v>2591</v>
      </c>
      <c r="C31" s="193" t="s">
        <v>496</v>
      </c>
      <c r="D31" s="193" t="s">
        <v>333</v>
      </c>
      <c r="E31" s="193" t="s">
        <v>361</v>
      </c>
      <c r="F31" s="194">
        <v>44903.420833333003</v>
      </c>
      <c r="G31" s="194">
        <v>45335.379166667</v>
      </c>
      <c r="H31" s="193" t="s">
        <v>23</v>
      </c>
      <c r="I31" s="193" t="s">
        <v>18</v>
      </c>
      <c r="J31" s="193" t="s">
        <v>255</v>
      </c>
    </row>
    <row r="32" spans="1:10" ht="45" x14ac:dyDescent="0.25">
      <c r="A32" s="189" t="s">
        <v>2546</v>
      </c>
      <c r="B32" s="189" t="s">
        <v>2547</v>
      </c>
      <c r="C32" s="189" t="s">
        <v>668</v>
      </c>
      <c r="D32" s="189" t="s">
        <v>333</v>
      </c>
      <c r="E32" s="189" t="s">
        <v>277</v>
      </c>
      <c r="F32" s="190">
        <v>44904.604166666999</v>
      </c>
      <c r="G32" s="190">
        <v>45336.5625</v>
      </c>
      <c r="H32" s="189" t="s">
        <v>23</v>
      </c>
      <c r="I32" s="189" t="s">
        <v>18</v>
      </c>
      <c r="J32" s="189" t="s">
        <v>260</v>
      </c>
    </row>
    <row r="34" spans="1:10" x14ac:dyDescent="0.25">
      <c r="A34" s="193" t="s">
        <v>2598</v>
      </c>
      <c r="B34" s="193" t="s">
        <v>2599</v>
      </c>
      <c r="C34" s="193"/>
      <c r="D34" s="193"/>
      <c r="E34" s="193"/>
      <c r="F34" s="194"/>
      <c r="G34" s="194"/>
      <c r="H34" s="193"/>
      <c r="I34" s="193"/>
      <c r="J34" s="202" t="s">
        <v>356</v>
      </c>
    </row>
    <row r="35" spans="1:10" ht="135" x14ac:dyDescent="0.25">
      <c r="A35" s="195" t="s">
        <v>2612</v>
      </c>
      <c r="B35" s="195" t="s">
        <v>2529</v>
      </c>
      <c r="C35" s="195" t="s">
        <v>2614</v>
      </c>
      <c r="D35" s="195" t="s">
        <v>2615</v>
      </c>
      <c r="E35" s="195"/>
      <c r="F35" s="196"/>
      <c r="G35" s="196"/>
      <c r="H35" s="195"/>
      <c r="I35" s="195"/>
      <c r="J35" s="20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59AE9-6B11-4381-AEB1-AF7FFFDC7A37}">
  <dimension ref="B2:CB1261"/>
  <sheetViews>
    <sheetView topLeftCell="A848" workbookViewId="0">
      <selection activeCell="D848" sqref="D848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2211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35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2212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2213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2214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368</v>
      </c>
    </row>
    <row r="56" spans="2:4" x14ac:dyDescent="0.25">
      <c r="D56" s="48" t="s">
        <v>382</v>
      </c>
    </row>
    <row r="57" spans="2:4" x14ac:dyDescent="0.25">
      <c r="D57" s="60" t="s">
        <v>304</v>
      </c>
    </row>
    <row r="62" spans="2:4" x14ac:dyDescent="0.25">
      <c r="B62" s="51">
        <v>0</v>
      </c>
      <c r="D62" s="52" t="s">
        <v>2285</v>
      </c>
    </row>
    <row r="63" spans="2:4" x14ac:dyDescent="0.25">
      <c r="D63" s="60" t="s">
        <v>305</v>
      </c>
    </row>
    <row r="65" spans="4:4" x14ac:dyDescent="0.25">
      <c r="D65" s="48" t="s">
        <v>36</v>
      </c>
    </row>
    <row r="66" spans="4:4" x14ac:dyDescent="0.25">
      <c r="D66" s="55" t="s">
        <v>2326</v>
      </c>
    </row>
    <row r="68" spans="4:4" x14ac:dyDescent="0.25">
      <c r="D68" s="48" t="s">
        <v>2272</v>
      </c>
    </row>
    <row r="90" spans="4:26" x14ac:dyDescent="0.25">
      <c r="D90" s="52" t="s">
        <v>2199</v>
      </c>
    </row>
    <row r="92" spans="4:26" x14ac:dyDescent="0.25">
      <c r="D92" s="57" t="s">
        <v>2327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</row>
    <row r="93" spans="4:26" x14ac:dyDescent="0.25">
      <c r="D93" s="57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</row>
    <row r="94" spans="4:26" x14ac:dyDescent="0.25">
      <c r="D94" s="57" t="s">
        <v>366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</row>
    <row r="95" spans="4:26" x14ac:dyDescent="0.25">
      <c r="D95" s="57" t="s">
        <v>2328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</row>
    <row r="96" spans="4:26" x14ac:dyDescent="0.25">
      <c r="D96" s="57" t="s">
        <v>2329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</row>
    <row r="97" spans="4:26" x14ac:dyDescent="0.25">
      <c r="D97" s="57" t="s">
        <v>2330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</row>
    <row r="98" spans="4:26" x14ac:dyDescent="0.25">
      <c r="D98" s="57" t="s">
        <v>2331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</row>
    <row r="99" spans="4:26" x14ac:dyDescent="0.25">
      <c r="D99" s="57" t="s">
        <v>2332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</row>
    <row r="100" spans="4:26" x14ac:dyDescent="0.25">
      <c r="D100" s="57" t="s">
        <v>2333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</row>
    <row r="101" spans="4:26" x14ac:dyDescent="0.25">
      <c r="D101" s="57" t="s">
        <v>2334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</row>
    <row r="102" spans="4:26" x14ac:dyDescent="0.25">
      <c r="D102" s="57" t="s">
        <v>2335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</row>
    <row r="103" spans="4:26" x14ac:dyDescent="0.25">
      <c r="D103" s="57" t="s">
        <v>2336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</row>
    <row r="104" spans="4:26" x14ac:dyDescent="0.25">
      <c r="D104" s="57" t="s">
        <v>2337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</row>
    <row r="105" spans="4:26" x14ac:dyDescent="0.25">
      <c r="D105" s="57" t="s">
        <v>2338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</row>
    <row r="106" spans="4:26" x14ac:dyDescent="0.25">
      <c r="D106" s="57" t="s">
        <v>2339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</row>
    <row r="107" spans="4:26" x14ac:dyDescent="0.25">
      <c r="D107" s="57" t="s">
        <v>2340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</row>
    <row r="108" spans="4:26" x14ac:dyDescent="0.25">
      <c r="D108" s="57" t="s">
        <v>2339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</row>
    <row r="109" spans="4:26" x14ac:dyDescent="0.25">
      <c r="D109" s="57" t="s">
        <v>2339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</row>
    <row r="110" spans="4:26" x14ac:dyDescent="0.25">
      <c r="D110" s="57" t="s">
        <v>2341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</row>
    <row r="111" spans="4:26" x14ac:dyDescent="0.25">
      <c r="D111" s="57" t="s">
        <v>2342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</row>
    <row r="112" spans="4:26" x14ac:dyDescent="0.25">
      <c r="D112" s="57" t="s">
        <v>2343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</row>
    <row r="113" spans="4:26" x14ac:dyDescent="0.25">
      <c r="D113" s="57" t="s">
        <v>2344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</row>
    <row r="114" spans="4:26" x14ac:dyDescent="0.25">
      <c r="D114" s="57" t="s">
        <v>2345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</row>
    <row r="115" spans="4:26" x14ac:dyDescent="0.25">
      <c r="D115" s="57" t="s">
        <v>2346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</row>
    <row r="116" spans="4:26" x14ac:dyDescent="0.25">
      <c r="D116" s="57" t="s">
        <v>2342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</row>
    <row r="117" spans="4:26" x14ac:dyDescent="0.25">
      <c r="D117" s="57" t="s">
        <v>2342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</row>
    <row r="118" spans="4:26" x14ac:dyDescent="0.25">
      <c r="D118" s="57" t="s">
        <v>2347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</row>
    <row r="119" spans="4:26" x14ac:dyDescent="0.25">
      <c r="D119" s="57" t="s">
        <v>2348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</row>
    <row r="120" spans="4:26" x14ac:dyDescent="0.25">
      <c r="D120" s="57" t="s">
        <v>367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</row>
    <row r="121" spans="4:26" x14ac:dyDescent="0.25">
      <c r="D121" s="57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</row>
    <row r="122" spans="4:26" x14ac:dyDescent="0.25">
      <c r="D122" s="57" t="s">
        <v>386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</row>
    <row r="123" spans="4:26" x14ac:dyDescent="0.25">
      <c r="D123" s="57" t="s">
        <v>370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</row>
    <row r="124" spans="4:26" x14ac:dyDescent="0.25">
      <c r="D124" s="57" t="s">
        <v>2349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</row>
    <row r="125" spans="4:26" x14ac:dyDescent="0.25">
      <c r="D125" s="57" t="s">
        <v>257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</row>
    <row r="126" spans="4:26" x14ac:dyDescent="0.25">
      <c r="D126" s="57" t="s">
        <v>332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</row>
    <row r="127" spans="4:26" x14ac:dyDescent="0.25">
      <c r="D127" s="57" t="s">
        <v>280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</row>
    <row r="128" spans="4:26" x14ac:dyDescent="0.25">
      <c r="D128" s="57" t="s">
        <v>335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</row>
    <row r="129" spans="4:26" x14ac:dyDescent="0.25">
      <c r="D129" s="57" t="s">
        <v>336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</row>
    <row r="130" spans="4:26" x14ac:dyDescent="0.25">
      <c r="D130" s="57" t="s">
        <v>387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</row>
    <row r="131" spans="4:26" x14ac:dyDescent="0.25">
      <c r="D131" s="57" t="s">
        <v>592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</row>
    <row r="132" spans="4:26" x14ac:dyDescent="0.25">
      <c r="D132" s="57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</row>
    <row r="133" spans="4:26" x14ac:dyDescent="0.25">
      <c r="D133" s="57" t="s">
        <v>2350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</row>
    <row r="135" spans="4:26" x14ac:dyDescent="0.25">
      <c r="D135" s="48" t="s">
        <v>2351</v>
      </c>
    </row>
    <row r="150" spans="4:4" x14ac:dyDescent="0.25">
      <c r="D150" s="52" t="s">
        <v>2207</v>
      </c>
    </row>
    <row r="167" spans="4:26" x14ac:dyDescent="0.25">
      <c r="D167" s="52" t="s">
        <v>2211</v>
      </c>
    </row>
    <row r="169" spans="4:26" x14ac:dyDescent="0.25">
      <c r="D169" s="57" t="s">
        <v>2327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</row>
    <row r="170" spans="4:26" x14ac:dyDescent="0.25">
      <c r="D170" s="57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</row>
    <row r="171" spans="4:26" x14ac:dyDescent="0.25">
      <c r="D171" s="57" t="s">
        <v>366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</row>
    <row r="172" spans="4:26" x14ac:dyDescent="0.25">
      <c r="D172" s="57" t="s">
        <v>2328</v>
      </c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</row>
    <row r="173" spans="4:26" x14ac:dyDescent="0.25">
      <c r="D173" s="57" t="s">
        <v>2329</v>
      </c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</row>
    <row r="174" spans="4:26" x14ac:dyDescent="0.25">
      <c r="D174" s="57" t="s">
        <v>2330</v>
      </c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</row>
    <row r="175" spans="4:26" x14ac:dyDescent="0.25">
      <c r="D175" s="57" t="s">
        <v>2331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</row>
    <row r="176" spans="4:26" x14ac:dyDescent="0.25">
      <c r="D176" s="57" t="s">
        <v>2332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</row>
    <row r="177" spans="4:26" x14ac:dyDescent="0.25">
      <c r="D177" s="57" t="s">
        <v>2333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</row>
    <row r="178" spans="4:26" x14ac:dyDescent="0.25">
      <c r="D178" s="57" t="s">
        <v>2334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</row>
    <row r="179" spans="4:26" x14ac:dyDescent="0.25">
      <c r="D179" s="57" t="s">
        <v>2335</v>
      </c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</row>
    <row r="180" spans="4:26" x14ac:dyDescent="0.25">
      <c r="D180" s="57" t="s">
        <v>2336</v>
      </c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</row>
    <row r="181" spans="4:26" x14ac:dyDescent="0.25">
      <c r="D181" s="57" t="s">
        <v>2337</v>
      </c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</row>
    <row r="182" spans="4:26" x14ac:dyDescent="0.25">
      <c r="D182" s="57" t="s">
        <v>2338</v>
      </c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</row>
    <row r="183" spans="4:26" x14ac:dyDescent="0.25">
      <c r="D183" s="57" t="s">
        <v>2339</v>
      </c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</row>
    <row r="184" spans="4:26" x14ac:dyDescent="0.25">
      <c r="D184" s="57" t="s">
        <v>2340</v>
      </c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</row>
    <row r="185" spans="4:26" x14ac:dyDescent="0.25">
      <c r="D185" s="57" t="s">
        <v>2339</v>
      </c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</row>
    <row r="186" spans="4:26" x14ac:dyDescent="0.25">
      <c r="D186" s="57" t="s">
        <v>2339</v>
      </c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</row>
    <row r="187" spans="4:26" x14ac:dyDescent="0.25">
      <c r="D187" s="57" t="s">
        <v>2341</v>
      </c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</row>
    <row r="188" spans="4:26" x14ac:dyDescent="0.25">
      <c r="D188" s="57" t="s">
        <v>2342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</row>
    <row r="189" spans="4:26" x14ac:dyDescent="0.25">
      <c r="D189" s="57" t="s">
        <v>2343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</row>
    <row r="190" spans="4:26" x14ac:dyDescent="0.25">
      <c r="D190" s="57" t="s">
        <v>2344</v>
      </c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</row>
    <row r="191" spans="4:26" x14ac:dyDescent="0.25">
      <c r="D191" s="57" t="s">
        <v>2345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</row>
    <row r="192" spans="4:26" x14ac:dyDescent="0.25">
      <c r="D192" s="57" t="s">
        <v>2346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</row>
    <row r="193" spans="4:26" x14ac:dyDescent="0.25">
      <c r="D193" s="57" t="s">
        <v>2342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</row>
    <row r="194" spans="4:26" x14ac:dyDescent="0.25">
      <c r="D194" s="57" t="s">
        <v>2342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</row>
    <row r="195" spans="4:26" x14ac:dyDescent="0.25">
      <c r="D195" s="57" t="s">
        <v>2347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</row>
    <row r="196" spans="4:26" x14ac:dyDescent="0.25">
      <c r="D196" s="57" t="s">
        <v>2348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</row>
    <row r="197" spans="4:26" x14ac:dyDescent="0.25">
      <c r="D197" s="57" t="s">
        <v>367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</row>
    <row r="198" spans="4:26" x14ac:dyDescent="0.25">
      <c r="D198" s="57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</row>
    <row r="199" spans="4:26" x14ac:dyDescent="0.25">
      <c r="D199" s="57" t="s">
        <v>386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</row>
    <row r="200" spans="4:26" x14ac:dyDescent="0.25">
      <c r="D200" s="57" t="s">
        <v>2654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</row>
    <row r="201" spans="4:26" x14ac:dyDescent="0.25">
      <c r="D201" s="57" t="s">
        <v>2652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</row>
    <row r="202" spans="4:26" x14ac:dyDescent="0.25">
      <c r="D202" s="57" t="s">
        <v>2653</v>
      </c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</row>
    <row r="203" spans="4:26" x14ac:dyDescent="0.25">
      <c r="D203" s="57" t="s">
        <v>1696</v>
      </c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</row>
    <row r="204" spans="4:26" x14ac:dyDescent="0.25">
      <c r="D204" s="57" t="s">
        <v>2645</v>
      </c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</row>
    <row r="205" spans="4:26" x14ac:dyDescent="0.25">
      <c r="D205" s="57" t="s">
        <v>769</v>
      </c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</row>
    <row r="206" spans="4:26" x14ac:dyDescent="0.25">
      <c r="D206" s="57" t="s">
        <v>2646</v>
      </c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</row>
    <row r="207" spans="4:26" x14ac:dyDescent="0.25">
      <c r="D207" s="57" t="s">
        <v>770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</row>
    <row r="208" spans="4:26" x14ac:dyDescent="0.25">
      <c r="D208" s="57" t="s">
        <v>2647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</row>
    <row r="209" spans="4:26" x14ac:dyDescent="0.25">
      <c r="D209" s="57" t="s">
        <v>771</v>
      </c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</row>
    <row r="210" spans="4:26" x14ac:dyDescent="0.25">
      <c r="D210" s="57" t="s">
        <v>1994</v>
      </c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</row>
    <row r="211" spans="4:26" x14ac:dyDescent="0.25">
      <c r="D211" s="57" t="s">
        <v>398</v>
      </c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</row>
    <row r="212" spans="4:26" x14ac:dyDescent="0.25">
      <c r="D212" s="57" t="s">
        <v>1995</v>
      </c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</row>
    <row r="213" spans="4:26" x14ac:dyDescent="0.25">
      <c r="D213" s="57" t="s">
        <v>399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</row>
    <row r="214" spans="4:26" x14ac:dyDescent="0.25">
      <c r="D214" s="57" t="s">
        <v>1996</v>
      </c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</row>
    <row r="215" spans="4:26" x14ac:dyDescent="0.25">
      <c r="D215" s="57" t="s">
        <v>403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</row>
    <row r="216" spans="4:26" x14ac:dyDescent="0.25">
      <c r="D216" s="57" t="s">
        <v>2648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</row>
    <row r="217" spans="4:26" x14ac:dyDescent="0.25">
      <c r="D217" s="57" t="s">
        <v>2649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</row>
    <row r="218" spans="4:26" x14ac:dyDescent="0.25">
      <c r="D218" s="57" t="s">
        <v>2650</v>
      </c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</row>
    <row r="219" spans="4:26" x14ac:dyDescent="0.25">
      <c r="D219" s="57" t="s">
        <v>2651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</row>
    <row r="220" spans="4:26" x14ac:dyDescent="0.25">
      <c r="D220" s="57" t="s">
        <v>387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</row>
    <row r="221" spans="4:26" x14ac:dyDescent="0.25">
      <c r="D221" s="57" t="s">
        <v>592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</row>
    <row r="222" spans="4:26" x14ac:dyDescent="0.25">
      <c r="D222" s="57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</row>
    <row r="223" spans="4:26" x14ac:dyDescent="0.25">
      <c r="D223" s="57" t="s">
        <v>2350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</row>
    <row r="225" spans="4:4" x14ac:dyDescent="0.25">
      <c r="D225" s="48" t="s">
        <v>2351</v>
      </c>
    </row>
    <row r="270" spans="2:4" x14ac:dyDescent="0.25">
      <c r="B270" s="51">
        <v>0</v>
      </c>
      <c r="D270" s="52" t="s">
        <v>2624</v>
      </c>
    </row>
    <row r="271" spans="2:4" x14ac:dyDescent="0.25">
      <c r="D271" s="60" t="s">
        <v>305</v>
      </c>
    </row>
    <row r="273" spans="4:4" x14ac:dyDescent="0.25">
      <c r="D273" s="48" t="s">
        <v>36</v>
      </c>
    </row>
    <row r="274" spans="4:4" x14ac:dyDescent="0.25">
      <c r="D274" s="55" t="s">
        <v>2634</v>
      </c>
    </row>
    <row r="276" spans="4:4" x14ac:dyDescent="0.25">
      <c r="D276" s="48" t="s">
        <v>2617</v>
      </c>
    </row>
    <row r="305" spans="4:4" x14ac:dyDescent="0.25">
      <c r="D305" s="48" t="s">
        <v>2618</v>
      </c>
    </row>
    <row r="374" spans="4:39" x14ac:dyDescent="0.25">
      <c r="D374" s="52" t="s">
        <v>2211</v>
      </c>
    </row>
    <row r="376" spans="4:39" x14ac:dyDescent="0.25">
      <c r="D376" s="48" t="s">
        <v>269</v>
      </c>
    </row>
    <row r="377" spans="4:39" x14ac:dyDescent="0.25">
      <c r="D377" s="52" t="s">
        <v>2630</v>
      </c>
    </row>
    <row r="379" spans="4:39" x14ac:dyDescent="0.25">
      <c r="D379" s="57" t="s">
        <v>784</v>
      </c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</row>
    <row r="380" spans="4:39" x14ac:dyDescent="0.25">
      <c r="D380" s="57" t="s">
        <v>785</v>
      </c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</row>
    <row r="381" spans="4:39" x14ac:dyDescent="0.25">
      <c r="D381" s="57" t="s">
        <v>1778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AA381" s="48" t="s">
        <v>786</v>
      </c>
    </row>
    <row r="382" spans="4:39" x14ac:dyDescent="0.25">
      <c r="D382" s="57" t="s">
        <v>2629</v>
      </c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AA382" s="28" t="s">
        <v>2631</v>
      </c>
    </row>
    <row r="384" spans="4:39" x14ac:dyDescent="0.25">
      <c r="D384" s="57" t="s">
        <v>978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Z384" s="58" t="s">
        <v>376</v>
      </c>
      <c r="AA384" s="54"/>
      <c r="AB384" s="54"/>
      <c r="AC384" s="54"/>
      <c r="AD384" s="54"/>
      <c r="AE384" s="54"/>
      <c r="AF384" s="54"/>
      <c r="AG384" s="54"/>
      <c r="AH384" s="54"/>
      <c r="AI384" s="54"/>
      <c r="AJ384" s="54"/>
      <c r="AK384" s="54"/>
      <c r="AL384" s="54"/>
      <c r="AM384" s="54"/>
    </row>
    <row r="385" spans="4:39" x14ac:dyDescent="0.25">
      <c r="D385" s="57" t="s">
        <v>1587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Z385" s="58" t="s">
        <v>324</v>
      </c>
      <c r="AA385" s="54"/>
      <c r="AB385" s="54"/>
      <c r="AC385" s="54"/>
      <c r="AD385" s="54"/>
      <c r="AE385" s="54"/>
      <c r="AF385" s="54"/>
      <c r="AG385" s="54"/>
      <c r="AH385" s="54"/>
      <c r="AI385" s="54"/>
      <c r="AJ385" s="54"/>
      <c r="AK385" s="54"/>
      <c r="AL385" s="54"/>
      <c r="AM385" s="54"/>
    </row>
    <row r="386" spans="4:39" x14ac:dyDescent="0.25">
      <c r="D386" s="38" t="s">
        <v>396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Z386" s="58"/>
      <c r="AA386" s="54"/>
      <c r="AB386" s="54"/>
      <c r="AC386" s="54"/>
      <c r="AD386" s="54"/>
      <c r="AE386" s="54"/>
      <c r="AF386" s="54"/>
      <c r="AG386" s="54"/>
      <c r="AH386" s="54"/>
      <c r="AI386" s="54"/>
      <c r="AJ386" s="54"/>
      <c r="AK386" s="54"/>
      <c r="AL386" s="54"/>
      <c r="AM386" s="54"/>
    </row>
    <row r="387" spans="4:39" x14ac:dyDescent="0.25">
      <c r="D387" s="38" t="s">
        <v>555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Z387" s="58" t="s">
        <v>1502</v>
      </c>
      <c r="AA387" s="54"/>
      <c r="AB387" s="54"/>
      <c r="AC387" s="54"/>
      <c r="AD387" s="54"/>
      <c r="AE387" s="54"/>
      <c r="AF387" s="54"/>
      <c r="AG387" s="54"/>
      <c r="AH387" s="54"/>
      <c r="AI387" s="54"/>
      <c r="AJ387" s="54"/>
      <c r="AK387" s="54"/>
      <c r="AL387" s="54"/>
      <c r="AM387" s="54"/>
    </row>
    <row r="388" spans="4:39" x14ac:dyDescent="0.25">
      <c r="D388" s="57" t="s">
        <v>1510</v>
      </c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Z388" s="58" t="s">
        <v>283</v>
      </c>
      <c r="AA388" s="54"/>
      <c r="AB388" s="54"/>
      <c r="AC388" s="54"/>
      <c r="AD388" s="54"/>
      <c r="AE388" s="54"/>
      <c r="AF388" s="54"/>
      <c r="AG388" s="54"/>
      <c r="AH388" s="54"/>
      <c r="AI388" s="54"/>
      <c r="AJ388" s="54"/>
      <c r="AK388" s="54"/>
      <c r="AL388" s="54"/>
      <c r="AM388" s="54"/>
    </row>
    <row r="389" spans="4:39" x14ac:dyDescent="0.25">
      <c r="D389" s="57" t="s">
        <v>1509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Z389" s="58" t="s">
        <v>2633</v>
      </c>
      <c r="AA389" s="54"/>
      <c r="AB389" s="54"/>
      <c r="AC389" s="54"/>
      <c r="AD389" s="54"/>
      <c r="AE389" s="54"/>
      <c r="AF389" s="54"/>
      <c r="AG389" s="54"/>
      <c r="AH389" s="54"/>
      <c r="AI389" s="54"/>
      <c r="AJ389" s="54"/>
      <c r="AK389" s="54"/>
      <c r="AL389" s="54"/>
      <c r="AM389" s="54"/>
    </row>
    <row r="390" spans="4:39" x14ac:dyDescent="0.25">
      <c r="D390" s="57" t="s">
        <v>274</v>
      </c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Z390" s="58" t="s">
        <v>2635</v>
      </c>
      <c r="AA390" s="54"/>
      <c r="AB390" s="54"/>
      <c r="AC390" s="54"/>
      <c r="AD390" s="54"/>
      <c r="AE390" s="54"/>
      <c r="AF390" s="54"/>
      <c r="AG390" s="54"/>
      <c r="AH390" s="54"/>
      <c r="AI390" s="54"/>
      <c r="AJ390" s="54"/>
      <c r="AK390" s="54"/>
      <c r="AL390" s="54"/>
      <c r="AM390" s="54"/>
    </row>
    <row r="391" spans="4:39" x14ac:dyDescent="0.25">
      <c r="D391" s="38" t="s">
        <v>577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Z391" s="58"/>
      <c r="AA391" s="54"/>
      <c r="AB391" s="54"/>
      <c r="AC391" s="54"/>
      <c r="AD391" s="54"/>
      <c r="AE391" s="54"/>
      <c r="AF391" s="54"/>
      <c r="AG391" s="54"/>
      <c r="AH391" s="54"/>
      <c r="AI391" s="54"/>
      <c r="AJ391" s="54"/>
      <c r="AK391" s="54"/>
      <c r="AL391" s="54"/>
      <c r="AM391" s="54"/>
    </row>
    <row r="392" spans="4:39" x14ac:dyDescent="0.25">
      <c r="D392" s="57" t="s">
        <v>1511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Z392" s="58" t="s">
        <v>263</v>
      </c>
      <c r="AA392" s="54"/>
      <c r="AB392" s="54"/>
      <c r="AC392" s="54"/>
      <c r="AD392" s="54"/>
      <c r="AE392" s="54"/>
      <c r="AF392" s="54"/>
      <c r="AG392" s="54"/>
      <c r="AH392" s="54"/>
      <c r="AI392" s="54"/>
      <c r="AJ392" s="54"/>
      <c r="AK392" s="54"/>
      <c r="AL392" s="54"/>
      <c r="AM392" s="54"/>
    </row>
    <row r="393" spans="4:39" x14ac:dyDescent="0.25">
      <c r="D393" s="57" t="s">
        <v>331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Z393" s="58" t="s">
        <v>264</v>
      </c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</row>
    <row r="394" spans="4:39" x14ac:dyDescent="0.25">
      <c r="D394" s="57" t="s">
        <v>2632</v>
      </c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Z394" s="58" t="s">
        <v>377</v>
      </c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</row>
    <row r="395" spans="4:39" x14ac:dyDescent="0.25">
      <c r="D395" s="57" t="s">
        <v>542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</row>
    <row r="397" spans="4:39" x14ac:dyDescent="0.25">
      <c r="D397" s="48" t="s">
        <v>2636</v>
      </c>
    </row>
    <row r="430" spans="2:4" x14ac:dyDescent="0.25">
      <c r="B430" s="51">
        <v>0</v>
      </c>
      <c r="D430" s="52" t="s">
        <v>2622</v>
      </c>
    </row>
    <row r="431" spans="2:4" x14ac:dyDescent="0.25">
      <c r="D431" s="60" t="s">
        <v>305</v>
      </c>
    </row>
    <row r="433" spans="4:4" x14ac:dyDescent="0.25">
      <c r="D433" s="48" t="s">
        <v>36</v>
      </c>
    </row>
    <row r="434" spans="4:4" x14ac:dyDescent="0.25">
      <c r="D434" s="55" t="s">
        <v>2641</v>
      </c>
    </row>
    <row r="436" spans="4:4" x14ac:dyDescent="0.25">
      <c r="D436" s="48" t="s">
        <v>2619</v>
      </c>
    </row>
    <row r="452" spans="4:4" x14ac:dyDescent="0.25">
      <c r="D452" s="52" t="s">
        <v>2211</v>
      </c>
    </row>
    <row r="454" spans="4:4" x14ac:dyDescent="0.25">
      <c r="D454" s="48" t="s">
        <v>2620</v>
      </c>
    </row>
    <row r="481" spans="4:24" x14ac:dyDescent="0.25">
      <c r="D481" s="48" t="s">
        <v>310</v>
      </c>
    </row>
    <row r="482" spans="4:24" x14ac:dyDescent="0.25">
      <c r="D482" s="52" t="s">
        <v>2637</v>
      </c>
    </row>
    <row r="484" spans="4:24" x14ac:dyDescent="0.25">
      <c r="D484" s="57" t="s">
        <v>352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</row>
    <row r="485" spans="4:24" x14ac:dyDescent="0.25">
      <c r="D485" s="57" t="s">
        <v>2638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</row>
    <row r="486" spans="4:24" x14ac:dyDescent="0.25">
      <c r="D486" s="57" t="s">
        <v>2639</v>
      </c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</row>
    <row r="487" spans="4:24" x14ac:dyDescent="0.25">
      <c r="D487" s="57" t="s">
        <v>1595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</row>
    <row r="488" spans="4:24" x14ac:dyDescent="0.25">
      <c r="D488" s="57" t="s">
        <v>2640</v>
      </c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</row>
    <row r="490" spans="4:24" x14ac:dyDescent="0.25">
      <c r="D490" s="58" t="s">
        <v>376</v>
      </c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</row>
    <row r="491" spans="4:24" x14ac:dyDescent="0.25">
      <c r="D491" s="58" t="s">
        <v>324</v>
      </c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</row>
    <row r="492" spans="4:24" x14ac:dyDescent="0.25">
      <c r="D492" s="58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</row>
    <row r="493" spans="4:24" x14ac:dyDescent="0.25">
      <c r="D493" s="58" t="s">
        <v>1596</v>
      </c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</row>
    <row r="494" spans="4:24" x14ac:dyDescent="0.25">
      <c r="D494" s="58" t="s">
        <v>283</v>
      </c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</row>
    <row r="495" spans="4:24" x14ac:dyDescent="0.25">
      <c r="D495" s="58" t="s">
        <v>2642</v>
      </c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</row>
    <row r="496" spans="4:24" x14ac:dyDescent="0.25">
      <c r="D496" s="58" t="s">
        <v>2643</v>
      </c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</row>
    <row r="497" spans="4:15" x14ac:dyDescent="0.25">
      <c r="D497" s="58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</row>
    <row r="498" spans="4:15" x14ac:dyDescent="0.25">
      <c r="D498" s="58" t="s">
        <v>263</v>
      </c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</row>
    <row r="499" spans="4:15" x14ac:dyDescent="0.25">
      <c r="D499" s="58" t="s">
        <v>264</v>
      </c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</row>
    <row r="500" spans="4:15" x14ac:dyDescent="0.25">
      <c r="D500" s="58" t="s">
        <v>377</v>
      </c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</row>
    <row r="502" spans="4:15" x14ac:dyDescent="0.25">
      <c r="D502" s="48" t="s">
        <v>2644</v>
      </c>
    </row>
    <row r="517" spans="4:4" x14ac:dyDescent="0.25">
      <c r="D517" s="52" t="s">
        <v>2752</v>
      </c>
    </row>
    <row r="519" spans="4:4" x14ac:dyDescent="0.25">
      <c r="D519" s="48" t="s">
        <v>2644</v>
      </c>
    </row>
    <row r="547" spans="2:4" x14ac:dyDescent="0.25">
      <c r="B547" s="49">
        <v>0</v>
      </c>
      <c r="D547" s="52" t="s">
        <v>628</v>
      </c>
    </row>
    <row r="593" spans="4:50" x14ac:dyDescent="0.25">
      <c r="D593" s="48" t="s">
        <v>317</v>
      </c>
    </row>
    <row r="594" spans="4:50" x14ac:dyDescent="0.25">
      <c r="D594" s="52" t="s">
        <v>2655</v>
      </c>
    </row>
    <row r="596" spans="4:50" x14ac:dyDescent="0.25">
      <c r="D596" s="57" t="s">
        <v>370</v>
      </c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  <c r="AE596" s="53"/>
      <c r="AF596" s="53"/>
      <c r="AG596" s="53"/>
      <c r="AI596" s="58" t="s">
        <v>376</v>
      </c>
      <c r="AJ596" s="54"/>
      <c r="AK596" s="54"/>
      <c r="AL596" s="54"/>
      <c r="AM596" s="54"/>
      <c r="AN596" s="54"/>
      <c r="AO596" s="54"/>
      <c r="AP596" s="54"/>
      <c r="AQ596" s="54"/>
      <c r="AR596" s="54"/>
      <c r="AS596" s="54"/>
      <c r="AT596" s="54"/>
      <c r="AU596" s="54"/>
      <c r="AV596" s="54"/>
      <c r="AW596" s="54"/>
      <c r="AX596" s="54"/>
    </row>
    <row r="597" spans="4:50" x14ac:dyDescent="0.25">
      <c r="D597" s="38" t="s">
        <v>489</v>
      </c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  <c r="AF597" s="53"/>
      <c r="AG597" s="53"/>
      <c r="AI597" s="58" t="s">
        <v>324</v>
      </c>
      <c r="AJ597" s="54"/>
      <c r="AK597" s="54"/>
      <c r="AL597" s="54"/>
      <c r="AM597" s="54"/>
      <c r="AN597" s="54"/>
      <c r="AO597" s="54"/>
      <c r="AP597" s="54"/>
      <c r="AQ597" s="54"/>
      <c r="AR597" s="54"/>
      <c r="AS597" s="54"/>
      <c r="AT597" s="54"/>
      <c r="AU597" s="54"/>
      <c r="AV597" s="54"/>
      <c r="AW597" s="54"/>
      <c r="AX597" s="54"/>
    </row>
    <row r="598" spans="4:50" x14ac:dyDescent="0.25">
      <c r="D598" s="38" t="s">
        <v>490</v>
      </c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  <c r="AE598" s="53"/>
      <c r="AF598" s="53"/>
      <c r="AG598" s="53"/>
      <c r="AI598" s="58"/>
      <c r="AJ598" s="54"/>
      <c r="AK598" s="54"/>
      <c r="AL598" s="54"/>
      <c r="AM598" s="54"/>
      <c r="AN598" s="54"/>
      <c r="AO598" s="54"/>
      <c r="AP598" s="54"/>
      <c r="AQ598" s="54"/>
      <c r="AR598" s="54"/>
      <c r="AS598" s="54"/>
      <c r="AT598" s="54"/>
      <c r="AU598" s="54"/>
      <c r="AV598" s="54"/>
      <c r="AW598" s="54"/>
      <c r="AX598" s="54"/>
    </row>
    <row r="599" spans="4:50" x14ac:dyDescent="0.25">
      <c r="D599" s="38" t="s">
        <v>491</v>
      </c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  <c r="AE599" s="53"/>
      <c r="AF599" s="53"/>
      <c r="AG599" s="53"/>
      <c r="AI599" s="58" t="s">
        <v>1874</v>
      </c>
      <c r="AJ599" s="54"/>
      <c r="AK599" s="54"/>
      <c r="AL599" s="54"/>
      <c r="AM599" s="54"/>
      <c r="AN599" s="54"/>
      <c r="AO599" s="54"/>
      <c r="AP599" s="54"/>
      <c r="AQ599" s="54"/>
      <c r="AR599" s="54"/>
      <c r="AS599" s="54"/>
      <c r="AT599" s="54"/>
      <c r="AU599" s="54"/>
      <c r="AV599" s="54"/>
      <c r="AW599" s="54"/>
      <c r="AX599" s="54"/>
    </row>
    <row r="600" spans="4:50" x14ac:dyDescent="0.25">
      <c r="D600" s="38" t="s">
        <v>492</v>
      </c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  <c r="AE600" s="53"/>
      <c r="AF600" s="53"/>
      <c r="AG600" s="53"/>
      <c r="AI600" s="58" t="s">
        <v>283</v>
      </c>
      <c r="AJ600" s="54"/>
      <c r="AK600" s="54"/>
      <c r="AL600" s="54"/>
      <c r="AM600" s="54"/>
      <c r="AN600" s="54"/>
      <c r="AO600" s="54"/>
      <c r="AP600" s="54"/>
      <c r="AQ600" s="54"/>
      <c r="AR600" s="54"/>
      <c r="AS600" s="54"/>
      <c r="AT600" s="54"/>
      <c r="AU600" s="54"/>
      <c r="AV600" s="54"/>
      <c r="AW600" s="54"/>
      <c r="AX600" s="54"/>
    </row>
    <row r="601" spans="4:50" x14ac:dyDescent="0.25">
      <c r="D601" s="38" t="s">
        <v>545</v>
      </c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  <c r="AE601" s="53"/>
      <c r="AF601" s="53"/>
      <c r="AG601" s="53"/>
      <c r="AI601" s="58" t="s">
        <v>1875</v>
      </c>
      <c r="AJ601" s="54"/>
      <c r="AK601" s="54"/>
      <c r="AL601" s="54"/>
      <c r="AM601" s="54"/>
      <c r="AN601" s="54"/>
      <c r="AO601" s="54"/>
      <c r="AP601" s="54"/>
      <c r="AQ601" s="54"/>
      <c r="AR601" s="54"/>
      <c r="AS601" s="54"/>
      <c r="AT601" s="54"/>
      <c r="AU601" s="54"/>
      <c r="AV601" s="54"/>
      <c r="AW601" s="54"/>
      <c r="AX601" s="54"/>
    </row>
    <row r="602" spans="4:50" x14ac:dyDescent="0.25">
      <c r="D602" s="57" t="s">
        <v>488</v>
      </c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  <c r="AC602" s="53"/>
      <c r="AD602" s="53"/>
      <c r="AE602" s="53"/>
      <c r="AF602" s="53"/>
      <c r="AG602" s="53"/>
      <c r="AI602" s="58" t="s">
        <v>627</v>
      </c>
      <c r="AJ602" s="54"/>
      <c r="AK602" s="54"/>
      <c r="AL602" s="54"/>
      <c r="AM602" s="54"/>
      <c r="AN602" s="54"/>
      <c r="AO602" s="54"/>
      <c r="AP602" s="54"/>
      <c r="AQ602" s="54"/>
      <c r="AR602" s="54"/>
      <c r="AS602" s="54"/>
      <c r="AT602" s="54"/>
      <c r="AU602" s="54"/>
      <c r="AV602" s="54"/>
      <c r="AW602" s="54"/>
      <c r="AX602" s="54"/>
    </row>
    <row r="603" spans="4:50" x14ac:dyDescent="0.25">
      <c r="D603" s="57" t="s">
        <v>342</v>
      </c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  <c r="AC603" s="53"/>
      <c r="AD603" s="53"/>
      <c r="AE603" s="53"/>
      <c r="AF603" s="53"/>
      <c r="AG603" s="53"/>
      <c r="AI603" s="37" t="s">
        <v>2657</v>
      </c>
      <c r="AJ603" s="54"/>
      <c r="AK603" s="54"/>
      <c r="AL603" s="54"/>
      <c r="AM603" s="54"/>
      <c r="AN603" s="54"/>
      <c r="AO603" s="54"/>
      <c r="AP603" s="54"/>
      <c r="AQ603" s="54"/>
      <c r="AR603" s="54"/>
      <c r="AS603" s="54"/>
      <c r="AT603" s="54"/>
      <c r="AU603" s="54"/>
      <c r="AV603" s="54"/>
      <c r="AW603" s="54"/>
      <c r="AX603" s="54"/>
    </row>
    <row r="604" spans="4:50" x14ac:dyDescent="0.25">
      <c r="D604" s="38" t="s">
        <v>621</v>
      </c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  <c r="AE604" s="53"/>
      <c r="AF604" s="53"/>
      <c r="AG604" s="53"/>
      <c r="AI604" s="58" t="s">
        <v>259</v>
      </c>
      <c r="AJ604" s="54"/>
      <c r="AK604" s="54"/>
      <c r="AL604" s="54"/>
      <c r="AM604" s="54"/>
      <c r="AN604" s="54"/>
      <c r="AO604" s="54"/>
      <c r="AP604" s="54"/>
      <c r="AQ604" s="54"/>
      <c r="AR604" s="54"/>
      <c r="AS604" s="54"/>
      <c r="AT604" s="54"/>
      <c r="AU604" s="54"/>
      <c r="AV604" s="54"/>
      <c r="AW604" s="54"/>
      <c r="AX604" s="54"/>
    </row>
    <row r="605" spans="4:50" x14ac:dyDescent="0.25">
      <c r="D605" s="38" t="s">
        <v>536</v>
      </c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  <c r="AE605" s="53"/>
      <c r="AF605" s="53"/>
      <c r="AG605" s="53"/>
      <c r="AI605" s="58"/>
      <c r="AJ605" s="54"/>
      <c r="AK605" s="54"/>
      <c r="AL605" s="54"/>
      <c r="AM605" s="54"/>
      <c r="AN605" s="54"/>
      <c r="AO605" s="54"/>
      <c r="AP605" s="54"/>
      <c r="AQ605" s="54"/>
      <c r="AR605" s="54"/>
      <c r="AS605" s="54"/>
      <c r="AT605" s="54"/>
      <c r="AU605" s="54"/>
      <c r="AV605" s="54"/>
      <c r="AW605" s="54"/>
      <c r="AX605" s="54"/>
    </row>
    <row r="606" spans="4:50" x14ac:dyDescent="0.25">
      <c r="D606" s="38" t="s">
        <v>613</v>
      </c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  <c r="AE606" s="53"/>
      <c r="AF606" s="53"/>
      <c r="AG606" s="53"/>
      <c r="AI606" s="58" t="s">
        <v>263</v>
      </c>
      <c r="AJ606" s="54"/>
      <c r="AK606" s="54"/>
      <c r="AL606" s="54"/>
      <c r="AM606" s="54"/>
      <c r="AN606" s="54"/>
      <c r="AO606" s="54"/>
      <c r="AP606" s="54"/>
      <c r="AQ606" s="54"/>
      <c r="AR606" s="54"/>
      <c r="AS606" s="54"/>
      <c r="AT606" s="54"/>
      <c r="AU606" s="54"/>
      <c r="AV606" s="54"/>
      <c r="AW606" s="54"/>
      <c r="AX606" s="54"/>
    </row>
    <row r="607" spans="4:50" x14ac:dyDescent="0.25">
      <c r="D607" s="38" t="s">
        <v>493</v>
      </c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  <c r="AC607" s="53"/>
      <c r="AD607" s="53"/>
      <c r="AE607" s="53"/>
      <c r="AF607" s="53"/>
      <c r="AG607" s="53"/>
      <c r="AI607" s="58" t="s">
        <v>264</v>
      </c>
      <c r="AJ607" s="54"/>
      <c r="AK607" s="54"/>
      <c r="AL607" s="54"/>
      <c r="AM607" s="54"/>
      <c r="AN607" s="54"/>
      <c r="AO607" s="54"/>
      <c r="AP607" s="54"/>
      <c r="AQ607" s="54"/>
      <c r="AR607" s="54"/>
      <c r="AS607" s="54"/>
      <c r="AT607" s="54"/>
      <c r="AU607" s="54"/>
      <c r="AV607" s="54"/>
      <c r="AW607" s="54"/>
      <c r="AX607" s="54"/>
    </row>
    <row r="608" spans="4:50" x14ac:dyDescent="0.25">
      <c r="D608" s="38" t="s">
        <v>614</v>
      </c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  <c r="AE608" s="53"/>
      <c r="AF608" s="53"/>
      <c r="AG608" s="53"/>
      <c r="AI608" s="58" t="s">
        <v>377</v>
      </c>
      <c r="AJ608" s="54"/>
      <c r="AK608" s="54"/>
      <c r="AL608" s="54"/>
      <c r="AM608" s="54"/>
      <c r="AN608" s="54"/>
      <c r="AO608" s="54"/>
      <c r="AP608" s="54"/>
      <c r="AQ608" s="54"/>
      <c r="AR608" s="54"/>
      <c r="AS608" s="54"/>
      <c r="AT608" s="54"/>
      <c r="AU608" s="54"/>
      <c r="AV608" s="54"/>
      <c r="AW608" s="54"/>
      <c r="AX608" s="54"/>
    </row>
    <row r="609" spans="4:33" x14ac:dyDescent="0.25">
      <c r="D609" s="57" t="s">
        <v>622</v>
      </c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  <c r="AC609" s="53"/>
      <c r="AD609" s="53"/>
      <c r="AE609" s="53"/>
      <c r="AF609" s="53"/>
      <c r="AG609" s="53"/>
    </row>
    <row r="610" spans="4:33" x14ac:dyDescent="0.25">
      <c r="D610" s="57" t="s">
        <v>615</v>
      </c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  <c r="AC610" s="53"/>
      <c r="AD610" s="53"/>
      <c r="AE610" s="53"/>
      <c r="AF610" s="53"/>
      <c r="AG610" s="53"/>
    </row>
    <row r="611" spans="4:33" x14ac:dyDescent="0.25">
      <c r="D611" s="57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  <c r="AE611" s="53"/>
      <c r="AF611" s="53"/>
      <c r="AG611" s="53"/>
    </row>
    <row r="612" spans="4:33" x14ac:dyDescent="0.25">
      <c r="D612" s="57" t="s">
        <v>1595</v>
      </c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  <c r="AC612" s="53"/>
      <c r="AD612" s="53"/>
      <c r="AE612" s="53"/>
      <c r="AF612" s="53"/>
      <c r="AG612" s="53"/>
    </row>
    <row r="613" spans="4:33" x14ac:dyDescent="0.25">
      <c r="D613" s="57" t="s">
        <v>1797</v>
      </c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  <c r="AC613" s="53"/>
      <c r="AD613" s="53"/>
      <c r="AE613" s="53"/>
      <c r="AF613" s="53"/>
      <c r="AG613" s="53"/>
    </row>
    <row r="614" spans="4:33" x14ac:dyDescent="0.25">
      <c r="D614" s="57" t="s">
        <v>280</v>
      </c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  <c r="AB614" s="53"/>
      <c r="AC614" s="53"/>
      <c r="AD614" s="53"/>
      <c r="AE614" s="53"/>
      <c r="AF614" s="53"/>
      <c r="AG614" s="53"/>
    </row>
    <row r="615" spans="4:33" x14ac:dyDescent="0.25">
      <c r="D615" s="57" t="s">
        <v>1798</v>
      </c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  <c r="AB615" s="53"/>
      <c r="AC615" s="53"/>
      <c r="AD615" s="53"/>
      <c r="AE615" s="53"/>
      <c r="AF615" s="53"/>
      <c r="AG615" s="53"/>
    </row>
    <row r="616" spans="4:33" x14ac:dyDescent="0.25">
      <c r="D616" s="57" t="s">
        <v>336</v>
      </c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  <c r="AB616" s="53"/>
      <c r="AC616" s="53"/>
      <c r="AD616" s="53"/>
      <c r="AE616" s="53"/>
      <c r="AF616" s="53"/>
      <c r="AG616" s="53"/>
    </row>
    <row r="617" spans="4:33" x14ac:dyDescent="0.25">
      <c r="D617" s="57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  <c r="AB617" s="53"/>
      <c r="AC617" s="53"/>
      <c r="AD617" s="53"/>
      <c r="AE617" s="53"/>
      <c r="AF617" s="53"/>
      <c r="AG617" s="53"/>
    </row>
    <row r="618" spans="4:33" x14ac:dyDescent="0.25">
      <c r="D618" s="57" t="s">
        <v>1872</v>
      </c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  <c r="AB618" s="53"/>
      <c r="AC618" s="53"/>
      <c r="AD618" s="53"/>
      <c r="AE618" s="53"/>
      <c r="AF618" s="53"/>
      <c r="AG618" s="53"/>
    </row>
    <row r="619" spans="4:33" x14ac:dyDescent="0.25">
      <c r="D619" s="57" t="s">
        <v>624</v>
      </c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  <c r="AB619" s="53"/>
      <c r="AC619" s="53"/>
      <c r="AD619" s="53"/>
      <c r="AE619" s="53"/>
      <c r="AF619" s="53"/>
      <c r="AG619" s="53"/>
    </row>
    <row r="620" spans="4:33" x14ac:dyDescent="0.25">
      <c r="D620" s="57" t="s">
        <v>1873</v>
      </c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  <c r="AB620" s="53"/>
      <c r="AC620" s="53"/>
      <c r="AD620" s="53"/>
      <c r="AE620" s="53"/>
      <c r="AF620" s="53"/>
      <c r="AG620" s="53"/>
    </row>
    <row r="621" spans="4:33" x14ac:dyDescent="0.25">
      <c r="D621" s="57" t="s">
        <v>626</v>
      </c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  <c r="AE621" s="53"/>
      <c r="AF621" s="53"/>
      <c r="AG621" s="53"/>
    </row>
    <row r="622" spans="4:33" x14ac:dyDescent="0.25">
      <c r="D622" s="57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  <c r="AE622" s="53"/>
      <c r="AF622" s="53"/>
      <c r="AG622" s="53"/>
    </row>
    <row r="623" spans="4:33" x14ac:dyDescent="0.25">
      <c r="D623" s="57" t="s">
        <v>2656</v>
      </c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  <c r="AE623" s="53"/>
      <c r="AF623" s="53"/>
      <c r="AG623" s="53"/>
    </row>
    <row r="637" spans="2:4" x14ac:dyDescent="0.25">
      <c r="B637" s="51">
        <v>0</v>
      </c>
      <c r="D637" s="52" t="s">
        <v>2662</v>
      </c>
    </row>
    <row r="638" spans="2:4" x14ac:dyDescent="0.25">
      <c r="D638" s="60" t="s">
        <v>303</v>
      </c>
    </row>
    <row r="640" spans="2:4" x14ac:dyDescent="0.25">
      <c r="D640" s="48" t="s">
        <v>36</v>
      </c>
    </row>
    <row r="641" spans="4:4" x14ac:dyDescent="0.25">
      <c r="D641" s="55" t="s">
        <v>2664</v>
      </c>
    </row>
    <row r="643" spans="4:4" x14ac:dyDescent="0.25">
      <c r="D643" s="48" t="s">
        <v>2658</v>
      </c>
    </row>
    <row r="676" spans="4:4" x14ac:dyDescent="0.25">
      <c r="D676" s="48" t="s">
        <v>539</v>
      </c>
    </row>
    <row r="677" spans="4:4" x14ac:dyDescent="0.25">
      <c r="D677" s="28" t="s">
        <v>2659</v>
      </c>
    </row>
    <row r="679" spans="4:4" x14ac:dyDescent="0.25">
      <c r="D679" s="48" t="s">
        <v>2660</v>
      </c>
    </row>
    <row r="712" spans="4:80" x14ac:dyDescent="0.25">
      <c r="D712" s="57" t="s">
        <v>611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  <c r="AO712" s="53"/>
      <c r="AP712" s="53"/>
      <c r="AQ712" s="53"/>
      <c r="AR712" s="53"/>
      <c r="AS712" s="53"/>
      <c r="AT712" s="53"/>
      <c r="AU712" s="53"/>
      <c r="AV712" s="53"/>
      <c r="AW712" s="53"/>
      <c r="AX712" s="53"/>
      <c r="AY712" s="53"/>
      <c r="AZ712" s="53"/>
      <c r="BA712" s="53"/>
      <c r="BB712" s="53"/>
      <c r="BC712" s="53"/>
      <c r="BD712" s="53"/>
      <c r="BE712" s="53"/>
      <c r="BF712" s="53"/>
      <c r="BG712" s="53"/>
      <c r="BH712" s="53"/>
      <c r="BI712" s="53"/>
      <c r="BJ712" s="53"/>
      <c r="BK712" s="53"/>
      <c r="BL712" s="53"/>
      <c r="BM712" s="53"/>
      <c r="BN712" s="53"/>
      <c r="BO712" s="53"/>
      <c r="BP712" s="53"/>
      <c r="BQ712" s="53"/>
      <c r="BR712" s="53"/>
      <c r="BS712" s="53"/>
      <c r="BT712" s="53"/>
      <c r="BU712" s="53"/>
      <c r="BV712" s="53"/>
      <c r="BW712" s="53"/>
      <c r="BX712" s="53"/>
      <c r="BY712" s="53"/>
      <c r="BZ712" s="53"/>
      <c r="CA712" s="53"/>
      <c r="CB712" s="53"/>
    </row>
    <row r="713" spans="4:80" x14ac:dyDescent="0.25">
      <c r="D713" s="57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  <c r="AY713" s="53"/>
      <c r="AZ713" s="53"/>
      <c r="BA713" s="53"/>
      <c r="BB713" s="53"/>
      <c r="BC713" s="53"/>
      <c r="BD713" s="53"/>
      <c r="BE713" s="53"/>
      <c r="BF713" s="53"/>
      <c r="BG713" s="53"/>
      <c r="BH713" s="53"/>
      <c r="BI713" s="53"/>
      <c r="BJ713" s="53"/>
      <c r="BK713" s="53"/>
      <c r="BL713" s="53"/>
      <c r="BM713" s="53"/>
      <c r="BN713" s="53"/>
      <c r="BO713" s="53"/>
      <c r="BP713" s="53"/>
      <c r="BQ713" s="53"/>
      <c r="BR713" s="53"/>
      <c r="BS713" s="53"/>
      <c r="BT713" s="53"/>
      <c r="BU713" s="53"/>
      <c r="BV713" s="53"/>
      <c r="BW713" s="53"/>
      <c r="BX713" s="53"/>
      <c r="BY713" s="53"/>
      <c r="BZ713" s="53"/>
      <c r="CA713" s="53"/>
      <c r="CB713" s="53"/>
    </row>
    <row r="714" spans="4:80" x14ac:dyDescent="0.25">
      <c r="D714" s="57" t="s">
        <v>37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  <c r="AO714" s="53"/>
      <c r="AP714" s="53"/>
      <c r="AQ714" s="53"/>
      <c r="AR714" s="53"/>
      <c r="AS714" s="53"/>
      <c r="AT714" s="53"/>
      <c r="AU714" s="53"/>
      <c r="AV714" s="53"/>
      <c r="AW714" s="53"/>
      <c r="AX714" s="53"/>
      <c r="AY714" s="53"/>
      <c r="AZ714" s="53"/>
      <c r="BA714" s="53"/>
      <c r="BB714" s="53"/>
      <c r="BC714" s="53"/>
      <c r="BD714" s="53"/>
      <c r="BE714" s="53"/>
      <c r="BF714" s="53"/>
      <c r="BG714" s="53"/>
      <c r="BH714" s="53"/>
      <c r="BI714" s="53"/>
      <c r="BJ714" s="53"/>
      <c r="BK714" s="53"/>
      <c r="BL714" s="53"/>
      <c r="BM714" s="53"/>
      <c r="BN714" s="53"/>
      <c r="BO714" s="53"/>
      <c r="BP714" s="53"/>
      <c r="BQ714" s="53"/>
      <c r="BR714" s="53"/>
      <c r="BS714" s="53"/>
      <c r="BT714" s="53"/>
      <c r="BU714" s="53"/>
      <c r="BV714" s="53"/>
      <c r="BW714" s="53"/>
      <c r="BX714" s="53"/>
      <c r="BY714" s="53"/>
      <c r="BZ714" s="53"/>
      <c r="CA714" s="53"/>
      <c r="CB714" s="53"/>
    </row>
    <row r="715" spans="4:80" x14ac:dyDescent="0.25">
      <c r="D715" s="57" t="s">
        <v>383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  <c r="AY715" s="53"/>
      <c r="AZ715" s="53"/>
      <c r="BA715" s="53"/>
      <c r="BB715" s="53"/>
      <c r="BC715" s="53"/>
      <c r="BD715" s="53"/>
      <c r="BE715" s="53"/>
      <c r="BF715" s="53"/>
      <c r="BG715" s="53"/>
      <c r="BH715" s="53"/>
      <c r="BI715" s="53"/>
      <c r="BJ715" s="53"/>
      <c r="BK715" s="53"/>
      <c r="BL715" s="53"/>
      <c r="BM715" s="53"/>
      <c r="BN715" s="53"/>
      <c r="BO715" s="53"/>
      <c r="BP715" s="53"/>
      <c r="BQ715" s="53"/>
      <c r="BR715" s="53"/>
      <c r="BS715" s="53"/>
      <c r="BT715" s="53"/>
      <c r="BU715" s="53"/>
      <c r="BV715" s="53"/>
      <c r="BW715" s="53"/>
      <c r="BX715" s="53"/>
      <c r="BY715" s="53"/>
      <c r="BZ715" s="53"/>
      <c r="CA715" s="53"/>
      <c r="CB715" s="53"/>
    </row>
    <row r="716" spans="4:80" x14ac:dyDescent="0.25">
      <c r="D716" s="37" t="s">
        <v>620</v>
      </c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  <c r="AE716" s="54"/>
      <c r="AF716" s="54"/>
      <c r="AG716" s="54"/>
      <c r="AH716" s="54"/>
      <c r="AI716" s="54"/>
      <c r="AJ716" s="54"/>
      <c r="AK716" s="54"/>
      <c r="AL716" s="54"/>
      <c r="AM716" s="54"/>
      <c r="AN716" s="54"/>
      <c r="AO716" s="54"/>
      <c r="AP716" s="54"/>
      <c r="AQ716" s="54"/>
      <c r="AR716" s="54"/>
      <c r="AS716" s="54"/>
      <c r="AT716" s="54"/>
      <c r="AU716" s="54"/>
      <c r="AV716" s="54"/>
      <c r="AW716" s="54"/>
      <c r="AX716" s="54"/>
      <c r="AY716" s="54"/>
      <c r="AZ716" s="54"/>
      <c r="BA716" s="54"/>
      <c r="BB716" s="54"/>
      <c r="BC716" s="54"/>
      <c r="BD716" s="54"/>
      <c r="BE716" s="54"/>
      <c r="BF716" s="54"/>
      <c r="BG716" s="54"/>
      <c r="BH716" s="54"/>
      <c r="BI716" s="54"/>
      <c r="BJ716" s="54"/>
      <c r="BK716" s="54"/>
      <c r="BL716" s="54"/>
      <c r="BM716" s="54"/>
      <c r="BN716" s="54"/>
      <c r="BO716" s="54"/>
      <c r="BP716" s="54"/>
      <c r="BQ716" s="54"/>
      <c r="BR716" s="54"/>
      <c r="BS716" s="54"/>
      <c r="BT716" s="54"/>
      <c r="BU716" s="54"/>
      <c r="BV716" s="54"/>
      <c r="BW716" s="54"/>
      <c r="BX716" s="54"/>
      <c r="BY716" s="54"/>
      <c r="BZ716" s="54"/>
      <c r="CA716" s="54"/>
      <c r="CB716" s="54"/>
    </row>
    <row r="717" spans="4:80" x14ac:dyDescent="0.25">
      <c r="D717" s="58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  <c r="AE717" s="54"/>
      <c r="AF717" s="54"/>
      <c r="AG717" s="54"/>
      <c r="AH717" s="54"/>
      <c r="AI717" s="54"/>
      <c r="AJ717" s="54"/>
      <c r="AK717" s="54"/>
      <c r="AL717" s="54"/>
      <c r="AM717" s="54"/>
      <c r="AN717" s="54"/>
      <c r="AO717" s="54"/>
      <c r="AP717" s="54"/>
      <c r="AQ717" s="54"/>
      <c r="AR717" s="54"/>
      <c r="AS717" s="54"/>
      <c r="AT717" s="54"/>
      <c r="AU717" s="54"/>
      <c r="AV717" s="54"/>
      <c r="AW717" s="54"/>
      <c r="AX717" s="54"/>
      <c r="AY717" s="54"/>
      <c r="AZ717" s="54"/>
      <c r="BA717" s="54"/>
      <c r="BB717" s="54"/>
      <c r="BC717" s="54"/>
      <c r="BD717" s="54"/>
      <c r="BE717" s="54"/>
      <c r="BF717" s="54"/>
      <c r="BG717" s="54"/>
      <c r="BH717" s="54"/>
      <c r="BI717" s="54"/>
      <c r="BJ717" s="54"/>
      <c r="BK717" s="54"/>
      <c r="BL717" s="54"/>
      <c r="BM717" s="54"/>
      <c r="BN717" s="54"/>
      <c r="BO717" s="54"/>
      <c r="BP717" s="54"/>
      <c r="BQ717" s="54"/>
      <c r="BR717" s="54"/>
      <c r="BS717" s="54"/>
      <c r="BT717" s="54"/>
      <c r="BU717" s="54"/>
      <c r="BV717" s="54"/>
      <c r="BW717" s="54"/>
      <c r="BX717" s="54"/>
      <c r="BY717" s="54"/>
      <c r="BZ717" s="54"/>
      <c r="CA717" s="54"/>
      <c r="CB717" s="54"/>
    </row>
    <row r="718" spans="4:80" x14ac:dyDescent="0.25">
      <c r="D718" s="58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  <c r="AE718" s="54"/>
      <c r="AF718" s="54"/>
      <c r="AG718" s="54"/>
      <c r="AH718" s="54"/>
      <c r="AI718" s="54"/>
      <c r="AJ718" s="54"/>
      <c r="AK718" s="54"/>
      <c r="AL718" s="54"/>
      <c r="AM718" s="54"/>
      <c r="AN718" s="54"/>
      <c r="AO718" s="54"/>
      <c r="AP718" s="54"/>
      <c r="AQ718" s="54"/>
      <c r="AR718" s="54"/>
      <c r="AS718" s="54"/>
      <c r="AT718" s="54"/>
      <c r="AU718" s="54"/>
      <c r="AV718" s="54"/>
      <c r="AW718" s="54"/>
      <c r="AX718" s="54"/>
      <c r="AY718" s="54"/>
      <c r="AZ718" s="54"/>
      <c r="BA718" s="54"/>
      <c r="BB718" s="54"/>
      <c r="BC718" s="54"/>
      <c r="BD718" s="54"/>
      <c r="BE718" s="54"/>
      <c r="BF718" s="54"/>
      <c r="BG718" s="54"/>
      <c r="BH718" s="54"/>
      <c r="BI718" s="54"/>
      <c r="BJ718" s="54"/>
      <c r="BK718" s="54"/>
      <c r="BL718" s="54"/>
      <c r="BM718" s="54"/>
      <c r="BN718" s="54"/>
      <c r="BO718" s="54"/>
      <c r="BP718" s="54"/>
      <c r="BQ718" s="54"/>
      <c r="BR718" s="54"/>
      <c r="BS718" s="54"/>
      <c r="BT718" s="54"/>
      <c r="BU718" s="54"/>
      <c r="BV718" s="54"/>
      <c r="BW718" s="54"/>
      <c r="BX718" s="54"/>
      <c r="BY718" s="54"/>
      <c r="BZ718" s="54"/>
      <c r="CA718" s="54"/>
      <c r="CB718" s="54"/>
    </row>
    <row r="719" spans="4:80" x14ac:dyDescent="0.25">
      <c r="D719" s="58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  <c r="AB719" s="54"/>
      <c r="AC719" s="54"/>
      <c r="AD719" s="54"/>
      <c r="AE719" s="54"/>
      <c r="AF719" s="54"/>
      <c r="AG719" s="54"/>
      <c r="AH719" s="54"/>
      <c r="AI719" s="54"/>
      <c r="AJ719" s="54"/>
      <c r="AK719" s="54"/>
      <c r="AL719" s="54"/>
      <c r="AM719" s="54"/>
      <c r="AN719" s="54"/>
      <c r="AO719" s="54"/>
      <c r="AP719" s="54"/>
      <c r="AQ719" s="54"/>
      <c r="AR719" s="54"/>
      <c r="AS719" s="54"/>
      <c r="AT719" s="54"/>
      <c r="AU719" s="54"/>
      <c r="AV719" s="54"/>
      <c r="AW719" s="54"/>
      <c r="AX719" s="54"/>
      <c r="AY719" s="54"/>
      <c r="AZ719" s="54"/>
      <c r="BA719" s="54"/>
      <c r="BB719" s="54"/>
      <c r="BC719" s="54"/>
      <c r="BD719" s="54"/>
      <c r="BE719" s="54"/>
      <c r="BF719" s="54"/>
      <c r="BG719" s="54"/>
      <c r="BH719" s="54"/>
      <c r="BI719" s="54"/>
      <c r="BJ719" s="54"/>
      <c r="BK719" s="54"/>
      <c r="BL719" s="54"/>
      <c r="BM719" s="54"/>
      <c r="BN719" s="54"/>
      <c r="BO719" s="54"/>
      <c r="BP719" s="54"/>
      <c r="BQ719" s="54"/>
      <c r="BR719" s="54"/>
      <c r="BS719" s="54"/>
      <c r="BT719" s="54"/>
      <c r="BU719" s="54"/>
      <c r="BV719" s="54"/>
      <c r="BW719" s="54"/>
      <c r="BX719" s="54"/>
      <c r="BY719" s="54"/>
      <c r="BZ719" s="54"/>
      <c r="CA719" s="54"/>
      <c r="CB719" s="54"/>
    </row>
    <row r="720" spans="4:80" x14ac:dyDescent="0.25">
      <c r="D720" s="57" t="s">
        <v>367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  <c r="AF720" s="53"/>
      <c r="AG720" s="53"/>
      <c r="AH720" s="53"/>
      <c r="AI720" s="53"/>
      <c r="AJ720" s="53"/>
      <c r="AK720" s="53"/>
      <c r="AL720" s="53"/>
      <c r="AM720" s="53"/>
      <c r="AN720" s="53"/>
      <c r="AO720" s="53"/>
      <c r="AP720" s="53"/>
      <c r="AQ720" s="53"/>
      <c r="AR720" s="53"/>
      <c r="AS720" s="53"/>
      <c r="AT720" s="53"/>
      <c r="AU720" s="53"/>
      <c r="AV720" s="53"/>
      <c r="AW720" s="53"/>
      <c r="AX720" s="53"/>
      <c r="AY720" s="53"/>
      <c r="AZ720" s="53"/>
      <c r="BA720" s="53"/>
      <c r="BB720" s="53"/>
      <c r="BC720" s="53"/>
      <c r="BD720" s="53"/>
      <c r="BE720" s="53"/>
      <c r="BF720" s="53"/>
      <c r="BG720" s="53"/>
      <c r="BH720" s="53"/>
      <c r="BI720" s="53"/>
      <c r="BJ720" s="53"/>
      <c r="BK720" s="53"/>
      <c r="BL720" s="53"/>
      <c r="BM720" s="53"/>
      <c r="BN720" s="53"/>
      <c r="BO720" s="53"/>
      <c r="BP720" s="53"/>
      <c r="BQ720" s="53"/>
      <c r="BR720" s="53"/>
      <c r="BS720" s="53"/>
      <c r="BT720" s="53"/>
      <c r="BU720" s="53"/>
      <c r="BV720" s="53"/>
      <c r="BW720" s="53"/>
      <c r="BX720" s="53"/>
      <c r="BY720" s="53"/>
      <c r="BZ720" s="53"/>
      <c r="CA720" s="53"/>
      <c r="CB720" s="53"/>
    </row>
    <row r="721" spans="4:80" x14ac:dyDescent="0.25">
      <c r="D721" s="57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  <c r="AF721" s="53"/>
      <c r="AG721" s="53"/>
      <c r="AH721" s="53"/>
      <c r="AI721" s="53"/>
      <c r="AJ721" s="53"/>
      <c r="AK721" s="53"/>
      <c r="AL721" s="53"/>
      <c r="AM721" s="53"/>
      <c r="AN721" s="53"/>
      <c r="AO721" s="53"/>
      <c r="AP721" s="53"/>
      <c r="AQ721" s="53"/>
      <c r="AR721" s="53"/>
      <c r="AS721" s="53"/>
      <c r="AT721" s="53"/>
      <c r="AU721" s="53"/>
      <c r="AV721" s="53"/>
      <c r="AW721" s="53"/>
      <c r="AX721" s="53"/>
      <c r="AY721" s="53"/>
      <c r="AZ721" s="53"/>
      <c r="BA721" s="53"/>
      <c r="BB721" s="53"/>
      <c r="BC721" s="53"/>
      <c r="BD721" s="53"/>
      <c r="BE721" s="53"/>
      <c r="BF721" s="53"/>
      <c r="BG721" s="53"/>
      <c r="BH721" s="53"/>
      <c r="BI721" s="53"/>
      <c r="BJ721" s="53"/>
      <c r="BK721" s="53"/>
      <c r="BL721" s="53"/>
      <c r="BM721" s="53"/>
      <c r="BN721" s="53"/>
      <c r="BO721" s="53"/>
      <c r="BP721" s="53"/>
      <c r="BQ721" s="53"/>
      <c r="BR721" s="53"/>
      <c r="BS721" s="53"/>
      <c r="BT721" s="53"/>
      <c r="BU721" s="53"/>
      <c r="BV721" s="53"/>
      <c r="BW721" s="53"/>
      <c r="BX721" s="53"/>
      <c r="BY721" s="53"/>
      <c r="BZ721" s="53"/>
      <c r="CA721" s="53"/>
      <c r="CB721" s="53"/>
    </row>
    <row r="722" spans="4:80" x14ac:dyDescent="0.25">
      <c r="D722" s="57" t="s">
        <v>501</v>
      </c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  <c r="AF722" s="53"/>
      <c r="AG722" s="53"/>
      <c r="AH722" s="53"/>
      <c r="AI722" s="53"/>
      <c r="AJ722" s="53"/>
      <c r="AK722" s="53"/>
      <c r="AL722" s="53"/>
      <c r="AM722" s="53"/>
      <c r="AN722" s="53"/>
      <c r="AO722" s="53"/>
      <c r="AP722" s="53"/>
      <c r="AQ722" s="53"/>
      <c r="AR722" s="53"/>
      <c r="AS722" s="53"/>
      <c r="AT722" s="53"/>
      <c r="AU722" s="53"/>
      <c r="AV722" s="53"/>
      <c r="AW722" s="53"/>
      <c r="AX722" s="53"/>
      <c r="AY722" s="53"/>
      <c r="AZ722" s="53"/>
      <c r="BA722" s="53"/>
      <c r="BB722" s="53"/>
      <c r="BC722" s="53"/>
      <c r="BD722" s="53"/>
      <c r="BE722" s="53"/>
      <c r="BF722" s="53"/>
      <c r="BG722" s="53"/>
      <c r="BH722" s="53"/>
      <c r="BI722" s="53"/>
      <c r="BJ722" s="53"/>
      <c r="BK722" s="53"/>
      <c r="BL722" s="53"/>
      <c r="BM722" s="53"/>
      <c r="BN722" s="53"/>
      <c r="BO722" s="53"/>
      <c r="BP722" s="53"/>
      <c r="BQ722" s="53"/>
      <c r="BR722" s="53"/>
      <c r="BS722" s="53"/>
      <c r="BT722" s="53"/>
      <c r="BU722" s="53"/>
      <c r="BV722" s="53"/>
      <c r="BW722" s="53"/>
      <c r="BX722" s="53"/>
      <c r="BY722" s="53"/>
      <c r="BZ722" s="53"/>
      <c r="CA722" s="53"/>
      <c r="CB722" s="53"/>
    </row>
    <row r="723" spans="4:80" x14ac:dyDescent="0.25">
      <c r="D723" s="57" t="s">
        <v>383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  <c r="AF723" s="53"/>
      <c r="AG723" s="53"/>
      <c r="AH723" s="53"/>
      <c r="AI723" s="53"/>
      <c r="AJ723" s="53"/>
      <c r="AK723" s="53"/>
      <c r="AL723" s="53"/>
      <c r="AM723" s="53"/>
      <c r="AN723" s="53"/>
      <c r="AO723" s="53"/>
      <c r="AP723" s="53"/>
      <c r="AQ723" s="53"/>
      <c r="AR723" s="53"/>
      <c r="AS723" s="53"/>
      <c r="AT723" s="53"/>
      <c r="AU723" s="53"/>
      <c r="AV723" s="53"/>
      <c r="AW723" s="53"/>
      <c r="AX723" s="53"/>
      <c r="AY723" s="53"/>
      <c r="AZ723" s="53"/>
      <c r="BA723" s="53"/>
      <c r="BB723" s="53"/>
      <c r="BC723" s="53"/>
      <c r="BD723" s="53"/>
      <c r="BE723" s="53"/>
      <c r="BF723" s="53"/>
      <c r="BG723" s="53"/>
      <c r="BH723" s="53"/>
      <c r="BI723" s="53"/>
      <c r="BJ723" s="53"/>
      <c r="BK723" s="53"/>
      <c r="BL723" s="53"/>
      <c r="BM723" s="53"/>
      <c r="BN723" s="53"/>
      <c r="BO723" s="53"/>
      <c r="BP723" s="53"/>
      <c r="BQ723" s="53"/>
      <c r="BR723" s="53"/>
      <c r="BS723" s="53"/>
      <c r="BT723" s="53"/>
      <c r="BU723" s="53"/>
      <c r="BV723" s="53"/>
      <c r="BW723" s="53"/>
      <c r="BX723" s="53"/>
      <c r="BY723" s="53"/>
      <c r="BZ723" s="53"/>
      <c r="CA723" s="53"/>
      <c r="CB723" s="53"/>
    </row>
    <row r="724" spans="4:80" x14ac:dyDescent="0.25">
      <c r="D724" s="58" t="s">
        <v>370</v>
      </c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  <c r="AB724" s="54"/>
      <c r="AC724" s="54"/>
      <c r="AD724" s="54"/>
      <c r="AE724" s="54"/>
      <c r="AF724" s="54"/>
      <c r="AG724" s="54"/>
      <c r="AH724" s="54"/>
      <c r="AI724" s="54"/>
      <c r="AJ724" s="54"/>
      <c r="AK724" s="54"/>
      <c r="AL724" s="54"/>
      <c r="AM724" s="54"/>
      <c r="AN724" s="54"/>
      <c r="AO724" s="54"/>
      <c r="AP724" s="54"/>
      <c r="AQ724" s="54"/>
      <c r="AR724" s="54"/>
      <c r="AS724" s="54"/>
      <c r="AT724" s="54"/>
      <c r="AU724" s="54"/>
      <c r="AV724" s="54"/>
      <c r="AW724" s="54"/>
      <c r="AX724" s="54"/>
      <c r="AY724" s="54"/>
      <c r="AZ724" s="54"/>
      <c r="BA724" s="54"/>
      <c r="BB724" s="54"/>
      <c r="BC724" s="54"/>
      <c r="BD724" s="54"/>
      <c r="BE724" s="54"/>
      <c r="BF724" s="54"/>
      <c r="BG724" s="54"/>
      <c r="BH724" s="54"/>
      <c r="BI724" s="54"/>
      <c r="BJ724" s="54"/>
      <c r="BK724" s="54"/>
      <c r="BL724" s="54"/>
      <c r="BM724" s="54"/>
      <c r="BN724" s="54"/>
      <c r="BO724" s="54"/>
      <c r="BP724" s="54"/>
      <c r="BQ724" s="54"/>
      <c r="BR724" s="54"/>
      <c r="BS724" s="54"/>
      <c r="BT724" s="54"/>
      <c r="BU724" s="54"/>
      <c r="BV724" s="54"/>
      <c r="BW724" s="54"/>
      <c r="BX724" s="54"/>
      <c r="BY724" s="54"/>
      <c r="BZ724" s="54"/>
      <c r="CA724" s="54"/>
      <c r="CB724" s="54"/>
    </row>
    <row r="725" spans="4:80" x14ac:dyDescent="0.25">
      <c r="D725" s="37" t="s">
        <v>489</v>
      </c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  <c r="AB725" s="54"/>
      <c r="AC725" s="54"/>
      <c r="AD725" s="54"/>
      <c r="AE725" s="54"/>
      <c r="AF725" s="54"/>
      <c r="AG725" s="54"/>
      <c r="AH725" s="54"/>
      <c r="AI725" s="54"/>
      <c r="AJ725" s="54"/>
      <c r="AK725" s="54"/>
      <c r="AL725" s="54"/>
      <c r="AM725" s="54"/>
      <c r="AN725" s="54"/>
      <c r="AO725" s="54"/>
      <c r="AP725" s="54"/>
      <c r="AQ725" s="54"/>
      <c r="AR725" s="54"/>
      <c r="AS725" s="54"/>
      <c r="AT725" s="54"/>
      <c r="AU725" s="54"/>
      <c r="AV725" s="54"/>
      <c r="AW725" s="54"/>
      <c r="AX725" s="54"/>
      <c r="AY725" s="54"/>
      <c r="AZ725" s="54"/>
      <c r="BA725" s="54"/>
      <c r="BB725" s="54"/>
      <c r="BC725" s="54"/>
      <c r="BD725" s="54"/>
      <c r="BE725" s="54"/>
      <c r="BF725" s="54"/>
      <c r="BG725" s="54"/>
      <c r="BH725" s="54"/>
      <c r="BI725" s="54"/>
      <c r="BJ725" s="54"/>
      <c r="BK725" s="54"/>
      <c r="BL725" s="54"/>
      <c r="BM725" s="54"/>
      <c r="BN725" s="54"/>
      <c r="BO725" s="54"/>
      <c r="BP725" s="54"/>
      <c r="BQ725" s="54"/>
      <c r="BR725" s="54"/>
      <c r="BS725" s="54"/>
      <c r="BT725" s="54"/>
      <c r="BU725" s="54"/>
      <c r="BV725" s="54"/>
      <c r="BW725" s="54"/>
      <c r="BX725" s="54"/>
      <c r="BY725" s="54"/>
      <c r="BZ725" s="54"/>
      <c r="CA725" s="54"/>
      <c r="CB725" s="54"/>
    </row>
    <row r="726" spans="4:80" x14ac:dyDescent="0.25">
      <c r="D726" s="37" t="s">
        <v>490</v>
      </c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  <c r="AB726" s="54"/>
      <c r="AC726" s="54"/>
      <c r="AD726" s="54"/>
      <c r="AE726" s="54"/>
      <c r="AF726" s="54"/>
      <c r="AG726" s="54"/>
      <c r="AH726" s="54"/>
      <c r="AI726" s="54"/>
      <c r="AJ726" s="54"/>
      <c r="AK726" s="54"/>
      <c r="AL726" s="54"/>
      <c r="AM726" s="54"/>
      <c r="AN726" s="54"/>
      <c r="AO726" s="54"/>
      <c r="AP726" s="54"/>
      <c r="AQ726" s="54"/>
      <c r="AR726" s="54"/>
      <c r="AS726" s="54"/>
      <c r="AT726" s="54"/>
      <c r="AU726" s="54"/>
      <c r="AV726" s="54"/>
      <c r="AW726" s="54"/>
      <c r="AX726" s="54"/>
      <c r="AY726" s="54"/>
      <c r="AZ726" s="54"/>
      <c r="BA726" s="54"/>
      <c r="BB726" s="54"/>
      <c r="BC726" s="54"/>
      <c r="BD726" s="54"/>
      <c r="BE726" s="54"/>
      <c r="BF726" s="54"/>
      <c r="BG726" s="54"/>
      <c r="BH726" s="54"/>
      <c r="BI726" s="54"/>
      <c r="BJ726" s="54"/>
      <c r="BK726" s="54"/>
      <c r="BL726" s="54"/>
      <c r="BM726" s="54"/>
      <c r="BN726" s="54"/>
      <c r="BO726" s="54"/>
      <c r="BP726" s="54"/>
      <c r="BQ726" s="54"/>
      <c r="BR726" s="54"/>
      <c r="BS726" s="54"/>
      <c r="BT726" s="54"/>
      <c r="BU726" s="54"/>
      <c r="BV726" s="54"/>
      <c r="BW726" s="54"/>
      <c r="BX726" s="54"/>
      <c r="BY726" s="54"/>
      <c r="BZ726" s="54"/>
      <c r="CA726" s="54"/>
      <c r="CB726" s="54"/>
    </row>
    <row r="727" spans="4:80" x14ac:dyDescent="0.25">
      <c r="D727" s="37" t="s">
        <v>491</v>
      </c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  <c r="AA727" s="54"/>
      <c r="AB727" s="54"/>
      <c r="AC727" s="54"/>
      <c r="AD727" s="54"/>
      <c r="AE727" s="54"/>
      <c r="AF727" s="54"/>
      <c r="AG727" s="54"/>
      <c r="AH727" s="54"/>
      <c r="AI727" s="54"/>
      <c r="AJ727" s="54"/>
      <c r="AK727" s="54"/>
      <c r="AL727" s="54"/>
      <c r="AM727" s="54"/>
      <c r="AN727" s="54"/>
      <c r="AO727" s="54"/>
      <c r="AP727" s="54"/>
      <c r="AQ727" s="54"/>
      <c r="AR727" s="54"/>
      <c r="AS727" s="54"/>
      <c r="AT727" s="54"/>
      <c r="AU727" s="54"/>
      <c r="AV727" s="54"/>
      <c r="AW727" s="54"/>
      <c r="AX727" s="54"/>
      <c r="AY727" s="54"/>
      <c r="AZ727" s="54"/>
      <c r="BA727" s="54"/>
      <c r="BB727" s="54"/>
      <c r="BC727" s="54"/>
      <c r="BD727" s="54"/>
      <c r="BE727" s="54"/>
      <c r="BF727" s="54"/>
      <c r="BG727" s="54"/>
      <c r="BH727" s="54"/>
      <c r="BI727" s="54"/>
      <c r="BJ727" s="54"/>
      <c r="BK727" s="54"/>
      <c r="BL727" s="54"/>
      <c r="BM727" s="54"/>
      <c r="BN727" s="54"/>
      <c r="BO727" s="54"/>
      <c r="BP727" s="54"/>
      <c r="BQ727" s="54"/>
      <c r="BR727" s="54"/>
      <c r="BS727" s="54"/>
      <c r="BT727" s="54"/>
      <c r="BU727" s="54"/>
      <c r="BV727" s="54"/>
      <c r="BW727" s="54"/>
      <c r="BX727" s="54"/>
      <c r="BY727" s="54"/>
      <c r="BZ727" s="54"/>
      <c r="CA727" s="54"/>
      <c r="CB727" s="54"/>
    </row>
    <row r="728" spans="4:80" x14ac:dyDescent="0.25">
      <c r="D728" s="37" t="s">
        <v>492</v>
      </c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  <c r="AA728" s="54"/>
      <c r="AB728" s="54"/>
      <c r="AC728" s="54"/>
      <c r="AD728" s="54"/>
      <c r="AE728" s="54"/>
      <c r="AF728" s="54"/>
      <c r="AG728" s="54"/>
      <c r="AH728" s="54"/>
      <c r="AI728" s="54"/>
      <c r="AJ728" s="54"/>
      <c r="AK728" s="54"/>
      <c r="AL728" s="54"/>
      <c r="AM728" s="54"/>
      <c r="AN728" s="54"/>
      <c r="AO728" s="54"/>
      <c r="AP728" s="54"/>
      <c r="AQ728" s="54"/>
      <c r="AR728" s="54"/>
      <c r="AS728" s="54"/>
      <c r="AT728" s="54"/>
      <c r="AU728" s="54"/>
      <c r="AV728" s="54"/>
      <c r="AW728" s="54"/>
      <c r="AX728" s="54"/>
      <c r="AY728" s="54"/>
      <c r="AZ728" s="54"/>
      <c r="BA728" s="54"/>
      <c r="BB728" s="54"/>
      <c r="BC728" s="54"/>
      <c r="BD728" s="54"/>
      <c r="BE728" s="54"/>
      <c r="BF728" s="54"/>
      <c r="BG728" s="54"/>
      <c r="BH728" s="54"/>
      <c r="BI728" s="54"/>
      <c r="BJ728" s="54"/>
      <c r="BK728" s="54"/>
      <c r="BL728" s="54"/>
      <c r="BM728" s="54"/>
      <c r="BN728" s="54"/>
      <c r="BO728" s="54"/>
      <c r="BP728" s="54"/>
      <c r="BQ728" s="54"/>
      <c r="BR728" s="54"/>
      <c r="BS728" s="54"/>
      <c r="BT728" s="54"/>
      <c r="BU728" s="54"/>
      <c r="BV728" s="54"/>
      <c r="BW728" s="54"/>
      <c r="BX728" s="54"/>
      <c r="BY728" s="54"/>
      <c r="BZ728" s="54"/>
      <c r="CA728" s="54"/>
      <c r="CB728" s="54"/>
    </row>
    <row r="729" spans="4:80" x14ac:dyDescent="0.25">
      <c r="D729" s="58" t="s">
        <v>369</v>
      </c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  <c r="AA729" s="54"/>
      <c r="AB729" s="54"/>
      <c r="AC729" s="54"/>
      <c r="AD729" s="54"/>
      <c r="AE729" s="54"/>
      <c r="AF729" s="54"/>
      <c r="AG729" s="54"/>
      <c r="AH729" s="54"/>
      <c r="AI729" s="54"/>
      <c r="AJ729" s="54"/>
      <c r="AK729" s="54"/>
      <c r="AL729" s="54"/>
      <c r="AM729" s="54"/>
      <c r="AN729" s="54"/>
      <c r="AO729" s="54"/>
      <c r="AP729" s="54"/>
      <c r="AQ729" s="54"/>
      <c r="AR729" s="54"/>
      <c r="AS729" s="54"/>
      <c r="AT729" s="54"/>
      <c r="AU729" s="54"/>
      <c r="AV729" s="54"/>
      <c r="AW729" s="54"/>
      <c r="AX729" s="54"/>
      <c r="AY729" s="54"/>
      <c r="AZ729" s="54"/>
      <c r="BA729" s="54"/>
      <c r="BB729" s="54"/>
      <c r="BC729" s="54"/>
      <c r="BD729" s="54"/>
      <c r="BE729" s="54"/>
      <c r="BF729" s="54"/>
      <c r="BG729" s="54"/>
      <c r="BH729" s="54"/>
      <c r="BI729" s="54"/>
      <c r="BJ729" s="54"/>
      <c r="BK729" s="54"/>
      <c r="BL729" s="54"/>
      <c r="BM729" s="54"/>
      <c r="BN729" s="54"/>
      <c r="BO729" s="54"/>
      <c r="BP729" s="54"/>
      <c r="BQ729" s="54"/>
      <c r="BR729" s="54"/>
      <c r="BS729" s="54"/>
      <c r="BT729" s="54"/>
      <c r="BU729" s="54"/>
      <c r="BV729" s="54"/>
      <c r="BW729" s="54"/>
      <c r="BX729" s="54"/>
      <c r="BY729" s="54"/>
      <c r="BZ729" s="54"/>
      <c r="CA729" s="54"/>
      <c r="CB729" s="54"/>
    </row>
    <row r="730" spans="4:80" x14ac:dyDescent="0.25">
      <c r="D730" s="58" t="s">
        <v>488</v>
      </c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  <c r="AA730" s="54"/>
      <c r="AB730" s="54"/>
      <c r="AC730" s="54"/>
      <c r="AD730" s="54"/>
      <c r="AE730" s="54"/>
      <c r="AF730" s="54"/>
      <c r="AG730" s="54"/>
      <c r="AH730" s="54"/>
      <c r="AI730" s="54"/>
      <c r="AJ730" s="54"/>
      <c r="AK730" s="54"/>
      <c r="AL730" s="54"/>
      <c r="AM730" s="54"/>
      <c r="AN730" s="54"/>
      <c r="AO730" s="54"/>
      <c r="AP730" s="54"/>
      <c r="AQ730" s="54"/>
      <c r="AR730" s="54"/>
      <c r="AS730" s="54"/>
      <c r="AT730" s="54"/>
      <c r="AU730" s="54"/>
      <c r="AV730" s="54"/>
      <c r="AW730" s="54"/>
      <c r="AX730" s="54"/>
      <c r="AY730" s="54"/>
      <c r="AZ730" s="54"/>
      <c r="BA730" s="54"/>
      <c r="BB730" s="54"/>
      <c r="BC730" s="54"/>
      <c r="BD730" s="54"/>
      <c r="BE730" s="54"/>
      <c r="BF730" s="54"/>
      <c r="BG730" s="54"/>
      <c r="BH730" s="54"/>
      <c r="BI730" s="54"/>
      <c r="BJ730" s="54"/>
      <c r="BK730" s="54"/>
      <c r="BL730" s="54"/>
      <c r="BM730" s="54"/>
      <c r="BN730" s="54"/>
      <c r="BO730" s="54"/>
      <c r="BP730" s="54"/>
      <c r="BQ730" s="54"/>
      <c r="BR730" s="54"/>
      <c r="BS730" s="54"/>
      <c r="BT730" s="54"/>
      <c r="BU730" s="54"/>
      <c r="BV730" s="54"/>
      <c r="BW730" s="54"/>
      <c r="BX730" s="54"/>
      <c r="BY730" s="54"/>
      <c r="BZ730" s="54"/>
      <c r="CA730" s="54"/>
      <c r="CB730" s="54"/>
    </row>
    <row r="731" spans="4:80" x14ac:dyDescent="0.25">
      <c r="D731" s="58" t="s">
        <v>342</v>
      </c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  <c r="AA731" s="54"/>
      <c r="AB731" s="54"/>
      <c r="AC731" s="54"/>
      <c r="AD731" s="54"/>
      <c r="AE731" s="54"/>
      <c r="AF731" s="54"/>
      <c r="AG731" s="54"/>
      <c r="AH731" s="54"/>
      <c r="AI731" s="54"/>
      <c r="AJ731" s="54"/>
      <c r="AK731" s="54"/>
      <c r="AL731" s="54"/>
      <c r="AM731" s="54"/>
      <c r="AN731" s="54"/>
      <c r="AO731" s="54"/>
      <c r="AP731" s="54"/>
      <c r="AQ731" s="54"/>
      <c r="AR731" s="54"/>
      <c r="AS731" s="54"/>
      <c r="AT731" s="54"/>
      <c r="AU731" s="54"/>
      <c r="AV731" s="54"/>
      <c r="AW731" s="54"/>
      <c r="AX731" s="54"/>
      <c r="AY731" s="54"/>
      <c r="AZ731" s="54"/>
      <c r="BA731" s="54"/>
      <c r="BB731" s="54"/>
      <c r="BC731" s="54"/>
      <c r="BD731" s="54"/>
      <c r="BE731" s="54"/>
      <c r="BF731" s="54"/>
      <c r="BG731" s="54"/>
      <c r="BH731" s="54"/>
      <c r="BI731" s="54"/>
      <c r="BJ731" s="54"/>
      <c r="BK731" s="54"/>
      <c r="BL731" s="54"/>
      <c r="BM731" s="54"/>
      <c r="BN731" s="54"/>
      <c r="BO731" s="54"/>
      <c r="BP731" s="54"/>
      <c r="BQ731" s="54"/>
      <c r="BR731" s="54"/>
      <c r="BS731" s="54"/>
      <c r="BT731" s="54"/>
      <c r="BU731" s="54"/>
      <c r="BV731" s="54"/>
      <c r="BW731" s="54"/>
      <c r="BX731" s="54"/>
      <c r="BY731" s="54"/>
      <c r="BZ731" s="54"/>
      <c r="CA731" s="54"/>
      <c r="CB731" s="54"/>
    </row>
    <row r="732" spans="4:80" x14ac:dyDescent="0.25">
      <c r="D732" s="58" t="s">
        <v>612</v>
      </c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  <c r="AA732" s="54"/>
      <c r="AB732" s="54"/>
      <c r="AC732" s="54"/>
      <c r="AD732" s="54"/>
      <c r="AE732" s="54"/>
      <c r="AF732" s="54"/>
      <c r="AG732" s="54"/>
      <c r="AH732" s="54"/>
      <c r="AI732" s="54"/>
      <c r="AJ732" s="54"/>
      <c r="AK732" s="54"/>
      <c r="AL732" s="54"/>
      <c r="AM732" s="54"/>
      <c r="AN732" s="54"/>
      <c r="AO732" s="54"/>
      <c r="AP732" s="54"/>
      <c r="AQ732" s="54"/>
      <c r="AR732" s="54"/>
      <c r="AS732" s="54"/>
      <c r="AT732" s="54"/>
      <c r="AU732" s="54"/>
      <c r="AV732" s="54"/>
      <c r="AW732" s="54"/>
      <c r="AX732" s="54"/>
      <c r="AY732" s="54"/>
      <c r="AZ732" s="54"/>
      <c r="BA732" s="54"/>
      <c r="BB732" s="54"/>
      <c r="BC732" s="54"/>
      <c r="BD732" s="54"/>
      <c r="BE732" s="54"/>
      <c r="BF732" s="54"/>
      <c r="BG732" s="54"/>
      <c r="BH732" s="54"/>
      <c r="BI732" s="54"/>
      <c r="BJ732" s="54"/>
      <c r="BK732" s="54"/>
      <c r="BL732" s="54"/>
      <c r="BM732" s="54"/>
      <c r="BN732" s="54"/>
      <c r="BO732" s="54"/>
      <c r="BP732" s="54"/>
      <c r="BQ732" s="54"/>
      <c r="BR732" s="54"/>
      <c r="BS732" s="54"/>
      <c r="BT732" s="54"/>
      <c r="BU732" s="54"/>
      <c r="BV732" s="54"/>
      <c r="BW732" s="54"/>
      <c r="BX732" s="54"/>
      <c r="BY732" s="54"/>
      <c r="BZ732" s="54"/>
      <c r="CA732" s="54"/>
      <c r="CB732" s="54"/>
    </row>
    <row r="733" spans="4:80" x14ac:dyDescent="0.25">
      <c r="D733" s="37" t="s">
        <v>536</v>
      </c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  <c r="AA733" s="54"/>
      <c r="AB733" s="54"/>
      <c r="AC733" s="54"/>
      <c r="AD733" s="54"/>
      <c r="AE733" s="54"/>
      <c r="AF733" s="54"/>
      <c r="AG733" s="54"/>
      <c r="AH733" s="54"/>
      <c r="AI733" s="54"/>
      <c r="AJ733" s="54"/>
      <c r="AK733" s="54"/>
      <c r="AL733" s="54"/>
      <c r="AM733" s="54"/>
      <c r="AN733" s="54"/>
      <c r="AO733" s="54"/>
      <c r="AP733" s="54"/>
      <c r="AQ733" s="54"/>
      <c r="AR733" s="54"/>
      <c r="AS733" s="54"/>
      <c r="AT733" s="54"/>
      <c r="AU733" s="54"/>
      <c r="AV733" s="54"/>
      <c r="AW733" s="54"/>
      <c r="AX733" s="54"/>
      <c r="AY733" s="54"/>
      <c r="AZ733" s="54"/>
      <c r="BA733" s="54"/>
      <c r="BB733" s="54"/>
      <c r="BC733" s="54"/>
      <c r="BD733" s="54"/>
      <c r="BE733" s="54"/>
      <c r="BF733" s="54"/>
      <c r="BG733" s="54"/>
      <c r="BH733" s="54"/>
      <c r="BI733" s="54"/>
      <c r="BJ733" s="54"/>
      <c r="BK733" s="54"/>
      <c r="BL733" s="54"/>
      <c r="BM733" s="54"/>
      <c r="BN733" s="54"/>
      <c r="BO733" s="54"/>
      <c r="BP733" s="54"/>
      <c r="BQ733" s="54"/>
      <c r="BR733" s="54"/>
      <c r="BS733" s="54"/>
      <c r="BT733" s="54"/>
      <c r="BU733" s="54"/>
      <c r="BV733" s="54"/>
      <c r="BW733" s="54"/>
      <c r="BX733" s="54"/>
      <c r="BY733" s="54"/>
      <c r="BZ733" s="54"/>
      <c r="CA733" s="54"/>
      <c r="CB733" s="54"/>
    </row>
    <row r="734" spans="4:80" x14ac:dyDescent="0.25">
      <c r="D734" s="37" t="s">
        <v>613</v>
      </c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/>
      <c r="AM734" s="54"/>
      <c r="AN734" s="54"/>
      <c r="AO734" s="54"/>
      <c r="AP734" s="54"/>
      <c r="AQ734" s="54"/>
      <c r="AR734" s="54"/>
      <c r="AS734" s="54"/>
      <c r="AT734" s="54"/>
      <c r="AU734" s="54"/>
      <c r="AV734" s="54"/>
      <c r="AW734" s="54"/>
      <c r="AX734" s="54"/>
      <c r="AY734" s="54"/>
      <c r="AZ734" s="54"/>
      <c r="BA734" s="54"/>
      <c r="BB734" s="54"/>
      <c r="BC734" s="54"/>
      <c r="BD734" s="54"/>
      <c r="BE734" s="54"/>
      <c r="BF734" s="54"/>
      <c r="BG734" s="54"/>
      <c r="BH734" s="54"/>
      <c r="BI734" s="54"/>
      <c r="BJ734" s="54"/>
      <c r="BK734" s="54"/>
      <c r="BL734" s="54"/>
      <c r="BM734" s="54"/>
      <c r="BN734" s="54"/>
      <c r="BO734" s="54"/>
      <c r="BP734" s="54"/>
      <c r="BQ734" s="54"/>
      <c r="BR734" s="54"/>
      <c r="BS734" s="54"/>
      <c r="BT734" s="54"/>
      <c r="BU734" s="54"/>
      <c r="BV734" s="54"/>
      <c r="BW734" s="54"/>
      <c r="BX734" s="54"/>
      <c r="BY734" s="54"/>
      <c r="BZ734" s="54"/>
      <c r="CA734" s="54"/>
      <c r="CB734" s="54"/>
    </row>
    <row r="735" spans="4:80" x14ac:dyDescent="0.25">
      <c r="D735" s="37" t="s">
        <v>493</v>
      </c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  <c r="AN735" s="54"/>
      <c r="AO735" s="54"/>
      <c r="AP735" s="54"/>
      <c r="AQ735" s="54"/>
      <c r="AR735" s="54"/>
      <c r="AS735" s="54"/>
      <c r="AT735" s="54"/>
      <c r="AU735" s="54"/>
      <c r="AV735" s="54"/>
      <c r="AW735" s="54"/>
      <c r="AX735" s="54"/>
      <c r="AY735" s="54"/>
      <c r="AZ735" s="54"/>
      <c r="BA735" s="54"/>
      <c r="BB735" s="54"/>
      <c r="BC735" s="54"/>
      <c r="BD735" s="54"/>
      <c r="BE735" s="54"/>
      <c r="BF735" s="54"/>
      <c r="BG735" s="54"/>
      <c r="BH735" s="54"/>
      <c r="BI735" s="54"/>
      <c r="BJ735" s="54"/>
      <c r="BK735" s="54"/>
      <c r="BL735" s="54"/>
      <c r="BM735" s="54"/>
      <c r="BN735" s="54"/>
      <c r="BO735" s="54"/>
      <c r="BP735" s="54"/>
      <c r="BQ735" s="54"/>
      <c r="BR735" s="54"/>
      <c r="BS735" s="54"/>
      <c r="BT735" s="54"/>
      <c r="BU735" s="54"/>
      <c r="BV735" s="54"/>
      <c r="BW735" s="54"/>
      <c r="BX735" s="54"/>
      <c r="BY735" s="54"/>
      <c r="BZ735" s="54"/>
      <c r="CA735" s="54"/>
      <c r="CB735" s="54"/>
    </row>
    <row r="736" spans="4:80" x14ac:dyDescent="0.25">
      <c r="D736" s="37" t="s">
        <v>614</v>
      </c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/>
      <c r="AN736" s="54"/>
      <c r="AO736" s="54"/>
      <c r="AP736" s="54"/>
      <c r="AQ736" s="54"/>
      <c r="AR736" s="54"/>
      <c r="AS736" s="54"/>
      <c r="AT736" s="54"/>
      <c r="AU736" s="54"/>
      <c r="AV736" s="54"/>
      <c r="AW736" s="54"/>
      <c r="AX736" s="54"/>
      <c r="AY736" s="54"/>
      <c r="AZ736" s="54"/>
      <c r="BA736" s="54"/>
      <c r="BB736" s="54"/>
      <c r="BC736" s="54"/>
      <c r="BD736" s="54"/>
      <c r="BE736" s="54"/>
      <c r="BF736" s="54"/>
      <c r="BG736" s="54"/>
      <c r="BH736" s="54"/>
      <c r="BI736" s="54"/>
      <c r="BJ736" s="54"/>
      <c r="BK736" s="54"/>
      <c r="BL736" s="54"/>
      <c r="BM736" s="54"/>
      <c r="BN736" s="54"/>
      <c r="BO736" s="54"/>
      <c r="BP736" s="54"/>
      <c r="BQ736" s="54"/>
      <c r="BR736" s="54"/>
      <c r="BS736" s="54"/>
      <c r="BT736" s="54"/>
      <c r="BU736" s="54"/>
      <c r="BV736" s="54"/>
      <c r="BW736" s="54"/>
      <c r="BX736" s="54"/>
      <c r="BY736" s="54"/>
      <c r="BZ736" s="54"/>
      <c r="CA736" s="54"/>
      <c r="CB736" s="54"/>
    </row>
    <row r="737" spans="4:80" x14ac:dyDescent="0.25">
      <c r="D737" s="58" t="s">
        <v>615</v>
      </c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/>
      <c r="AM737" s="54"/>
      <c r="AN737" s="54"/>
      <c r="AO737" s="54"/>
      <c r="AP737" s="54"/>
      <c r="AQ737" s="54"/>
      <c r="AR737" s="54"/>
      <c r="AS737" s="54"/>
      <c r="AT737" s="54"/>
      <c r="AU737" s="54"/>
      <c r="AV737" s="54"/>
      <c r="AW737" s="54"/>
      <c r="AX737" s="54"/>
      <c r="AY737" s="54"/>
      <c r="AZ737" s="54"/>
      <c r="BA737" s="54"/>
      <c r="BB737" s="54"/>
      <c r="BC737" s="54"/>
      <c r="BD737" s="54"/>
      <c r="BE737" s="54"/>
      <c r="BF737" s="54"/>
      <c r="BG737" s="54"/>
      <c r="BH737" s="54"/>
      <c r="BI737" s="54"/>
      <c r="BJ737" s="54"/>
      <c r="BK737" s="54"/>
      <c r="BL737" s="54"/>
      <c r="BM737" s="54"/>
      <c r="BN737" s="54"/>
      <c r="BO737" s="54"/>
      <c r="BP737" s="54"/>
      <c r="BQ737" s="54"/>
      <c r="BR737" s="54"/>
      <c r="BS737" s="54"/>
      <c r="BT737" s="54"/>
      <c r="BU737" s="54"/>
      <c r="BV737" s="54"/>
      <c r="BW737" s="54"/>
      <c r="BX737" s="54"/>
      <c r="BY737" s="54"/>
      <c r="BZ737" s="54"/>
      <c r="CA737" s="54"/>
      <c r="CB737" s="54"/>
    </row>
    <row r="738" spans="4:80" x14ac:dyDescent="0.25">
      <c r="D738" s="58" t="s">
        <v>257</v>
      </c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  <c r="AK738" s="54"/>
      <c r="AL738" s="54"/>
      <c r="AM738" s="54"/>
      <c r="AN738" s="54"/>
      <c r="AO738" s="54"/>
      <c r="AP738" s="54"/>
      <c r="AQ738" s="54"/>
      <c r="AR738" s="54"/>
      <c r="AS738" s="54"/>
      <c r="AT738" s="54"/>
      <c r="AU738" s="54"/>
      <c r="AV738" s="54"/>
      <c r="AW738" s="54"/>
      <c r="AX738" s="54"/>
      <c r="AY738" s="54"/>
      <c r="AZ738" s="54"/>
      <c r="BA738" s="54"/>
      <c r="BB738" s="54"/>
      <c r="BC738" s="54"/>
      <c r="BD738" s="54"/>
      <c r="BE738" s="54"/>
      <c r="BF738" s="54"/>
      <c r="BG738" s="54"/>
      <c r="BH738" s="54"/>
      <c r="BI738" s="54"/>
      <c r="BJ738" s="54"/>
      <c r="BK738" s="54"/>
      <c r="BL738" s="54"/>
      <c r="BM738" s="54"/>
      <c r="BN738" s="54"/>
      <c r="BO738" s="54"/>
      <c r="BP738" s="54"/>
      <c r="BQ738" s="54"/>
      <c r="BR738" s="54"/>
      <c r="BS738" s="54"/>
      <c r="BT738" s="54"/>
      <c r="BU738" s="54"/>
      <c r="BV738" s="54"/>
      <c r="BW738" s="54"/>
      <c r="BX738" s="54"/>
      <c r="BY738" s="54"/>
      <c r="BZ738" s="54"/>
      <c r="CA738" s="54"/>
      <c r="CB738" s="54"/>
    </row>
    <row r="739" spans="4:80" x14ac:dyDescent="0.25">
      <c r="D739" s="58" t="s">
        <v>332</v>
      </c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  <c r="AA739" s="54"/>
      <c r="AB739" s="54"/>
      <c r="AC739" s="54"/>
      <c r="AD739" s="54"/>
      <c r="AE739" s="54"/>
      <c r="AF739" s="54"/>
      <c r="AG739" s="54"/>
      <c r="AH739" s="54"/>
      <c r="AI739" s="54"/>
      <c r="AJ739" s="54"/>
      <c r="AK739" s="54"/>
      <c r="AL739" s="54"/>
      <c r="AM739" s="54"/>
      <c r="AN739" s="54"/>
      <c r="AO739" s="54"/>
      <c r="AP739" s="54"/>
      <c r="AQ739" s="54"/>
      <c r="AR739" s="54"/>
      <c r="AS739" s="54"/>
      <c r="AT739" s="54"/>
      <c r="AU739" s="54"/>
      <c r="AV739" s="54"/>
      <c r="AW739" s="54"/>
      <c r="AX739" s="54"/>
      <c r="AY739" s="54"/>
      <c r="AZ739" s="54"/>
      <c r="BA739" s="54"/>
      <c r="BB739" s="54"/>
      <c r="BC739" s="54"/>
      <c r="BD739" s="54"/>
      <c r="BE739" s="54"/>
      <c r="BF739" s="54"/>
      <c r="BG739" s="54"/>
      <c r="BH739" s="54"/>
      <c r="BI739" s="54"/>
      <c r="BJ739" s="54"/>
      <c r="BK739" s="54"/>
      <c r="BL739" s="54"/>
      <c r="BM739" s="54"/>
      <c r="BN739" s="54"/>
      <c r="BO739" s="54"/>
      <c r="BP739" s="54"/>
      <c r="BQ739" s="54"/>
      <c r="BR739" s="54"/>
      <c r="BS739" s="54"/>
      <c r="BT739" s="54"/>
      <c r="BU739" s="54"/>
      <c r="BV739" s="54"/>
      <c r="BW739" s="54"/>
      <c r="BX739" s="54"/>
      <c r="BY739" s="54"/>
      <c r="BZ739" s="54"/>
      <c r="CA739" s="54"/>
      <c r="CB739" s="54"/>
    </row>
    <row r="740" spans="4:80" x14ac:dyDescent="0.25">
      <c r="D740" s="58" t="s">
        <v>280</v>
      </c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  <c r="AA740" s="54"/>
      <c r="AB740" s="54"/>
      <c r="AC740" s="54"/>
      <c r="AD740" s="54"/>
      <c r="AE740" s="54"/>
      <c r="AF740" s="54"/>
      <c r="AG740" s="54"/>
      <c r="AH740" s="54"/>
      <c r="AI740" s="54"/>
      <c r="AJ740" s="54"/>
      <c r="AK740" s="54"/>
      <c r="AL740" s="54"/>
      <c r="AM740" s="54"/>
      <c r="AN740" s="54"/>
      <c r="AO740" s="54"/>
      <c r="AP740" s="54"/>
      <c r="AQ740" s="54"/>
      <c r="AR740" s="54"/>
      <c r="AS740" s="54"/>
      <c r="AT740" s="54"/>
      <c r="AU740" s="54"/>
      <c r="AV740" s="54"/>
      <c r="AW740" s="54"/>
      <c r="AX740" s="54"/>
      <c r="AY740" s="54"/>
      <c r="AZ740" s="54"/>
      <c r="BA740" s="54"/>
      <c r="BB740" s="54"/>
      <c r="BC740" s="54"/>
      <c r="BD740" s="54"/>
      <c r="BE740" s="54"/>
      <c r="BF740" s="54"/>
      <c r="BG740" s="54"/>
      <c r="BH740" s="54"/>
      <c r="BI740" s="54"/>
      <c r="BJ740" s="54"/>
      <c r="BK740" s="54"/>
      <c r="BL740" s="54"/>
      <c r="BM740" s="54"/>
      <c r="BN740" s="54"/>
      <c r="BO740" s="54"/>
      <c r="BP740" s="54"/>
      <c r="BQ740" s="54"/>
      <c r="BR740" s="54"/>
      <c r="BS740" s="54"/>
      <c r="BT740" s="54"/>
      <c r="BU740" s="54"/>
      <c r="BV740" s="54"/>
      <c r="BW740" s="54"/>
      <c r="BX740" s="54"/>
      <c r="BY740" s="54"/>
      <c r="BZ740" s="54"/>
      <c r="CA740" s="54"/>
      <c r="CB740" s="54"/>
    </row>
    <row r="741" spans="4:80" x14ac:dyDescent="0.25">
      <c r="D741" s="58" t="s">
        <v>335</v>
      </c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  <c r="AA741" s="54"/>
      <c r="AB741" s="54"/>
      <c r="AC741" s="54"/>
      <c r="AD741" s="54"/>
      <c r="AE741" s="54"/>
      <c r="AF741" s="54"/>
      <c r="AG741" s="54"/>
      <c r="AH741" s="54"/>
      <c r="AI741" s="54"/>
      <c r="AJ741" s="54"/>
      <c r="AK741" s="54"/>
      <c r="AL741" s="54"/>
      <c r="AM741" s="54"/>
      <c r="AN741" s="54"/>
      <c r="AO741" s="54"/>
      <c r="AP741" s="54"/>
      <c r="AQ741" s="54"/>
      <c r="AR741" s="54"/>
      <c r="AS741" s="54"/>
      <c r="AT741" s="54"/>
      <c r="AU741" s="54"/>
      <c r="AV741" s="54"/>
      <c r="AW741" s="54"/>
      <c r="AX741" s="54"/>
      <c r="AY741" s="54"/>
      <c r="AZ741" s="54"/>
      <c r="BA741" s="54"/>
      <c r="BB741" s="54"/>
      <c r="BC741" s="54"/>
      <c r="BD741" s="54"/>
      <c r="BE741" s="54"/>
      <c r="BF741" s="54"/>
      <c r="BG741" s="54"/>
      <c r="BH741" s="54"/>
      <c r="BI741" s="54"/>
      <c r="BJ741" s="54"/>
      <c r="BK741" s="54"/>
      <c r="BL741" s="54"/>
      <c r="BM741" s="54"/>
      <c r="BN741" s="54"/>
      <c r="BO741" s="54"/>
      <c r="BP741" s="54"/>
      <c r="BQ741" s="54"/>
      <c r="BR741" s="54"/>
      <c r="BS741" s="54"/>
      <c r="BT741" s="54"/>
      <c r="BU741" s="54"/>
      <c r="BV741" s="54"/>
      <c r="BW741" s="54"/>
      <c r="BX741" s="54"/>
      <c r="BY741" s="54"/>
      <c r="BZ741" s="54"/>
      <c r="CA741" s="54"/>
      <c r="CB741" s="54"/>
    </row>
    <row r="742" spans="4:80" x14ac:dyDescent="0.25">
      <c r="D742" s="58" t="s">
        <v>336</v>
      </c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  <c r="AA742" s="54"/>
      <c r="AB742" s="54"/>
      <c r="AC742" s="54"/>
      <c r="AD742" s="54"/>
      <c r="AE742" s="54"/>
      <c r="AF742" s="54"/>
      <c r="AG742" s="54"/>
      <c r="AH742" s="54"/>
      <c r="AI742" s="54"/>
      <c r="AJ742" s="54"/>
      <c r="AK742" s="54"/>
      <c r="AL742" s="54"/>
      <c r="AM742" s="54"/>
      <c r="AN742" s="54"/>
      <c r="AO742" s="54"/>
      <c r="AP742" s="54"/>
      <c r="AQ742" s="54"/>
      <c r="AR742" s="54"/>
      <c r="AS742" s="54"/>
      <c r="AT742" s="54"/>
      <c r="AU742" s="54"/>
      <c r="AV742" s="54"/>
      <c r="AW742" s="54"/>
      <c r="AX742" s="54"/>
      <c r="AY742" s="54"/>
      <c r="AZ742" s="54"/>
      <c r="BA742" s="54"/>
      <c r="BB742" s="54"/>
      <c r="BC742" s="54"/>
      <c r="BD742" s="54"/>
      <c r="BE742" s="54"/>
      <c r="BF742" s="54"/>
      <c r="BG742" s="54"/>
      <c r="BH742" s="54"/>
      <c r="BI742" s="54"/>
      <c r="BJ742" s="54"/>
      <c r="BK742" s="54"/>
      <c r="BL742" s="54"/>
      <c r="BM742" s="54"/>
      <c r="BN742" s="54"/>
      <c r="BO742" s="54"/>
      <c r="BP742" s="54"/>
      <c r="BQ742" s="54"/>
      <c r="BR742" s="54"/>
      <c r="BS742" s="54"/>
      <c r="BT742" s="54"/>
      <c r="BU742" s="54"/>
      <c r="BV742" s="54"/>
      <c r="BW742" s="54"/>
      <c r="BX742" s="54"/>
      <c r="BY742" s="54"/>
      <c r="BZ742" s="54"/>
      <c r="CA742" s="54"/>
      <c r="CB742" s="54"/>
    </row>
    <row r="743" spans="4:80" x14ac:dyDescent="0.25">
      <c r="D743" s="57" t="s">
        <v>387</v>
      </c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  <c r="AE743" s="53"/>
      <c r="AF743" s="53"/>
      <c r="AG743" s="53"/>
      <c r="AH743" s="53"/>
      <c r="AI743" s="53"/>
      <c r="AJ743" s="53"/>
      <c r="AK743" s="53"/>
      <c r="AL743" s="53"/>
      <c r="AM743" s="53"/>
      <c r="AN743" s="53"/>
      <c r="AO743" s="53"/>
      <c r="AP743" s="53"/>
      <c r="AQ743" s="53"/>
      <c r="AR743" s="53"/>
      <c r="AS743" s="53"/>
      <c r="AT743" s="53"/>
      <c r="AU743" s="53"/>
      <c r="AV743" s="53"/>
      <c r="AW743" s="53"/>
      <c r="AX743" s="53"/>
      <c r="AY743" s="53"/>
      <c r="AZ743" s="53"/>
      <c r="BA743" s="53"/>
      <c r="BB743" s="53"/>
      <c r="BC743" s="53"/>
      <c r="BD743" s="53"/>
      <c r="BE743" s="53"/>
      <c r="BF743" s="53"/>
      <c r="BG743" s="53"/>
      <c r="BH743" s="53"/>
      <c r="BI743" s="53"/>
      <c r="BJ743" s="53"/>
      <c r="BK743" s="53"/>
      <c r="BL743" s="53"/>
      <c r="BM743" s="53"/>
      <c r="BN743" s="53"/>
      <c r="BO743" s="53"/>
      <c r="BP743" s="53"/>
      <c r="BQ743" s="53"/>
      <c r="BR743" s="53"/>
      <c r="BS743" s="53"/>
      <c r="BT743" s="53"/>
      <c r="BU743" s="53"/>
      <c r="BV743" s="53"/>
      <c r="BW743" s="53"/>
      <c r="BX743" s="53"/>
      <c r="BY743" s="53"/>
      <c r="BZ743" s="53"/>
      <c r="CA743" s="53"/>
      <c r="CB743" s="53"/>
    </row>
    <row r="744" spans="4:80" x14ac:dyDescent="0.25">
      <c r="D744" s="57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  <c r="AE744" s="53"/>
      <c r="AF744" s="53"/>
      <c r="AG744" s="53"/>
      <c r="AH744" s="53"/>
      <c r="AI744" s="53"/>
      <c r="AJ744" s="53"/>
      <c r="AK744" s="53"/>
      <c r="AL744" s="53"/>
      <c r="AM744" s="53"/>
      <c r="AN744" s="53"/>
      <c r="AO744" s="53"/>
      <c r="AP744" s="53"/>
      <c r="AQ744" s="53"/>
      <c r="AR744" s="53"/>
      <c r="AS744" s="53"/>
      <c r="AT744" s="53"/>
      <c r="AU744" s="53"/>
      <c r="AV744" s="53"/>
      <c r="AW744" s="53"/>
      <c r="AX744" s="53"/>
      <c r="AY744" s="53"/>
      <c r="AZ744" s="53"/>
      <c r="BA744" s="53"/>
      <c r="BB744" s="53"/>
      <c r="BC744" s="53"/>
      <c r="BD744" s="53"/>
      <c r="BE744" s="53"/>
      <c r="BF744" s="53"/>
      <c r="BG744" s="53"/>
      <c r="BH744" s="53"/>
      <c r="BI744" s="53"/>
      <c r="BJ744" s="53"/>
      <c r="BK744" s="53"/>
      <c r="BL744" s="53"/>
      <c r="BM744" s="53"/>
      <c r="BN744" s="53"/>
      <c r="BO744" s="53"/>
      <c r="BP744" s="53"/>
      <c r="BQ744" s="53"/>
      <c r="BR744" s="53"/>
      <c r="BS744" s="53"/>
      <c r="BT744" s="53"/>
      <c r="BU744" s="53"/>
      <c r="BV744" s="53"/>
      <c r="BW744" s="53"/>
      <c r="BX744" s="53"/>
      <c r="BY744" s="53"/>
      <c r="BZ744" s="53"/>
      <c r="CA744" s="53"/>
      <c r="CB744" s="53"/>
    </row>
    <row r="745" spans="4:80" x14ac:dyDescent="0.25">
      <c r="D745" s="57" t="s">
        <v>592</v>
      </c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  <c r="AE745" s="53"/>
      <c r="AF745" s="53"/>
      <c r="AG745" s="53"/>
      <c r="AH745" s="53"/>
      <c r="AI745" s="53"/>
      <c r="AJ745" s="53"/>
      <c r="AK745" s="53"/>
      <c r="AL745" s="53"/>
      <c r="AM745" s="53"/>
      <c r="AN745" s="53"/>
      <c r="AO745" s="53"/>
      <c r="AP745" s="53"/>
      <c r="AQ745" s="53"/>
      <c r="AR745" s="53"/>
      <c r="AS745" s="53"/>
      <c r="AT745" s="53"/>
      <c r="AU745" s="53"/>
      <c r="AV745" s="53"/>
      <c r="AW745" s="53"/>
      <c r="AX745" s="53"/>
      <c r="AY745" s="53"/>
      <c r="AZ745" s="53"/>
      <c r="BA745" s="53"/>
      <c r="BB745" s="53"/>
      <c r="BC745" s="53"/>
      <c r="BD745" s="53"/>
      <c r="BE745" s="53"/>
      <c r="BF745" s="53"/>
      <c r="BG745" s="53"/>
      <c r="BH745" s="53"/>
      <c r="BI745" s="53"/>
      <c r="BJ745" s="53"/>
      <c r="BK745" s="53"/>
      <c r="BL745" s="53"/>
      <c r="BM745" s="53"/>
      <c r="BN745" s="53"/>
      <c r="BO745" s="53"/>
      <c r="BP745" s="53"/>
      <c r="BQ745" s="53"/>
      <c r="BR745" s="53"/>
      <c r="BS745" s="53"/>
      <c r="BT745" s="53"/>
      <c r="BU745" s="53"/>
      <c r="BV745" s="53"/>
      <c r="BW745" s="53"/>
      <c r="BX745" s="53"/>
      <c r="BY745" s="53"/>
      <c r="BZ745" s="53"/>
      <c r="CA745" s="53"/>
      <c r="CB745" s="53"/>
    </row>
    <row r="746" spans="4:80" x14ac:dyDescent="0.25">
      <c r="D746" s="57" t="s">
        <v>616</v>
      </c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  <c r="AE746" s="53"/>
      <c r="AF746" s="53"/>
      <c r="AG746" s="53"/>
      <c r="AH746" s="53"/>
      <c r="AI746" s="53"/>
      <c r="AJ746" s="53"/>
      <c r="AK746" s="53"/>
      <c r="AL746" s="53"/>
      <c r="AM746" s="53"/>
      <c r="AN746" s="53"/>
      <c r="AO746" s="53"/>
      <c r="AP746" s="53"/>
      <c r="AQ746" s="53"/>
      <c r="AR746" s="53"/>
      <c r="AS746" s="53"/>
      <c r="AT746" s="53"/>
      <c r="AU746" s="53"/>
      <c r="AV746" s="53"/>
      <c r="AW746" s="53"/>
      <c r="AX746" s="53"/>
      <c r="AY746" s="53"/>
      <c r="AZ746" s="53"/>
      <c r="BA746" s="53"/>
      <c r="BB746" s="53"/>
      <c r="BC746" s="53"/>
      <c r="BD746" s="53"/>
      <c r="BE746" s="53"/>
      <c r="BF746" s="53"/>
      <c r="BG746" s="53"/>
      <c r="BH746" s="53"/>
      <c r="BI746" s="53"/>
      <c r="BJ746" s="53"/>
      <c r="BK746" s="53"/>
      <c r="BL746" s="53"/>
      <c r="BM746" s="53"/>
      <c r="BN746" s="53"/>
      <c r="BO746" s="53"/>
      <c r="BP746" s="53"/>
      <c r="BQ746" s="53"/>
      <c r="BR746" s="53"/>
      <c r="BS746" s="53"/>
      <c r="BT746" s="53"/>
      <c r="BU746" s="53"/>
      <c r="BV746" s="53"/>
      <c r="BW746" s="53"/>
      <c r="BX746" s="53"/>
      <c r="BY746" s="53"/>
      <c r="BZ746" s="53"/>
      <c r="CA746" s="53"/>
      <c r="CB746" s="53"/>
    </row>
    <row r="747" spans="4:80" x14ac:dyDescent="0.25">
      <c r="D747" s="57" t="s">
        <v>617</v>
      </c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  <c r="AE747" s="53"/>
      <c r="AF747" s="53"/>
      <c r="AG747" s="53"/>
      <c r="AH747" s="53"/>
      <c r="AI747" s="53"/>
      <c r="AJ747" s="53"/>
      <c r="AK747" s="53"/>
      <c r="AL747" s="53"/>
      <c r="AM747" s="53"/>
      <c r="AN747" s="53"/>
      <c r="AO747" s="53"/>
      <c r="AP747" s="53"/>
      <c r="AQ747" s="53"/>
      <c r="AR747" s="53"/>
      <c r="AS747" s="53"/>
      <c r="AT747" s="53"/>
      <c r="AU747" s="53"/>
      <c r="AV747" s="53"/>
      <c r="AW747" s="53"/>
      <c r="AX747" s="53"/>
      <c r="AY747" s="53"/>
      <c r="AZ747" s="53"/>
      <c r="BA747" s="53"/>
      <c r="BB747" s="53"/>
      <c r="BC747" s="53"/>
      <c r="BD747" s="53"/>
      <c r="BE747" s="53"/>
      <c r="BF747" s="53"/>
      <c r="BG747" s="53"/>
      <c r="BH747" s="53"/>
      <c r="BI747" s="53"/>
      <c r="BJ747" s="53"/>
      <c r="BK747" s="53"/>
      <c r="BL747" s="53"/>
      <c r="BM747" s="53"/>
      <c r="BN747" s="53"/>
      <c r="BO747" s="53"/>
      <c r="BP747" s="53"/>
      <c r="BQ747" s="53"/>
      <c r="BR747" s="53"/>
      <c r="BS747" s="53"/>
      <c r="BT747" s="53"/>
      <c r="BU747" s="53"/>
      <c r="BV747" s="53"/>
      <c r="BW747" s="53"/>
      <c r="BX747" s="53"/>
      <c r="BY747" s="53"/>
      <c r="BZ747" s="53"/>
      <c r="CA747" s="53"/>
      <c r="CB747" s="53"/>
    </row>
    <row r="748" spans="4:80" x14ac:dyDescent="0.25">
      <c r="D748" s="57" t="s">
        <v>300</v>
      </c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  <c r="AE748" s="53"/>
      <c r="AF748" s="53"/>
      <c r="AG748" s="53"/>
      <c r="AH748" s="53"/>
      <c r="AI748" s="53"/>
      <c r="AJ748" s="53"/>
      <c r="AK748" s="53"/>
      <c r="AL748" s="53"/>
      <c r="AM748" s="53"/>
      <c r="AN748" s="53"/>
      <c r="AO748" s="53"/>
      <c r="AP748" s="53"/>
      <c r="AQ748" s="53"/>
      <c r="AR748" s="53"/>
      <c r="AS748" s="53"/>
      <c r="AT748" s="53"/>
      <c r="AU748" s="53"/>
      <c r="AV748" s="53"/>
      <c r="AW748" s="53"/>
      <c r="AX748" s="53"/>
      <c r="AY748" s="53"/>
      <c r="AZ748" s="53"/>
      <c r="BA748" s="53"/>
      <c r="BB748" s="53"/>
      <c r="BC748" s="53"/>
      <c r="BD748" s="53"/>
      <c r="BE748" s="53"/>
      <c r="BF748" s="53"/>
      <c r="BG748" s="53"/>
      <c r="BH748" s="53"/>
      <c r="BI748" s="53"/>
      <c r="BJ748" s="53"/>
      <c r="BK748" s="53"/>
      <c r="BL748" s="53"/>
      <c r="BM748" s="53"/>
      <c r="BN748" s="53"/>
      <c r="BO748" s="53"/>
      <c r="BP748" s="53"/>
      <c r="BQ748" s="53"/>
      <c r="BR748" s="53"/>
      <c r="BS748" s="53"/>
      <c r="BT748" s="53"/>
      <c r="BU748" s="53"/>
      <c r="BV748" s="53"/>
      <c r="BW748" s="53"/>
      <c r="BX748" s="53"/>
      <c r="BY748" s="53"/>
      <c r="BZ748" s="53"/>
      <c r="CA748" s="53"/>
      <c r="CB748" s="53"/>
    </row>
    <row r="749" spans="4:80" x14ac:dyDescent="0.25">
      <c r="D749" s="57" t="s">
        <v>383</v>
      </c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  <c r="AE749" s="53"/>
      <c r="AF749" s="53"/>
      <c r="AG749" s="53"/>
      <c r="AH749" s="53"/>
      <c r="AI749" s="53"/>
      <c r="AJ749" s="53"/>
      <c r="AK749" s="53"/>
      <c r="AL749" s="53"/>
      <c r="AM749" s="53"/>
      <c r="AN749" s="53"/>
      <c r="AO749" s="53"/>
      <c r="AP749" s="53"/>
      <c r="AQ749" s="53"/>
      <c r="AR749" s="53"/>
      <c r="AS749" s="53"/>
      <c r="AT749" s="53"/>
      <c r="AU749" s="53"/>
      <c r="AV749" s="53"/>
      <c r="AW749" s="53"/>
      <c r="AX749" s="53"/>
      <c r="AY749" s="53"/>
      <c r="AZ749" s="53"/>
      <c r="BA749" s="53"/>
      <c r="BB749" s="53"/>
      <c r="BC749" s="53"/>
      <c r="BD749" s="53"/>
      <c r="BE749" s="53"/>
      <c r="BF749" s="53"/>
      <c r="BG749" s="53"/>
      <c r="BH749" s="53"/>
      <c r="BI749" s="53"/>
      <c r="BJ749" s="53"/>
      <c r="BK749" s="53"/>
      <c r="BL749" s="53"/>
      <c r="BM749" s="53"/>
      <c r="BN749" s="53"/>
      <c r="BO749" s="53"/>
      <c r="BP749" s="53"/>
      <c r="BQ749" s="53"/>
      <c r="BR749" s="53"/>
      <c r="BS749" s="53"/>
      <c r="BT749" s="53"/>
      <c r="BU749" s="53"/>
      <c r="BV749" s="53"/>
      <c r="BW749" s="53"/>
      <c r="BX749" s="53"/>
      <c r="BY749" s="53"/>
      <c r="BZ749" s="53"/>
      <c r="CA749" s="53"/>
      <c r="CB749" s="53"/>
    </row>
    <row r="750" spans="4:80" x14ac:dyDescent="0.25">
      <c r="D750" s="57" t="s">
        <v>618</v>
      </c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  <c r="AE750" s="53"/>
      <c r="AF750" s="53"/>
      <c r="AG750" s="53"/>
      <c r="AH750" s="53"/>
      <c r="AI750" s="53"/>
      <c r="AJ750" s="53"/>
      <c r="AK750" s="53"/>
      <c r="AL750" s="53"/>
      <c r="AM750" s="53"/>
      <c r="AN750" s="53"/>
      <c r="AO750" s="53"/>
      <c r="AP750" s="53"/>
      <c r="AQ750" s="53"/>
      <c r="AR750" s="53"/>
      <c r="AS750" s="53"/>
      <c r="AT750" s="53"/>
      <c r="AU750" s="53"/>
      <c r="AV750" s="53"/>
      <c r="AW750" s="53"/>
      <c r="AX750" s="53"/>
      <c r="AY750" s="53"/>
      <c r="AZ750" s="53"/>
      <c r="BA750" s="53"/>
      <c r="BB750" s="53"/>
      <c r="BC750" s="53"/>
      <c r="BD750" s="53"/>
      <c r="BE750" s="53"/>
      <c r="BF750" s="53"/>
      <c r="BG750" s="53"/>
      <c r="BH750" s="53"/>
      <c r="BI750" s="53"/>
      <c r="BJ750" s="53"/>
      <c r="BK750" s="53"/>
      <c r="BL750" s="53"/>
      <c r="BM750" s="53"/>
      <c r="BN750" s="53"/>
      <c r="BO750" s="53"/>
      <c r="BP750" s="53"/>
      <c r="BQ750" s="53"/>
      <c r="BR750" s="53"/>
      <c r="BS750" s="53"/>
      <c r="BT750" s="53"/>
      <c r="BU750" s="53"/>
      <c r="BV750" s="53"/>
      <c r="BW750" s="53"/>
      <c r="BX750" s="53"/>
      <c r="BY750" s="53"/>
      <c r="BZ750" s="53"/>
      <c r="CA750" s="53"/>
      <c r="CB750" s="53"/>
    </row>
    <row r="751" spans="4:80" x14ac:dyDescent="0.25">
      <c r="D751" s="57" t="s">
        <v>390</v>
      </c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  <c r="AE751" s="53"/>
      <c r="AF751" s="53"/>
      <c r="AG751" s="53"/>
      <c r="AH751" s="53"/>
      <c r="AI751" s="53"/>
      <c r="AJ751" s="53"/>
      <c r="AK751" s="53"/>
      <c r="AL751" s="53"/>
      <c r="AM751" s="53"/>
      <c r="AN751" s="53"/>
      <c r="AO751" s="53"/>
      <c r="AP751" s="53"/>
      <c r="AQ751" s="53"/>
      <c r="AR751" s="53"/>
      <c r="AS751" s="53"/>
      <c r="AT751" s="53"/>
      <c r="AU751" s="53"/>
      <c r="AV751" s="53"/>
      <c r="AW751" s="53"/>
      <c r="AX751" s="53"/>
      <c r="AY751" s="53"/>
      <c r="AZ751" s="53"/>
      <c r="BA751" s="53"/>
      <c r="BB751" s="53"/>
      <c r="BC751" s="53"/>
      <c r="BD751" s="53"/>
      <c r="BE751" s="53"/>
      <c r="BF751" s="53"/>
      <c r="BG751" s="53"/>
      <c r="BH751" s="53"/>
      <c r="BI751" s="53"/>
      <c r="BJ751" s="53"/>
      <c r="BK751" s="53"/>
      <c r="BL751" s="53"/>
      <c r="BM751" s="53"/>
      <c r="BN751" s="53"/>
      <c r="BO751" s="53"/>
      <c r="BP751" s="53"/>
      <c r="BQ751" s="53"/>
      <c r="BR751" s="53"/>
      <c r="BS751" s="53"/>
      <c r="BT751" s="53"/>
      <c r="BU751" s="53"/>
      <c r="BV751" s="53"/>
      <c r="BW751" s="53"/>
      <c r="BX751" s="53"/>
      <c r="BY751" s="53"/>
      <c r="BZ751" s="53"/>
      <c r="CA751" s="53"/>
      <c r="CB751" s="53"/>
    </row>
    <row r="752" spans="4:80" x14ac:dyDescent="0.25">
      <c r="D752" s="57" t="s">
        <v>619</v>
      </c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  <c r="AE752" s="53"/>
      <c r="AF752" s="53"/>
      <c r="AG752" s="53"/>
      <c r="AH752" s="53"/>
      <c r="AI752" s="53"/>
      <c r="AJ752" s="53"/>
      <c r="AK752" s="53"/>
      <c r="AL752" s="53"/>
      <c r="AM752" s="53"/>
      <c r="AN752" s="53"/>
      <c r="AO752" s="53"/>
      <c r="AP752" s="53"/>
      <c r="AQ752" s="53"/>
      <c r="AR752" s="53"/>
      <c r="AS752" s="53"/>
      <c r="AT752" s="53"/>
      <c r="AU752" s="53"/>
      <c r="AV752" s="53"/>
      <c r="AW752" s="53"/>
      <c r="AX752" s="53"/>
      <c r="AY752" s="53"/>
      <c r="AZ752" s="53"/>
      <c r="BA752" s="53"/>
      <c r="BB752" s="53"/>
      <c r="BC752" s="53"/>
      <c r="BD752" s="53"/>
      <c r="BE752" s="53"/>
      <c r="BF752" s="53"/>
      <c r="BG752" s="53"/>
      <c r="BH752" s="53"/>
      <c r="BI752" s="53"/>
      <c r="BJ752" s="53"/>
      <c r="BK752" s="53"/>
      <c r="BL752" s="53"/>
      <c r="BM752" s="53"/>
      <c r="BN752" s="53"/>
      <c r="BO752" s="53"/>
      <c r="BP752" s="53"/>
      <c r="BQ752" s="53"/>
      <c r="BR752" s="53"/>
      <c r="BS752" s="53"/>
      <c r="BT752" s="53"/>
      <c r="BU752" s="53"/>
      <c r="BV752" s="53"/>
      <c r="BW752" s="53"/>
      <c r="BX752" s="53"/>
      <c r="BY752" s="53"/>
      <c r="BZ752" s="53"/>
      <c r="CA752" s="53"/>
      <c r="CB752" s="53"/>
    </row>
    <row r="753" spans="4:80" x14ac:dyDescent="0.25">
      <c r="D753" s="57" t="s">
        <v>259</v>
      </c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  <c r="AB753" s="53"/>
      <c r="AC753" s="53"/>
      <c r="AD753" s="53"/>
      <c r="AE753" s="53"/>
      <c r="AF753" s="53"/>
      <c r="AG753" s="53"/>
      <c r="AH753" s="53"/>
      <c r="AI753" s="53"/>
      <c r="AJ753" s="53"/>
      <c r="AK753" s="53"/>
      <c r="AL753" s="53"/>
      <c r="AM753" s="53"/>
      <c r="AN753" s="53"/>
      <c r="AO753" s="53"/>
      <c r="AP753" s="53"/>
      <c r="AQ753" s="53"/>
      <c r="AR753" s="53"/>
      <c r="AS753" s="53"/>
      <c r="AT753" s="53"/>
      <c r="AU753" s="53"/>
      <c r="AV753" s="53"/>
      <c r="AW753" s="53"/>
      <c r="AX753" s="53"/>
      <c r="AY753" s="53"/>
      <c r="AZ753" s="53"/>
      <c r="BA753" s="53"/>
      <c r="BB753" s="53"/>
      <c r="BC753" s="53"/>
      <c r="BD753" s="53"/>
      <c r="BE753" s="53"/>
      <c r="BF753" s="53"/>
      <c r="BG753" s="53"/>
      <c r="BH753" s="53"/>
      <c r="BI753" s="53"/>
      <c r="BJ753" s="53"/>
      <c r="BK753" s="53"/>
      <c r="BL753" s="53"/>
      <c r="BM753" s="53"/>
      <c r="BN753" s="53"/>
      <c r="BO753" s="53"/>
      <c r="BP753" s="53"/>
      <c r="BQ753" s="53"/>
      <c r="BR753" s="53"/>
      <c r="BS753" s="53"/>
      <c r="BT753" s="53"/>
      <c r="BU753" s="53"/>
      <c r="BV753" s="53"/>
      <c r="BW753" s="53"/>
      <c r="BX753" s="53"/>
      <c r="BY753" s="53"/>
      <c r="BZ753" s="53"/>
      <c r="CA753" s="53"/>
      <c r="CB753" s="53"/>
    </row>
    <row r="755" spans="4:80" x14ac:dyDescent="0.25">
      <c r="D755" s="48" t="s">
        <v>2665</v>
      </c>
    </row>
    <row r="772" spans="4:4" x14ac:dyDescent="0.25">
      <c r="D772" s="52" t="s">
        <v>2744</v>
      </c>
    </row>
    <row r="774" spans="4:4" x14ac:dyDescent="0.25">
      <c r="D774" s="48" t="s">
        <v>2665</v>
      </c>
    </row>
    <row r="815" spans="2:4" x14ac:dyDescent="0.25">
      <c r="B815" s="49">
        <v>0</v>
      </c>
      <c r="D815" s="52" t="s">
        <v>381</v>
      </c>
    </row>
    <row r="824" spans="4:25" x14ac:dyDescent="0.25">
      <c r="D824" s="48" t="s">
        <v>344</v>
      </c>
    </row>
    <row r="825" spans="4:25" x14ac:dyDescent="0.25">
      <c r="D825" s="52" t="s">
        <v>2666</v>
      </c>
    </row>
    <row r="827" spans="4:25" x14ac:dyDescent="0.25">
      <c r="D827" s="57" t="s">
        <v>350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</row>
    <row r="828" spans="4:25" x14ac:dyDescent="0.25">
      <c r="D828" s="57" t="s">
        <v>365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</row>
    <row r="829" spans="4:25" x14ac:dyDescent="0.25">
      <c r="D829" s="57" t="s">
        <v>1696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</row>
    <row r="830" spans="4:25" x14ac:dyDescent="0.25">
      <c r="D830" s="57" t="s">
        <v>2667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</row>
    <row r="832" spans="4:25" x14ac:dyDescent="0.25">
      <c r="D832" s="58" t="s">
        <v>376</v>
      </c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</row>
    <row r="833" spans="2:19" x14ac:dyDescent="0.25">
      <c r="D833" s="58" t="s">
        <v>324</v>
      </c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</row>
    <row r="834" spans="2:19" x14ac:dyDescent="0.25">
      <c r="D834" s="58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</row>
    <row r="835" spans="2:19" x14ac:dyDescent="0.25">
      <c r="D835" s="58" t="s">
        <v>1744</v>
      </c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</row>
    <row r="836" spans="2:19" x14ac:dyDescent="0.25">
      <c r="D836" s="58" t="s">
        <v>283</v>
      </c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</row>
    <row r="837" spans="2:19" x14ac:dyDescent="0.25">
      <c r="D837" s="58" t="s">
        <v>1742</v>
      </c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</row>
    <row r="838" spans="2:19" x14ac:dyDescent="0.25">
      <c r="D838" s="58" t="s">
        <v>1743</v>
      </c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</row>
    <row r="839" spans="2:19" x14ac:dyDescent="0.25">
      <c r="D839" s="58" t="s">
        <v>2668</v>
      </c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</row>
    <row r="840" spans="2:19" x14ac:dyDescent="0.25">
      <c r="D840" s="58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</row>
    <row r="841" spans="2:19" x14ac:dyDescent="0.25">
      <c r="D841" s="58" t="s">
        <v>263</v>
      </c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</row>
    <row r="842" spans="2:19" x14ac:dyDescent="0.25">
      <c r="D842" s="58" t="s">
        <v>264</v>
      </c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</row>
    <row r="843" spans="2:19" x14ac:dyDescent="0.25">
      <c r="D843" s="58" t="s">
        <v>377</v>
      </c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</row>
    <row r="848" spans="2:19" x14ac:dyDescent="0.25">
      <c r="B848" s="51">
        <v>0</v>
      </c>
      <c r="D848" s="52" t="s">
        <v>2676</v>
      </c>
    </row>
    <row r="849" spans="4:4" x14ac:dyDescent="0.25">
      <c r="D849" s="60" t="s">
        <v>305</v>
      </c>
    </row>
    <row r="851" spans="4:4" x14ac:dyDescent="0.25">
      <c r="D851" s="48" t="s">
        <v>36</v>
      </c>
    </row>
    <row r="852" spans="4:4" x14ac:dyDescent="0.25">
      <c r="D852" s="55" t="s">
        <v>2677</v>
      </c>
    </row>
    <row r="854" spans="4:4" x14ac:dyDescent="0.25">
      <c r="D854" s="48" t="s">
        <v>2669</v>
      </c>
    </row>
    <row r="878" spans="4:4" x14ac:dyDescent="0.25">
      <c r="D878" s="48" t="s">
        <v>2673</v>
      </c>
    </row>
    <row r="914" spans="4:29" x14ac:dyDescent="0.25">
      <c r="D914" s="48" t="s">
        <v>310</v>
      </c>
    </row>
    <row r="915" spans="4:29" x14ac:dyDescent="0.25">
      <c r="D915" s="52" t="s">
        <v>2670</v>
      </c>
    </row>
    <row r="917" spans="4:29" x14ac:dyDescent="0.25">
      <c r="D917" s="52" t="s">
        <v>2671</v>
      </c>
    </row>
    <row r="918" spans="4:29" x14ac:dyDescent="0.25">
      <c r="D918" s="52" t="s">
        <v>2672</v>
      </c>
    </row>
    <row r="920" spans="4:29" x14ac:dyDescent="0.25">
      <c r="D920" s="57" t="s">
        <v>1255</v>
      </c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  <c r="AB920" s="53"/>
      <c r="AC920" s="53"/>
    </row>
    <row r="921" spans="4:29" x14ac:dyDescent="0.25">
      <c r="D921" s="57" t="s">
        <v>2681</v>
      </c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  <c r="AB921" s="53"/>
      <c r="AC921" s="53"/>
    </row>
    <row r="922" spans="4:29" x14ac:dyDescent="0.25">
      <c r="D922" s="57" t="s">
        <v>2682</v>
      </c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  <c r="AB922" s="53"/>
      <c r="AC922" s="53"/>
    </row>
    <row r="923" spans="4:29" x14ac:dyDescent="0.25">
      <c r="D923" s="57" t="s">
        <v>1595</v>
      </c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  <c r="AB923" s="53"/>
      <c r="AC923" s="53"/>
    </row>
    <row r="924" spans="4:29" x14ac:dyDescent="0.25">
      <c r="D924" s="57" t="s">
        <v>2679</v>
      </c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  <c r="AB924" s="53"/>
      <c r="AC924" s="53"/>
    </row>
    <row r="925" spans="4:29" x14ac:dyDescent="0.25">
      <c r="D925" s="57" t="s">
        <v>280</v>
      </c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  <c r="AB925" s="53"/>
      <c r="AC925" s="53"/>
    </row>
    <row r="926" spans="4:29" x14ac:dyDescent="0.25">
      <c r="D926" s="57" t="s">
        <v>2680</v>
      </c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  <c r="AB926" s="53"/>
      <c r="AC926" s="53"/>
    </row>
    <row r="927" spans="4:29" x14ac:dyDescent="0.25">
      <c r="D927" s="57" t="s">
        <v>482</v>
      </c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  <c r="AB927" s="53"/>
      <c r="AC927" s="53"/>
    </row>
    <row r="928" spans="4:29" x14ac:dyDescent="0.25">
      <c r="D928" s="57" t="s">
        <v>2684</v>
      </c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  <c r="AB928" s="53"/>
      <c r="AC928" s="53"/>
    </row>
    <row r="929" spans="4:29" x14ac:dyDescent="0.25">
      <c r="D929" s="57" t="s">
        <v>2156</v>
      </c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  <c r="AB929" s="53"/>
      <c r="AC929" s="53"/>
    </row>
    <row r="930" spans="4:29" x14ac:dyDescent="0.25">
      <c r="D930" s="57" t="s">
        <v>2683</v>
      </c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  <c r="AB930" s="53"/>
      <c r="AC930" s="53"/>
    </row>
    <row r="931" spans="4:29" x14ac:dyDescent="0.25">
      <c r="D931" s="57" t="s">
        <v>2678</v>
      </c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  <c r="AB931" s="53"/>
      <c r="AC931" s="53"/>
    </row>
    <row r="933" spans="4:29" x14ac:dyDescent="0.25">
      <c r="D933" s="58" t="s">
        <v>376</v>
      </c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</row>
    <row r="934" spans="4:29" x14ac:dyDescent="0.25">
      <c r="D934" s="58" t="s">
        <v>324</v>
      </c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</row>
    <row r="935" spans="4:29" x14ac:dyDescent="0.25">
      <c r="D935" s="58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</row>
    <row r="936" spans="4:29" x14ac:dyDescent="0.25">
      <c r="D936" s="58" t="s">
        <v>1596</v>
      </c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</row>
    <row r="937" spans="4:29" x14ac:dyDescent="0.25">
      <c r="D937" s="58" t="s">
        <v>283</v>
      </c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</row>
    <row r="938" spans="4:29" x14ac:dyDescent="0.25">
      <c r="D938" s="58" t="s">
        <v>2686</v>
      </c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</row>
    <row r="939" spans="4:29" x14ac:dyDescent="0.25">
      <c r="D939" s="58" t="s">
        <v>2687</v>
      </c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</row>
    <row r="940" spans="4:29" x14ac:dyDescent="0.25">
      <c r="D940" s="58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</row>
    <row r="941" spans="4:29" x14ac:dyDescent="0.25">
      <c r="D941" s="58" t="s">
        <v>2697</v>
      </c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</row>
    <row r="942" spans="4:29" x14ac:dyDescent="0.25">
      <c r="D942" s="58" t="s">
        <v>283</v>
      </c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</row>
    <row r="943" spans="4:29" x14ac:dyDescent="0.25">
      <c r="D943" s="58" t="s">
        <v>2688</v>
      </c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</row>
    <row r="944" spans="4:29" x14ac:dyDescent="0.25">
      <c r="D944" s="58" t="s">
        <v>2698</v>
      </c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</row>
    <row r="945" spans="2:19" x14ac:dyDescent="0.25">
      <c r="D945" s="58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</row>
    <row r="946" spans="2:19" x14ac:dyDescent="0.25">
      <c r="D946" s="58" t="s">
        <v>2685</v>
      </c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</row>
    <row r="947" spans="2:19" x14ac:dyDescent="0.25">
      <c r="D947" s="58" t="s">
        <v>283</v>
      </c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</row>
    <row r="948" spans="2:19" x14ac:dyDescent="0.25">
      <c r="D948" s="58" t="s">
        <v>2688</v>
      </c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</row>
    <row r="949" spans="2:19" x14ac:dyDescent="0.25">
      <c r="D949" s="58" t="s">
        <v>2689</v>
      </c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</row>
    <row r="950" spans="2:19" x14ac:dyDescent="0.25">
      <c r="D950" s="58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</row>
    <row r="951" spans="2:19" x14ac:dyDescent="0.25">
      <c r="D951" s="58" t="s">
        <v>1749</v>
      </c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</row>
    <row r="952" spans="2:19" x14ac:dyDescent="0.25">
      <c r="D952" s="58" t="s">
        <v>283</v>
      </c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</row>
    <row r="953" spans="2:19" x14ac:dyDescent="0.25">
      <c r="D953" s="58" t="s">
        <v>2690</v>
      </c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</row>
    <row r="954" spans="2:19" x14ac:dyDescent="0.25">
      <c r="D954" s="58" t="s">
        <v>2691</v>
      </c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</row>
    <row r="955" spans="2:19" x14ac:dyDescent="0.25">
      <c r="D955" s="58" t="s">
        <v>2692</v>
      </c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</row>
    <row r="956" spans="2:19" x14ac:dyDescent="0.25">
      <c r="B956" s="52"/>
      <c r="D956" s="58" t="s">
        <v>2693</v>
      </c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</row>
    <row r="957" spans="2:19" x14ac:dyDescent="0.25">
      <c r="D957" s="58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</row>
    <row r="958" spans="2:19" x14ac:dyDescent="0.25">
      <c r="D958" s="58" t="s">
        <v>263</v>
      </c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</row>
    <row r="959" spans="2:19" x14ac:dyDescent="0.25">
      <c r="D959" s="58" t="s">
        <v>264</v>
      </c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</row>
    <row r="960" spans="2:19" x14ac:dyDescent="0.25">
      <c r="D960" s="58" t="s">
        <v>377</v>
      </c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</row>
    <row r="962" spans="4:4" x14ac:dyDescent="0.25">
      <c r="D962" s="48" t="s">
        <v>2694</v>
      </c>
    </row>
    <row r="978" spans="4:4" x14ac:dyDescent="0.25">
      <c r="D978" s="52" t="s">
        <v>3149</v>
      </c>
    </row>
    <row r="980" spans="4:4" x14ac:dyDescent="0.25">
      <c r="D980" s="48" t="s">
        <v>2694</v>
      </c>
    </row>
    <row r="1012" spans="2:4" x14ac:dyDescent="0.25">
      <c r="B1012" s="51">
        <v>0</v>
      </c>
      <c r="D1012" s="52" t="s">
        <v>2011</v>
      </c>
    </row>
    <row r="1013" spans="2:4" x14ac:dyDescent="0.25">
      <c r="D1013" s="60" t="s">
        <v>305</v>
      </c>
    </row>
    <row r="1015" spans="2:4" x14ac:dyDescent="0.25">
      <c r="D1015" s="48" t="s">
        <v>36</v>
      </c>
    </row>
    <row r="1016" spans="2:4" x14ac:dyDescent="0.25">
      <c r="D1016" s="55" t="s">
        <v>2024</v>
      </c>
    </row>
    <row r="1018" spans="2:4" x14ac:dyDescent="0.25">
      <c r="D1018" s="48" t="s">
        <v>1991</v>
      </c>
    </row>
    <row r="1072" spans="4:13" x14ac:dyDescent="0.25">
      <c r="D1072" s="48" t="s">
        <v>269</v>
      </c>
      <c r="M1072" s="48" t="s">
        <v>1997</v>
      </c>
    </row>
    <row r="1073" spans="4:41" x14ac:dyDescent="0.25">
      <c r="D1073" s="52" t="s">
        <v>1992</v>
      </c>
      <c r="M1073" s="52" t="s">
        <v>1998</v>
      </c>
    </row>
    <row r="1075" spans="4:41" x14ac:dyDescent="0.25">
      <c r="D1075" s="57" t="s">
        <v>33</v>
      </c>
      <c r="E1075" s="53"/>
      <c r="F1075" s="53"/>
      <c r="G1075" s="53"/>
      <c r="H1075" s="53"/>
      <c r="I1075" s="53"/>
      <c r="J1075" s="53"/>
      <c r="K1075" s="53"/>
      <c r="L1075" s="53"/>
      <c r="M1075" s="53"/>
      <c r="N1075" s="53"/>
      <c r="O1075" s="53"/>
      <c r="P1075" s="53"/>
      <c r="Q1075" s="53"/>
      <c r="R1075" s="53"/>
      <c r="S1075" s="53"/>
      <c r="T1075" s="53"/>
      <c r="U1075" s="53"/>
      <c r="V1075" s="53"/>
      <c r="W1075" s="53"/>
      <c r="X1075" s="53"/>
      <c r="Z1075" s="58" t="s">
        <v>376</v>
      </c>
      <c r="AA1075" s="54"/>
      <c r="AB1075" s="54"/>
      <c r="AC1075" s="54"/>
      <c r="AD1075" s="54"/>
      <c r="AE1075" s="54"/>
      <c r="AF1075" s="54"/>
      <c r="AG1075" s="54"/>
      <c r="AH1075" s="54"/>
      <c r="AI1075" s="54"/>
      <c r="AJ1075" s="54"/>
      <c r="AK1075" s="54"/>
      <c r="AL1075" s="54"/>
      <c r="AM1075" s="54"/>
      <c r="AN1075" s="54"/>
      <c r="AO1075" s="54"/>
    </row>
    <row r="1076" spans="4:41" x14ac:dyDescent="0.25">
      <c r="D1076" s="57" t="s">
        <v>768</v>
      </c>
      <c r="E1076" s="53"/>
      <c r="F1076" s="53"/>
      <c r="G1076" s="53"/>
      <c r="H1076" s="53"/>
      <c r="I1076" s="53"/>
      <c r="J1076" s="53"/>
      <c r="K1076" s="53"/>
      <c r="L1076" s="53"/>
      <c r="M1076" s="53"/>
      <c r="N1076" s="53"/>
      <c r="O1076" s="53"/>
      <c r="P1076" s="53"/>
      <c r="Q1076" s="53"/>
      <c r="R1076" s="53"/>
      <c r="S1076" s="53"/>
      <c r="T1076" s="53"/>
      <c r="U1076" s="53"/>
      <c r="V1076" s="53"/>
      <c r="W1076" s="53"/>
      <c r="X1076" s="53"/>
      <c r="Z1076" s="58" t="s">
        <v>324</v>
      </c>
      <c r="AA1076" s="54"/>
      <c r="AB1076" s="54"/>
      <c r="AC1076" s="54"/>
      <c r="AD1076" s="54"/>
      <c r="AE1076" s="54"/>
      <c r="AF1076" s="54"/>
      <c r="AG1076" s="54"/>
      <c r="AH1076" s="54"/>
      <c r="AI1076" s="54"/>
      <c r="AJ1076" s="54"/>
      <c r="AK1076" s="54"/>
      <c r="AL1076" s="54"/>
      <c r="AM1076" s="54"/>
      <c r="AN1076" s="54"/>
      <c r="AO1076" s="54"/>
    </row>
    <row r="1077" spans="4:41" x14ac:dyDescent="0.25">
      <c r="D1077" s="38" t="s">
        <v>2131</v>
      </c>
      <c r="E1077" s="53"/>
      <c r="F1077" s="53"/>
      <c r="G1077" s="53"/>
      <c r="H1077" s="53"/>
      <c r="I1077" s="53"/>
      <c r="J1077" s="53"/>
      <c r="K1077" s="53"/>
      <c r="L1077" s="53"/>
      <c r="M1077" s="53"/>
      <c r="N1077" s="53"/>
      <c r="O1077" s="53"/>
      <c r="P1077" s="53"/>
      <c r="Q1077" s="53"/>
      <c r="R1077" s="53"/>
      <c r="S1077" s="53"/>
      <c r="T1077" s="53"/>
      <c r="U1077" s="53"/>
      <c r="V1077" s="53"/>
      <c r="W1077" s="53"/>
      <c r="X1077" s="53"/>
      <c r="Z1077" s="58"/>
      <c r="AA1077" s="54"/>
      <c r="AB1077" s="54"/>
      <c r="AC1077" s="54"/>
      <c r="AD1077" s="54"/>
      <c r="AE1077" s="54"/>
      <c r="AF1077" s="54"/>
      <c r="AG1077" s="54"/>
      <c r="AH1077" s="54"/>
      <c r="AI1077" s="54"/>
      <c r="AJ1077" s="54"/>
      <c r="AK1077" s="54"/>
      <c r="AL1077" s="54"/>
      <c r="AM1077" s="54"/>
      <c r="AN1077" s="54"/>
      <c r="AO1077" s="54"/>
    </row>
    <row r="1078" spans="4:41" x14ac:dyDescent="0.25">
      <c r="D1078" s="38" t="s">
        <v>2132</v>
      </c>
      <c r="E1078" s="53"/>
      <c r="F1078" s="53"/>
      <c r="G1078" s="53"/>
      <c r="H1078" s="53"/>
      <c r="I1078" s="53"/>
      <c r="J1078" s="53"/>
      <c r="K1078" s="53"/>
      <c r="L1078" s="53"/>
      <c r="M1078" s="53"/>
      <c r="N1078" s="53"/>
      <c r="O1078" s="53"/>
      <c r="P1078" s="53"/>
      <c r="Q1078" s="53"/>
      <c r="R1078" s="53"/>
      <c r="S1078" s="53"/>
      <c r="T1078" s="53"/>
      <c r="U1078" s="53"/>
      <c r="V1078" s="53"/>
      <c r="W1078" s="53"/>
      <c r="X1078" s="53"/>
      <c r="Z1078" s="58" t="s">
        <v>1744</v>
      </c>
      <c r="AA1078" s="54"/>
      <c r="AB1078" s="54"/>
      <c r="AC1078" s="54"/>
      <c r="AD1078" s="54"/>
      <c r="AE1078" s="54"/>
      <c r="AF1078" s="54"/>
      <c r="AG1078" s="54"/>
      <c r="AH1078" s="54"/>
      <c r="AI1078" s="54"/>
      <c r="AJ1078" s="54"/>
      <c r="AK1078" s="54"/>
      <c r="AL1078" s="54"/>
      <c r="AM1078" s="54"/>
      <c r="AN1078" s="54"/>
      <c r="AO1078" s="54"/>
    </row>
    <row r="1079" spans="4:41" x14ac:dyDescent="0.25">
      <c r="D1079" s="38" t="s">
        <v>2133</v>
      </c>
      <c r="E1079" s="53"/>
      <c r="F1079" s="53"/>
      <c r="G1079" s="53"/>
      <c r="H1079" s="53"/>
      <c r="I1079" s="53"/>
      <c r="J1079" s="53"/>
      <c r="K1079" s="53"/>
      <c r="L1079" s="53"/>
      <c r="M1079" s="53"/>
      <c r="N1079" s="53"/>
      <c r="O1079" s="53"/>
      <c r="P1079" s="53"/>
      <c r="Q1079" s="53"/>
      <c r="R1079" s="53"/>
      <c r="S1079" s="53"/>
      <c r="T1079" s="53"/>
      <c r="U1079" s="53"/>
      <c r="V1079" s="53"/>
      <c r="W1079" s="53"/>
      <c r="X1079" s="53"/>
      <c r="Z1079" s="58" t="s">
        <v>283</v>
      </c>
      <c r="AA1079" s="54"/>
      <c r="AB1079" s="54"/>
      <c r="AC1079" s="54"/>
      <c r="AD1079" s="54"/>
      <c r="AE1079" s="54"/>
      <c r="AF1079" s="54"/>
      <c r="AG1079" s="54"/>
      <c r="AH1079" s="54"/>
      <c r="AI1079" s="54"/>
      <c r="AJ1079" s="54"/>
      <c r="AK1079" s="54"/>
      <c r="AL1079" s="54"/>
      <c r="AM1079" s="54"/>
      <c r="AN1079" s="54"/>
      <c r="AO1079" s="54"/>
    </row>
    <row r="1080" spans="4:41" x14ac:dyDescent="0.25">
      <c r="D1080" s="38" t="s">
        <v>2134</v>
      </c>
      <c r="E1080" s="53"/>
      <c r="F1080" s="53"/>
      <c r="G1080" s="53"/>
      <c r="H1080" s="53"/>
      <c r="I1080" s="53"/>
      <c r="J1080" s="53"/>
      <c r="K1080" s="53"/>
      <c r="L1080" s="53"/>
      <c r="M1080" s="53"/>
      <c r="N1080" s="53"/>
      <c r="O1080" s="53"/>
      <c r="P1080" s="53"/>
      <c r="Q1080" s="53"/>
      <c r="R1080" s="53"/>
      <c r="S1080" s="53"/>
      <c r="T1080" s="53"/>
      <c r="U1080" s="53"/>
      <c r="V1080" s="53"/>
      <c r="W1080" s="53"/>
      <c r="X1080" s="53"/>
      <c r="Z1080" s="58" t="s">
        <v>1742</v>
      </c>
      <c r="AA1080" s="54"/>
      <c r="AB1080" s="54"/>
      <c r="AC1080" s="54"/>
      <c r="AD1080" s="54"/>
      <c r="AE1080" s="54"/>
      <c r="AF1080" s="54"/>
      <c r="AG1080" s="54"/>
      <c r="AH1080" s="54"/>
      <c r="AI1080" s="54"/>
      <c r="AJ1080" s="54"/>
      <c r="AK1080" s="54"/>
      <c r="AL1080" s="54"/>
      <c r="AM1080" s="54"/>
      <c r="AN1080" s="54"/>
      <c r="AO1080" s="54"/>
    </row>
    <row r="1081" spans="4:41" x14ac:dyDescent="0.25">
      <c r="D1081" s="57" t="s">
        <v>2135</v>
      </c>
      <c r="E1081" s="53"/>
      <c r="F1081" s="53"/>
      <c r="G1081" s="53"/>
      <c r="H1081" s="53"/>
      <c r="I1081" s="53"/>
      <c r="J1081" s="53"/>
      <c r="K1081" s="53"/>
      <c r="L1081" s="53"/>
      <c r="M1081" s="53"/>
      <c r="N1081" s="53"/>
      <c r="O1081" s="53"/>
      <c r="P1081" s="53"/>
      <c r="Q1081" s="53"/>
      <c r="R1081" s="53"/>
      <c r="S1081" s="53"/>
      <c r="T1081" s="53"/>
      <c r="U1081" s="53"/>
      <c r="V1081" s="53"/>
      <c r="W1081" s="53"/>
      <c r="X1081" s="53"/>
      <c r="Z1081" s="58" t="s">
        <v>1743</v>
      </c>
      <c r="AA1081" s="54"/>
      <c r="AB1081" s="54"/>
      <c r="AC1081" s="54"/>
      <c r="AD1081" s="54"/>
      <c r="AE1081" s="54"/>
      <c r="AF1081" s="54"/>
      <c r="AG1081" s="54"/>
      <c r="AH1081" s="54"/>
      <c r="AI1081" s="54"/>
      <c r="AJ1081" s="54"/>
      <c r="AK1081" s="54"/>
      <c r="AL1081" s="54"/>
      <c r="AM1081" s="54"/>
      <c r="AN1081" s="54"/>
      <c r="AO1081" s="54"/>
    </row>
    <row r="1082" spans="4:41" x14ac:dyDescent="0.25">
      <c r="D1082" s="57" t="s">
        <v>1696</v>
      </c>
      <c r="E1082" s="53"/>
      <c r="F1082" s="53"/>
      <c r="G1082" s="53"/>
      <c r="H1082" s="53"/>
      <c r="I1082" s="53"/>
      <c r="J1082" s="53"/>
      <c r="K1082" s="53"/>
      <c r="L1082" s="53"/>
      <c r="M1082" s="53"/>
      <c r="N1082" s="53"/>
      <c r="O1082" s="53"/>
      <c r="P1082" s="53"/>
      <c r="Q1082" s="53"/>
      <c r="R1082" s="53"/>
      <c r="S1082" s="53"/>
      <c r="T1082" s="53"/>
      <c r="U1082" s="53"/>
      <c r="V1082" s="53"/>
      <c r="W1082" s="53"/>
      <c r="X1082" s="53"/>
      <c r="Z1082" s="58" t="s">
        <v>2136</v>
      </c>
      <c r="AA1082" s="54"/>
      <c r="AB1082" s="54"/>
      <c r="AC1082" s="54"/>
      <c r="AD1082" s="54"/>
      <c r="AE1082" s="54"/>
      <c r="AF1082" s="54"/>
      <c r="AG1082" s="54"/>
      <c r="AH1082" s="54"/>
      <c r="AI1082" s="54"/>
      <c r="AJ1082" s="54"/>
      <c r="AK1082" s="54"/>
      <c r="AL1082" s="54"/>
      <c r="AM1082" s="54"/>
      <c r="AN1082" s="54"/>
      <c r="AO1082" s="54"/>
    </row>
    <row r="1083" spans="4:41" x14ac:dyDescent="0.25">
      <c r="D1083" s="38" t="s">
        <v>2084</v>
      </c>
      <c r="E1083" s="53"/>
      <c r="F1083" s="53"/>
      <c r="G1083" s="53"/>
      <c r="H1083" s="53"/>
      <c r="I1083" s="53"/>
      <c r="J1083" s="53"/>
      <c r="K1083" s="53"/>
      <c r="L1083" s="53"/>
      <c r="M1083" s="53"/>
      <c r="N1083" s="53"/>
      <c r="O1083" s="53"/>
      <c r="P1083" s="53"/>
      <c r="Q1083" s="53"/>
      <c r="R1083" s="53"/>
      <c r="S1083" s="53"/>
      <c r="T1083" s="53"/>
      <c r="U1083" s="53"/>
      <c r="V1083" s="53"/>
      <c r="W1083" s="53"/>
      <c r="X1083" s="53"/>
      <c r="Z1083" s="58"/>
      <c r="AA1083" s="54"/>
      <c r="AB1083" s="54"/>
      <c r="AC1083" s="54"/>
      <c r="AD1083" s="54"/>
      <c r="AE1083" s="54"/>
      <c r="AF1083" s="54"/>
      <c r="AG1083" s="54"/>
      <c r="AH1083" s="54"/>
      <c r="AI1083" s="54"/>
      <c r="AJ1083" s="54"/>
      <c r="AK1083" s="54"/>
      <c r="AL1083" s="54"/>
      <c r="AM1083" s="54"/>
      <c r="AN1083" s="54"/>
      <c r="AO1083" s="54"/>
    </row>
    <row r="1084" spans="4:41" x14ac:dyDescent="0.25">
      <c r="D1084" s="38" t="s">
        <v>2085</v>
      </c>
      <c r="E1084" s="53"/>
      <c r="F1084" s="53"/>
      <c r="G1084" s="53"/>
      <c r="H1084" s="53"/>
      <c r="I1084" s="53"/>
      <c r="J1084" s="53"/>
      <c r="K1084" s="53"/>
      <c r="L1084" s="53"/>
      <c r="M1084" s="53"/>
      <c r="N1084" s="53"/>
      <c r="O1084" s="53"/>
      <c r="P1084" s="53"/>
      <c r="Q1084" s="53"/>
      <c r="R1084" s="53"/>
      <c r="S1084" s="53"/>
      <c r="T1084" s="53"/>
      <c r="U1084" s="53"/>
      <c r="V1084" s="53"/>
      <c r="W1084" s="53"/>
      <c r="X1084" s="53"/>
      <c r="Z1084" s="58" t="s">
        <v>263</v>
      </c>
      <c r="AA1084" s="54"/>
      <c r="AB1084" s="54"/>
      <c r="AC1084" s="54"/>
      <c r="AD1084" s="54"/>
      <c r="AE1084" s="54"/>
      <c r="AF1084" s="54"/>
      <c r="AG1084" s="54"/>
      <c r="AH1084" s="54"/>
      <c r="AI1084" s="54"/>
      <c r="AJ1084" s="54"/>
      <c r="AK1084" s="54"/>
      <c r="AL1084" s="54"/>
      <c r="AM1084" s="54"/>
      <c r="AN1084" s="54"/>
      <c r="AO1084" s="54"/>
    </row>
    <row r="1085" spans="4:41" x14ac:dyDescent="0.25">
      <c r="D1085" s="38" t="s">
        <v>2086</v>
      </c>
      <c r="E1085" s="53"/>
      <c r="F1085" s="53"/>
      <c r="G1085" s="53"/>
      <c r="H1085" s="53"/>
      <c r="I1085" s="53"/>
      <c r="J1085" s="53"/>
      <c r="K1085" s="53"/>
      <c r="L1085" s="53"/>
      <c r="M1085" s="53"/>
      <c r="N1085" s="53"/>
      <c r="O1085" s="53"/>
      <c r="P1085" s="53"/>
      <c r="Q1085" s="53"/>
      <c r="R1085" s="53"/>
      <c r="S1085" s="53"/>
      <c r="T1085" s="53"/>
      <c r="U1085" s="53"/>
      <c r="V1085" s="53"/>
      <c r="W1085" s="53"/>
      <c r="X1085" s="53"/>
      <c r="Z1085" s="58" t="s">
        <v>264</v>
      </c>
      <c r="AA1085" s="54"/>
      <c r="AB1085" s="54"/>
      <c r="AC1085" s="54"/>
      <c r="AD1085" s="54"/>
      <c r="AE1085" s="54"/>
      <c r="AF1085" s="54"/>
      <c r="AG1085" s="54"/>
      <c r="AH1085" s="54"/>
      <c r="AI1085" s="54"/>
      <c r="AJ1085" s="54"/>
      <c r="AK1085" s="54"/>
      <c r="AL1085" s="54"/>
      <c r="AM1085" s="54"/>
      <c r="AN1085" s="54"/>
      <c r="AO1085" s="54"/>
    </row>
    <row r="1086" spans="4:41" x14ac:dyDescent="0.25">
      <c r="D1086" s="38" t="s">
        <v>2087</v>
      </c>
      <c r="E1086" s="53"/>
      <c r="F1086" s="53"/>
      <c r="G1086" s="53"/>
      <c r="H1086" s="53"/>
      <c r="I1086" s="53"/>
      <c r="J1086" s="53"/>
      <c r="K1086" s="53"/>
      <c r="L1086" s="53"/>
      <c r="M1086" s="53"/>
      <c r="N1086" s="53"/>
      <c r="O1086" s="53"/>
      <c r="P1086" s="53"/>
      <c r="Q1086" s="53"/>
      <c r="R1086" s="53"/>
      <c r="S1086" s="53"/>
      <c r="T1086" s="53"/>
      <c r="U1086" s="53"/>
      <c r="V1086" s="53"/>
      <c r="W1086" s="53"/>
      <c r="X1086" s="53"/>
      <c r="Z1086" s="58" t="s">
        <v>377</v>
      </c>
      <c r="AA1086" s="54"/>
      <c r="AB1086" s="54"/>
      <c r="AC1086" s="54"/>
      <c r="AD1086" s="54"/>
      <c r="AE1086" s="54"/>
      <c r="AF1086" s="54"/>
      <c r="AG1086" s="54"/>
      <c r="AH1086" s="54"/>
      <c r="AI1086" s="54"/>
      <c r="AJ1086" s="54"/>
      <c r="AK1086" s="54"/>
      <c r="AL1086" s="54"/>
      <c r="AM1086" s="54"/>
      <c r="AN1086" s="54"/>
      <c r="AO1086" s="54"/>
    </row>
    <row r="1087" spans="4:41" x14ac:dyDescent="0.25">
      <c r="D1087" s="38" t="s">
        <v>2088</v>
      </c>
      <c r="E1087" s="53"/>
      <c r="F1087" s="53"/>
      <c r="G1087" s="53"/>
      <c r="H1087" s="53"/>
      <c r="I1087" s="53"/>
      <c r="J1087" s="53"/>
      <c r="K1087" s="53"/>
      <c r="L1087" s="53"/>
      <c r="M1087" s="53"/>
      <c r="N1087" s="53"/>
      <c r="O1087" s="53"/>
      <c r="P1087" s="53"/>
      <c r="Q1087" s="53"/>
      <c r="R1087" s="53"/>
      <c r="S1087" s="53"/>
      <c r="T1087" s="53"/>
      <c r="U1087" s="53"/>
      <c r="V1087" s="53"/>
      <c r="W1087" s="53"/>
      <c r="X1087" s="53"/>
    </row>
    <row r="1088" spans="4:41" x14ac:dyDescent="0.25">
      <c r="D1088" s="38" t="s">
        <v>2089</v>
      </c>
      <c r="E1088" s="53"/>
      <c r="F1088" s="53"/>
      <c r="G1088" s="53"/>
      <c r="H1088" s="53"/>
      <c r="I1088" s="53"/>
      <c r="J1088" s="53"/>
      <c r="K1088" s="53"/>
      <c r="L1088" s="53"/>
      <c r="M1088" s="53"/>
      <c r="N1088" s="53"/>
      <c r="O1088" s="53"/>
      <c r="P1088" s="53"/>
      <c r="Q1088" s="53"/>
      <c r="R1088" s="53"/>
      <c r="S1088" s="53"/>
      <c r="T1088" s="53"/>
      <c r="U1088" s="53"/>
      <c r="V1088" s="53"/>
      <c r="W1088" s="53"/>
      <c r="X1088" s="53"/>
    </row>
    <row r="1089" spans="4:24" x14ac:dyDescent="0.25">
      <c r="D1089" s="57" t="s">
        <v>1994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  <c r="T1089" s="53"/>
      <c r="U1089" s="53"/>
      <c r="V1089" s="53"/>
      <c r="W1089" s="53"/>
      <c r="X1089" s="53"/>
    </row>
    <row r="1090" spans="4:24" x14ac:dyDescent="0.25">
      <c r="D1090" s="57" t="s">
        <v>398</v>
      </c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  <c r="T1090" s="53"/>
      <c r="U1090" s="53"/>
      <c r="V1090" s="53"/>
      <c r="W1090" s="53"/>
      <c r="X1090" s="53"/>
    </row>
    <row r="1091" spans="4:24" x14ac:dyDescent="0.25">
      <c r="D1091" s="57" t="s">
        <v>1995</v>
      </c>
      <c r="E1091" s="53"/>
      <c r="F1091" s="53"/>
      <c r="G1091" s="53"/>
      <c r="H1091" s="53"/>
      <c r="I1091" s="53"/>
      <c r="J1091" s="53"/>
      <c r="K1091" s="53"/>
      <c r="L1091" s="53"/>
      <c r="M1091" s="53"/>
      <c r="N1091" s="53"/>
      <c r="O1091" s="53"/>
      <c r="P1091" s="53"/>
      <c r="Q1091" s="53"/>
      <c r="R1091" s="53"/>
      <c r="S1091" s="53"/>
      <c r="T1091" s="53"/>
      <c r="U1091" s="53"/>
      <c r="V1091" s="53"/>
      <c r="W1091" s="53"/>
      <c r="X1091" s="53"/>
    </row>
    <row r="1092" spans="4:24" x14ac:dyDescent="0.25">
      <c r="D1092" s="57" t="s">
        <v>399</v>
      </c>
      <c r="E1092" s="53"/>
      <c r="F1092" s="53"/>
      <c r="G1092" s="53"/>
      <c r="H1092" s="53"/>
      <c r="I1092" s="53"/>
      <c r="J1092" s="53"/>
      <c r="K1092" s="53"/>
      <c r="L1092" s="53"/>
      <c r="M1092" s="53"/>
      <c r="N1092" s="53"/>
      <c r="O1092" s="53"/>
      <c r="P1092" s="53"/>
      <c r="Q1092" s="53"/>
      <c r="R1092" s="53"/>
      <c r="S1092" s="53"/>
      <c r="T1092" s="53"/>
      <c r="U1092" s="53"/>
      <c r="V1092" s="53"/>
      <c r="W1092" s="53"/>
      <c r="X1092" s="53"/>
    </row>
    <row r="1093" spans="4:24" x14ac:dyDescent="0.25">
      <c r="D1093" s="57" t="s">
        <v>1996</v>
      </c>
      <c r="E1093" s="53"/>
      <c r="F1093" s="53"/>
      <c r="G1093" s="53"/>
      <c r="H1093" s="53"/>
      <c r="I1093" s="53"/>
      <c r="J1093" s="53"/>
      <c r="K1093" s="53"/>
      <c r="L1093" s="53"/>
      <c r="M1093" s="53"/>
      <c r="N1093" s="53"/>
      <c r="O1093" s="53"/>
      <c r="P1093" s="53"/>
      <c r="Q1093" s="53"/>
      <c r="R1093" s="53"/>
      <c r="S1093" s="53"/>
      <c r="T1093" s="53"/>
      <c r="U1093" s="53"/>
      <c r="V1093" s="53"/>
      <c r="W1093" s="53"/>
      <c r="X1093" s="53"/>
    </row>
    <row r="1094" spans="4:24" x14ac:dyDescent="0.25">
      <c r="D1094" s="57" t="s">
        <v>403</v>
      </c>
      <c r="E1094" s="53"/>
      <c r="F1094" s="53"/>
      <c r="G1094" s="53"/>
      <c r="H1094" s="53"/>
      <c r="I1094" s="53"/>
      <c r="J1094" s="53"/>
      <c r="K1094" s="53"/>
      <c r="L1094" s="53"/>
      <c r="M1094" s="53"/>
      <c r="N1094" s="53"/>
      <c r="O1094" s="53"/>
      <c r="P1094" s="53"/>
      <c r="Q1094" s="53"/>
      <c r="R1094" s="53"/>
      <c r="S1094" s="53"/>
      <c r="T1094" s="53"/>
      <c r="U1094" s="53"/>
      <c r="V1094" s="53"/>
      <c r="W1094" s="53"/>
      <c r="X1094" s="53"/>
    </row>
    <row r="1095" spans="4:24" x14ac:dyDescent="0.25">
      <c r="D1095" s="57" t="s">
        <v>1993</v>
      </c>
      <c r="E1095" s="53"/>
      <c r="F1095" s="53"/>
      <c r="G1095" s="53"/>
      <c r="H1095" s="53"/>
      <c r="I1095" s="53"/>
      <c r="J1095" s="53"/>
      <c r="K1095" s="53"/>
      <c r="L1095" s="53"/>
      <c r="M1095" s="53"/>
      <c r="N1095" s="53"/>
      <c r="O1095" s="53"/>
      <c r="P1095" s="53"/>
      <c r="Q1095" s="53"/>
      <c r="R1095" s="53"/>
      <c r="S1095" s="53"/>
      <c r="T1095" s="53"/>
      <c r="U1095" s="53"/>
      <c r="V1095" s="53"/>
      <c r="W1095" s="53"/>
      <c r="X1095" s="53"/>
    </row>
    <row r="1097" spans="4:24" x14ac:dyDescent="0.25">
      <c r="D1097" s="52" t="s">
        <v>1635</v>
      </c>
    </row>
    <row r="1099" spans="4:24" x14ac:dyDescent="0.25">
      <c r="D1099" s="48" t="s">
        <v>2137</v>
      </c>
    </row>
    <row r="1121" spans="4:4" x14ac:dyDescent="0.25">
      <c r="D1121" s="52" t="s">
        <v>2199</v>
      </c>
    </row>
    <row r="1123" spans="4:4" x14ac:dyDescent="0.25">
      <c r="D1123" s="48" t="s">
        <v>2137</v>
      </c>
    </row>
    <row r="1146" spans="4:25" x14ac:dyDescent="0.25">
      <c r="D1146" s="52" t="s">
        <v>2199</v>
      </c>
    </row>
    <row r="1148" spans="4:25" x14ac:dyDescent="0.25">
      <c r="D1148" s="48" t="s">
        <v>344</v>
      </c>
    </row>
    <row r="1149" spans="4:25" x14ac:dyDescent="0.25">
      <c r="D1149" s="52" t="s">
        <v>1998</v>
      </c>
    </row>
    <row r="1151" spans="4:25" x14ac:dyDescent="0.25">
      <c r="D1151" s="57" t="s">
        <v>350</v>
      </c>
      <c r="E1151" s="53"/>
      <c r="F1151" s="53"/>
      <c r="G1151" s="53"/>
      <c r="H1151" s="53"/>
      <c r="I1151" s="53"/>
      <c r="J1151" s="53"/>
      <c r="K1151" s="53"/>
      <c r="L1151" s="53"/>
      <c r="M1151" s="53"/>
      <c r="N1151" s="53"/>
      <c r="O1151" s="53"/>
      <c r="P1151" s="53"/>
      <c r="Q1151" s="53"/>
      <c r="R1151" s="53"/>
      <c r="S1151" s="53"/>
      <c r="T1151" s="53"/>
      <c r="U1151" s="53"/>
      <c r="V1151" s="53"/>
      <c r="W1151" s="53"/>
      <c r="X1151" s="53"/>
      <c r="Y1151" s="53"/>
    </row>
    <row r="1152" spans="4:25" x14ac:dyDescent="0.25">
      <c r="D1152" s="57" t="s">
        <v>365</v>
      </c>
      <c r="E1152" s="53"/>
      <c r="F1152" s="53"/>
      <c r="G1152" s="53"/>
      <c r="H1152" s="53"/>
      <c r="I1152" s="53"/>
      <c r="J1152" s="53"/>
      <c r="K1152" s="53"/>
      <c r="L1152" s="53"/>
      <c r="M1152" s="53"/>
      <c r="N1152" s="53"/>
      <c r="O1152" s="53"/>
      <c r="P1152" s="53"/>
      <c r="Q1152" s="53"/>
      <c r="R1152" s="53"/>
      <c r="S1152" s="53"/>
      <c r="T1152" s="53"/>
      <c r="U1152" s="53"/>
      <c r="V1152" s="53"/>
      <c r="W1152" s="53"/>
      <c r="X1152" s="53"/>
      <c r="Y1152" s="53"/>
    </row>
    <row r="1153" spans="4:25" x14ac:dyDescent="0.25">
      <c r="D1153" s="57" t="s">
        <v>1696</v>
      </c>
      <c r="E1153" s="53"/>
      <c r="F1153" s="53"/>
      <c r="G1153" s="53"/>
      <c r="H1153" s="53"/>
      <c r="I1153" s="53"/>
      <c r="J1153" s="53"/>
      <c r="K1153" s="53"/>
      <c r="L1153" s="53"/>
      <c r="M1153" s="53"/>
      <c r="N1153" s="53"/>
      <c r="O1153" s="53"/>
      <c r="P1153" s="53"/>
      <c r="Q1153" s="53"/>
      <c r="R1153" s="53"/>
      <c r="S1153" s="53"/>
      <c r="T1153" s="53"/>
      <c r="U1153" s="53"/>
      <c r="V1153" s="53"/>
      <c r="W1153" s="53"/>
      <c r="X1153" s="53"/>
      <c r="Y1153" s="53"/>
    </row>
    <row r="1154" spans="4:25" x14ac:dyDescent="0.25">
      <c r="D1154" s="57" t="s">
        <v>2508</v>
      </c>
      <c r="E1154" s="53"/>
      <c r="F1154" s="53"/>
      <c r="G1154" s="53"/>
      <c r="H1154" s="53"/>
      <c r="I1154" s="53"/>
      <c r="J1154" s="53"/>
      <c r="K1154" s="53"/>
      <c r="L1154" s="53"/>
      <c r="M1154" s="53"/>
      <c r="N1154" s="53"/>
      <c r="O1154" s="53"/>
      <c r="P1154" s="53"/>
      <c r="Q1154" s="53"/>
      <c r="R1154" s="53"/>
      <c r="S1154" s="53"/>
      <c r="T1154" s="53"/>
      <c r="U1154" s="53"/>
      <c r="V1154" s="53"/>
      <c r="W1154" s="53"/>
      <c r="X1154" s="53"/>
      <c r="Y1154" s="53"/>
    </row>
    <row r="1156" spans="4:25" x14ac:dyDescent="0.25">
      <c r="D1156" s="58" t="s">
        <v>376</v>
      </c>
      <c r="E1156" s="54"/>
      <c r="F1156" s="54"/>
      <c r="G1156" s="54"/>
      <c r="H1156" s="54"/>
      <c r="I1156" s="54"/>
      <c r="J1156" s="54"/>
      <c r="K1156" s="54"/>
      <c r="L1156" s="54"/>
      <c r="M1156" s="54"/>
      <c r="N1156" s="54"/>
      <c r="O1156" s="54"/>
      <c r="P1156" s="54"/>
      <c r="Q1156" s="54"/>
      <c r="R1156" s="54"/>
      <c r="S1156" s="54"/>
    </row>
    <row r="1157" spans="4:25" x14ac:dyDescent="0.25">
      <c r="D1157" s="58" t="s">
        <v>324</v>
      </c>
      <c r="E1157" s="54"/>
      <c r="F1157" s="54"/>
      <c r="G1157" s="54"/>
      <c r="H1157" s="54"/>
      <c r="I1157" s="54"/>
      <c r="J1157" s="54"/>
      <c r="K1157" s="54"/>
      <c r="L1157" s="54"/>
      <c r="M1157" s="54"/>
      <c r="N1157" s="54"/>
      <c r="O1157" s="54"/>
      <c r="P1157" s="54"/>
      <c r="Q1157" s="54"/>
      <c r="R1157" s="54"/>
      <c r="S1157" s="54"/>
    </row>
    <row r="1158" spans="4:25" x14ac:dyDescent="0.25">
      <c r="D1158" s="58"/>
      <c r="E1158" s="54"/>
      <c r="F1158" s="54"/>
      <c r="G1158" s="54"/>
      <c r="H1158" s="54"/>
      <c r="I1158" s="54"/>
      <c r="J1158" s="54"/>
      <c r="K1158" s="54"/>
      <c r="L1158" s="54"/>
      <c r="M1158" s="54"/>
      <c r="N1158" s="54"/>
      <c r="O1158" s="54"/>
      <c r="P1158" s="54"/>
      <c r="Q1158" s="54"/>
      <c r="R1158" s="54"/>
      <c r="S1158" s="54"/>
    </row>
    <row r="1159" spans="4:25" x14ac:dyDescent="0.25">
      <c r="D1159" s="58" t="s">
        <v>1744</v>
      </c>
      <c r="E1159" s="54"/>
      <c r="F1159" s="54"/>
      <c r="G1159" s="54"/>
      <c r="H1159" s="54"/>
      <c r="I1159" s="54"/>
      <c r="J1159" s="54"/>
      <c r="K1159" s="54"/>
      <c r="L1159" s="54"/>
      <c r="M1159" s="54"/>
      <c r="N1159" s="54"/>
      <c r="O1159" s="54"/>
      <c r="P1159" s="54"/>
      <c r="Q1159" s="54"/>
      <c r="R1159" s="54"/>
      <c r="S1159" s="54"/>
    </row>
    <row r="1160" spans="4:25" x14ac:dyDescent="0.25">
      <c r="D1160" s="58" t="s">
        <v>283</v>
      </c>
      <c r="E1160" s="54"/>
      <c r="F1160" s="54"/>
      <c r="G1160" s="54"/>
      <c r="H1160" s="54"/>
      <c r="I1160" s="54"/>
      <c r="J1160" s="54"/>
      <c r="K1160" s="54"/>
      <c r="L1160" s="54"/>
      <c r="M1160" s="54"/>
      <c r="N1160" s="54"/>
      <c r="O1160" s="54"/>
      <c r="P1160" s="54"/>
      <c r="Q1160" s="54"/>
      <c r="R1160" s="54"/>
      <c r="S1160" s="54"/>
    </row>
    <row r="1161" spans="4:25" x14ac:dyDescent="0.25">
      <c r="D1161" s="58" t="s">
        <v>2235</v>
      </c>
      <c r="E1161" s="54"/>
      <c r="F1161" s="54"/>
      <c r="G1161" s="54"/>
      <c r="H1161" s="54"/>
      <c r="I1161" s="54"/>
      <c r="J1161" s="54"/>
      <c r="K1161" s="54"/>
      <c r="L1161" s="54"/>
      <c r="M1161" s="54"/>
      <c r="N1161" s="54"/>
      <c r="O1161" s="54"/>
      <c r="P1161" s="54"/>
      <c r="Q1161" s="54"/>
      <c r="R1161" s="54"/>
      <c r="S1161" s="54"/>
    </row>
    <row r="1162" spans="4:25" x14ac:dyDescent="0.25">
      <c r="D1162" s="58" t="s">
        <v>2236</v>
      </c>
      <c r="E1162" s="54"/>
      <c r="F1162" s="54"/>
      <c r="G1162" s="54"/>
      <c r="H1162" s="54"/>
      <c r="I1162" s="54"/>
      <c r="J1162" s="54"/>
      <c r="K1162" s="54"/>
      <c r="L1162" s="54"/>
      <c r="M1162" s="54"/>
      <c r="N1162" s="54"/>
      <c r="O1162" s="54"/>
      <c r="P1162" s="54"/>
      <c r="Q1162" s="54"/>
      <c r="R1162" s="54"/>
      <c r="S1162" s="54"/>
    </row>
    <row r="1163" spans="4:25" x14ac:dyDescent="0.25">
      <c r="D1163" s="58" t="s">
        <v>2136</v>
      </c>
      <c r="E1163" s="54"/>
      <c r="F1163" s="54"/>
      <c r="G1163" s="54"/>
      <c r="H1163" s="54"/>
      <c r="I1163" s="54"/>
      <c r="J1163" s="54"/>
      <c r="K1163" s="54"/>
      <c r="L1163" s="54"/>
      <c r="M1163" s="54"/>
      <c r="N1163" s="54"/>
      <c r="O1163" s="54"/>
      <c r="P1163" s="54"/>
      <c r="Q1163" s="54"/>
      <c r="R1163" s="54"/>
      <c r="S1163" s="54"/>
    </row>
    <row r="1164" spans="4:25" x14ac:dyDescent="0.25">
      <c r="D1164" s="58"/>
      <c r="E1164" s="54"/>
      <c r="F1164" s="54"/>
      <c r="G1164" s="54"/>
      <c r="H1164" s="54"/>
      <c r="I1164" s="54"/>
      <c r="J1164" s="54"/>
      <c r="K1164" s="54"/>
      <c r="L1164" s="54"/>
      <c r="M1164" s="54"/>
      <c r="N1164" s="54"/>
      <c r="O1164" s="54"/>
      <c r="P1164" s="54"/>
      <c r="Q1164" s="54"/>
      <c r="R1164" s="54"/>
      <c r="S1164" s="54"/>
    </row>
    <row r="1165" spans="4:25" x14ac:dyDescent="0.25">
      <c r="D1165" s="58" t="s">
        <v>263</v>
      </c>
      <c r="E1165" s="54"/>
      <c r="F1165" s="54"/>
      <c r="G1165" s="54"/>
      <c r="H1165" s="54"/>
      <c r="I1165" s="54"/>
      <c r="J1165" s="54"/>
      <c r="K1165" s="54"/>
      <c r="L1165" s="54"/>
      <c r="M1165" s="54"/>
      <c r="N1165" s="54"/>
      <c r="O1165" s="54"/>
      <c r="P1165" s="54"/>
      <c r="Q1165" s="54"/>
      <c r="R1165" s="54"/>
      <c r="S1165" s="54"/>
    </row>
    <row r="1166" spans="4:25" x14ac:dyDescent="0.25">
      <c r="D1166" s="58" t="s">
        <v>264</v>
      </c>
      <c r="E1166" s="54"/>
      <c r="F1166" s="54"/>
      <c r="G1166" s="54"/>
      <c r="H1166" s="54"/>
      <c r="I1166" s="54"/>
      <c r="J1166" s="54"/>
      <c r="K1166" s="54"/>
      <c r="L1166" s="54"/>
      <c r="M1166" s="54"/>
      <c r="N1166" s="54"/>
      <c r="O1166" s="54"/>
      <c r="P1166" s="54"/>
      <c r="Q1166" s="54"/>
      <c r="R1166" s="54"/>
      <c r="S1166" s="54"/>
    </row>
    <row r="1167" spans="4:25" x14ac:dyDescent="0.25">
      <c r="D1167" s="58" t="s">
        <v>377</v>
      </c>
      <c r="E1167" s="54"/>
      <c r="F1167" s="54"/>
      <c r="G1167" s="54"/>
      <c r="H1167" s="54"/>
      <c r="I1167" s="54"/>
      <c r="J1167" s="54"/>
      <c r="K1167" s="54"/>
      <c r="L1167" s="54"/>
      <c r="M1167" s="54"/>
      <c r="N1167" s="54"/>
      <c r="O1167" s="54"/>
      <c r="P1167" s="54"/>
      <c r="Q1167" s="54"/>
      <c r="R1167" s="54"/>
      <c r="S1167" s="54"/>
    </row>
    <row r="1169" spans="4:4" x14ac:dyDescent="0.25">
      <c r="D1169" s="48" t="s">
        <v>2137</v>
      </c>
    </row>
    <row r="1185" spans="4:37" x14ac:dyDescent="0.25">
      <c r="D1185" s="52" t="s">
        <v>2211</v>
      </c>
    </row>
    <row r="1187" spans="4:37" x14ac:dyDescent="0.25">
      <c r="D1187" s="57" t="s">
        <v>784</v>
      </c>
      <c r="E1187" s="53"/>
      <c r="F1187" s="53"/>
      <c r="G1187" s="53"/>
      <c r="H1187" s="53"/>
      <c r="I1187" s="53"/>
      <c r="J1187" s="53"/>
      <c r="K1187" s="53"/>
      <c r="L1187" s="53"/>
      <c r="M1187" s="53"/>
      <c r="N1187" s="53"/>
      <c r="O1187" s="53"/>
      <c r="P1187" s="53"/>
      <c r="Q1187" s="53"/>
      <c r="R1187" s="53"/>
      <c r="S1187" s="53"/>
      <c r="T1187" s="53"/>
      <c r="U1187" s="53"/>
      <c r="V1187" s="53"/>
      <c r="W1187" s="53"/>
      <c r="X1187" s="53"/>
      <c r="Y1187" s="53"/>
      <c r="Z1187" s="53"/>
      <c r="AA1187" s="53"/>
    </row>
    <row r="1188" spans="4:37" x14ac:dyDescent="0.25">
      <c r="D1188" s="57" t="s">
        <v>785</v>
      </c>
      <c r="E1188" s="53"/>
      <c r="F1188" s="53"/>
      <c r="G1188" s="53"/>
      <c r="H1188" s="53"/>
      <c r="I1188" s="53"/>
      <c r="J1188" s="53"/>
      <c r="K1188" s="53"/>
      <c r="L1188" s="53"/>
      <c r="M1188" s="53"/>
      <c r="N1188" s="53"/>
      <c r="O1188" s="53"/>
      <c r="P1188" s="53"/>
      <c r="Q1188" s="53"/>
      <c r="R1188" s="53"/>
      <c r="S1188" s="53"/>
      <c r="T1188" s="53"/>
      <c r="U1188" s="53"/>
      <c r="V1188" s="53"/>
      <c r="W1188" s="53"/>
      <c r="X1188" s="53"/>
      <c r="Y1188" s="53"/>
      <c r="Z1188" s="53"/>
      <c r="AA1188" s="53"/>
    </row>
    <row r="1189" spans="4:37" x14ac:dyDescent="0.25">
      <c r="D1189" s="57" t="s">
        <v>325</v>
      </c>
      <c r="E1189" s="53"/>
      <c r="F1189" s="53"/>
      <c r="G1189" s="53"/>
      <c r="H1189" s="53"/>
      <c r="I1189" s="53"/>
      <c r="J1189" s="53"/>
      <c r="K1189" s="53"/>
      <c r="L1189" s="53"/>
      <c r="M1189" s="53"/>
      <c r="N1189" s="53"/>
      <c r="O1189" s="53"/>
      <c r="P1189" s="53"/>
      <c r="Q1189" s="53"/>
      <c r="R1189" s="53"/>
      <c r="S1189" s="53"/>
      <c r="T1189" s="53"/>
      <c r="U1189" s="53"/>
      <c r="V1189" s="53"/>
      <c r="W1189" s="53"/>
      <c r="X1189" s="53"/>
      <c r="Y1189" s="53"/>
      <c r="Z1189" s="53"/>
      <c r="AA1189" s="53"/>
    </row>
    <row r="1190" spans="4:37" x14ac:dyDescent="0.25">
      <c r="D1190" s="57" t="s">
        <v>801</v>
      </c>
      <c r="E1190" s="53"/>
      <c r="F1190" s="53"/>
      <c r="G1190" s="53"/>
      <c r="H1190" s="53"/>
      <c r="I1190" s="53"/>
      <c r="J1190" s="53"/>
      <c r="K1190" s="53"/>
      <c r="L1190" s="53"/>
      <c r="M1190" s="53"/>
      <c r="N1190" s="53"/>
      <c r="O1190" s="53"/>
      <c r="P1190" s="53"/>
      <c r="Q1190" s="53"/>
      <c r="R1190" s="53"/>
      <c r="S1190" s="53"/>
      <c r="T1190" s="53"/>
      <c r="U1190" s="53"/>
      <c r="V1190" s="53"/>
      <c r="W1190" s="53"/>
      <c r="X1190" s="53"/>
      <c r="Y1190" s="53"/>
      <c r="Z1190" s="53"/>
      <c r="AA1190" s="53"/>
    </row>
    <row r="1191" spans="4:37" x14ac:dyDescent="0.25">
      <c r="D1191" s="57" t="s">
        <v>800</v>
      </c>
      <c r="E1191" s="53"/>
      <c r="F1191" s="53"/>
      <c r="G1191" s="53"/>
      <c r="H1191" s="53"/>
      <c r="I1191" s="53"/>
      <c r="J1191" s="53"/>
      <c r="K1191" s="53"/>
      <c r="L1191" s="53"/>
      <c r="M1191" s="53"/>
      <c r="N1191" s="53"/>
      <c r="O1191" s="53"/>
      <c r="P1191" s="53"/>
      <c r="Q1191" s="53"/>
      <c r="R1191" s="53"/>
      <c r="S1191" s="53"/>
      <c r="T1191" s="53"/>
      <c r="U1191" s="53"/>
      <c r="V1191" s="53"/>
      <c r="W1191" s="53"/>
      <c r="X1191" s="53"/>
      <c r="Y1191" s="53"/>
      <c r="Z1191" s="53"/>
      <c r="AA1191" s="53"/>
    </row>
    <row r="1193" spans="4:37" x14ac:dyDescent="0.25">
      <c r="D1193" s="57" t="s">
        <v>33</v>
      </c>
      <c r="E1193" s="53"/>
      <c r="F1193" s="53"/>
      <c r="G1193" s="53"/>
      <c r="H1193" s="53"/>
      <c r="I1193" s="53"/>
      <c r="J1193" s="53"/>
      <c r="K1193" s="53"/>
      <c r="L1193" s="53"/>
      <c r="M1193" s="53"/>
      <c r="N1193" s="53"/>
      <c r="O1193" s="53"/>
      <c r="P1193" s="53"/>
      <c r="Q1193" s="53"/>
      <c r="R1193" s="53"/>
      <c r="S1193" s="53"/>
      <c r="T1193" s="53"/>
      <c r="U1193" s="53"/>
      <c r="V1193" s="53"/>
      <c r="X1193" s="58" t="s">
        <v>376</v>
      </c>
      <c r="Y1193" s="54"/>
      <c r="Z1193" s="54"/>
      <c r="AA1193" s="54"/>
      <c r="AB1193" s="54"/>
      <c r="AC1193" s="54"/>
      <c r="AD1193" s="54"/>
      <c r="AE1193" s="54"/>
      <c r="AF1193" s="54"/>
      <c r="AG1193" s="54"/>
      <c r="AH1193" s="54"/>
      <c r="AI1193" s="54"/>
      <c r="AJ1193" s="54"/>
      <c r="AK1193" s="54"/>
    </row>
    <row r="1194" spans="4:37" x14ac:dyDescent="0.25">
      <c r="D1194" s="57" t="s">
        <v>530</v>
      </c>
      <c r="E1194" s="53"/>
      <c r="F1194" s="53"/>
      <c r="G1194" s="53"/>
      <c r="H1194" s="53"/>
      <c r="I1194" s="53"/>
      <c r="J1194" s="53"/>
      <c r="K1194" s="53"/>
      <c r="L1194" s="53"/>
      <c r="M1194" s="53"/>
      <c r="N1194" s="53"/>
      <c r="O1194" s="53"/>
      <c r="P1194" s="53"/>
      <c r="Q1194" s="53"/>
      <c r="R1194" s="53"/>
      <c r="S1194" s="53"/>
      <c r="T1194" s="53"/>
      <c r="U1194" s="53"/>
      <c r="V1194" s="53"/>
      <c r="X1194" s="58" t="s">
        <v>324</v>
      </c>
      <c r="Y1194" s="54"/>
      <c r="Z1194" s="54"/>
      <c r="AA1194" s="54"/>
      <c r="AB1194" s="54"/>
      <c r="AC1194" s="54"/>
      <c r="AD1194" s="54"/>
      <c r="AE1194" s="54"/>
      <c r="AF1194" s="54"/>
      <c r="AG1194" s="54"/>
      <c r="AH1194" s="54"/>
      <c r="AI1194" s="54"/>
      <c r="AJ1194" s="54"/>
      <c r="AK1194" s="54"/>
    </row>
    <row r="1195" spans="4:37" x14ac:dyDescent="0.25">
      <c r="D1195" s="57" t="s">
        <v>554</v>
      </c>
      <c r="E1195" s="53"/>
      <c r="F1195" s="53"/>
      <c r="G1195" s="53"/>
      <c r="H1195" s="53"/>
      <c r="I1195" s="53"/>
      <c r="J1195" s="53"/>
      <c r="K1195" s="53"/>
      <c r="L1195" s="53"/>
      <c r="M1195" s="53"/>
      <c r="N1195" s="53"/>
      <c r="O1195" s="53"/>
      <c r="P1195" s="53"/>
      <c r="Q1195" s="53"/>
      <c r="R1195" s="53"/>
      <c r="S1195" s="53"/>
      <c r="T1195" s="53"/>
      <c r="U1195" s="53"/>
      <c r="V1195" s="53"/>
      <c r="X1195" s="58"/>
      <c r="Y1195" s="54"/>
      <c r="Z1195" s="54"/>
      <c r="AA1195" s="54"/>
      <c r="AB1195" s="54"/>
      <c r="AC1195" s="54"/>
      <c r="AD1195" s="54"/>
      <c r="AE1195" s="54"/>
      <c r="AF1195" s="54"/>
      <c r="AG1195" s="54"/>
      <c r="AH1195" s="54"/>
      <c r="AI1195" s="54"/>
      <c r="AJ1195" s="54"/>
      <c r="AK1195" s="54"/>
    </row>
    <row r="1196" spans="4:37" x14ac:dyDescent="0.25">
      <c r="D1196" s="57" t="s">
        <v>802</v>
      </c>
      <c r="E1196" s="53"/>
      <c r="F1196" s="53"/>
      <c r="G1196" s="53"/>
      <c r="H1196" s="53"/>
      <c r="I1196" s="53"/>
      <c r="J1196" s="53"/>
      <c r="K1196" s="53"/>
      <c r="L1196" s="53"/>
      <c r="M1196" s="53"/>
      <c r="N1196" s="53"/>
      <c r="O1196" s="53"/>
      <c r="P1196" s="53"/>
      <c r="Q1196" s="53"/>
      <c r="R1196" s="53"/>
      <c r="S1196" s="53"/>
      <c r="T1196" s="53"/>
      <c r="U1196" s="53"/>
      <c r="V1196" s="53"/>
      <c r="X1196" s="58" t="s">
        <v>267</v>
      </c>
      <c r="Y1196" s="54"/>
      <c r="Z1196" s="54"/>
      <c r="AA1196" s="54"/>
      <c r="AB1196" s="54"/>
      <c r="AC1196" s="54"/>
      <c r="AD1196" s="54"/>
      <c r="AE1196" s="54"/>
      <c r="AF1196" s="54"/>
      <c r="AG1196" s="54"/>
      <c r="AH1196" s="54"/>
      <c r="AI1196" s="54"/>
      <c r="AJ1196" s="54"/>
      <c r="AK1196" s="54"/>
    </row>
    <row r="1197" spans="4:37" x14ac:dyDescent="0.25">
      <c r="D1197" s="57" t="s">
        <v>703</v>
      </c>
      <c r="E1197" s="53"/>
      <c r="F1197" s="53"/>
      <c r="G1197" s="53"/>
      <c r="H1197" s="53"/>
      <c r="I1197" s="53"/>
      <c r="J1197" s="53"/>
      <c r="K1197" s="53"/>
      <c r="L1197" s="53"/>
      <c r="M1197" s="53"/>
      <c r="N1197" s="53"/>
      <c r="O1197" s="53"/>
      <c r="P1197" s="53"/>
      <c r="Q1197" s="53"/>
      <c r="R1197" s="53"/>
      <c r="S1197" s="53"/>
      <c r="T1197" s="53"/>
      <c r="U1197" s="53"/>
      <c r="V1197" s="53"/>
      <c r="X1197" s="58" t="s">
        <v>283</v>
      </c>
      <c r="Y1197" s="54"/>
      <c r="Z1197" s="54"/>
      <c r="AA1197" s="54"/>
      <c r="AB1197" s="54"/>
      <c r="AC1197" s="54"/>
      <c r="AD1197" s="54"/>
      <c r="AE1197" s="54"/>
      <c r="AF1197" s="54"/>
      <c r="AG1197" s="54"/>
      <c r="AH1197" s="54"/>
      <c r="AI1197" s="54"/>
      <c r="AJ1197" s="54"/>
      <c r="AK1197" s="54"/>
    </row>
    <row r="1198" spans="4:37" x14ac:dyDescent="0.25">
      <c r="D1198" s="57" t="s">
        <v>396</v>
      </c>
      <c r="E1198" s="53"/>
      <c r="F1198" s="53"/>
      <c r="G1198" s="53"/>
      <c r="H1198" s="53"/>
      <c r="I1198" s="53"/>
      <c r="J1198" s="53"/>
      <c r="K1198" s="53"/>
      <c r="L1198" s="53"/>
      <c r="M1198" s="53"/>
      <c r="N1198" s="53"/>
      <c r="O1198" s="53"/>
      <c r="P1198" s="53"/>
      <c r="Q1198" s="53"/>
      <c r="R1198" s="53"/>
      <c r="S1198" s="53"/>
      <c r="T1198" s="53"/>
      <c r="U1198" s="53"/>
      <c r="V1198" s="53"/>
      <c r="X1198" s="58" t="s">
        <v>805</v>
      </c>
      <c r="Y1198" s="54"/>
      <c r="Z1198" s="54"/>
      <c r="AA1198" s="54"/>
      <c r="AB1198" s="54"/>
      <c r="AC1198" s="54"/>
      <c r="AD1198" s="54"/>
      <c r="AE1198" s="54"/>
      <c r="AF1198" s="54"/>
      <c r="AG1198" s="54"/>
      <c r="AH1198" s="54"/>
      <c r="AI1198" s="54"/>
      <c r="AJ1198" s="54"/>
      <c r="AK1198" s="54"/>
    </row>
    <row r="1199" spans="4:37" x14ac:dyDescent="0.25">
      <c r="D1199" s="57" t="s">
        <v>667</v>
      </c>
      <c r="E1199" s="53"/>
      <c r="F1199" s="53"/>
      <c r="G1199" s="53"/>
      <c r="H1199" s="53"/>
      <c r="I1199" s="53"/>
      <c r="J1199" s="53"/>
      <c r="K1199" s="53"/>
      <c r="L1199" s="53"/>
      <c r="M1199" s="53"/>
      <c r="N1199" s="53"/>
      <c r="O1199" s="53"/>
      <c r="P1199" s="53"/>
      <c r="Q1199" s="53"/>
      <c r="R1199" s="53"/>
      <c r="S1199" s="53"/>
      <c r="T1199" s="53"/>
      <c r="U1199" s="53"/>
      <c r="V1199" s="53"/>
      <c r="X1199" s="58" t="s">
        <v>2696</v>
      </c>
      <c r="Y1199" s="54"/>
      <c r="Z1199" s="54"/>
      <c r="AA1199" s="54"/>
      <c r="AB1199" s="54"/>
      <c r="AC1199" s="54"/>
      <c r="AD1199" s="54"/>
      <c r="AE1199" s="54"/>
      <c r="AF1199" s="54"/>
      <c r="AG1199" s="54"/>
      <c r="AH1199" s="54"/>
      <c r="AI1199" s="54"/>
      <c r="AJ1199" s="54"/>
      <c r="AK1199" s="54"/>
    </row>
    <row r="1200" spans="4:37" x14ac:dyDescent="0.25">
      <c r="D1200" s="57" t="s">
        <v>266</v>
      </c>
      <c r="E1200" s="53"/>
      <c r="F1200" s="53"/>
      <c r="G1200" s="53"/>
      <c r="H1200" s="53"/>
      <c r="I1200" s="53"/>
      <c r="J1200" s="53"/>
      <c r="K1200" s="53"/>
      <c r="L1200" s="53"/>
      <c r="M1200" s="53"/>
      <c r="N1200" s="53"/>
      <c r="O1200" s="53"/>
      <c r="P1200" s="53"/>
      <c r="Q1200" s="53"/>
      <c r="R1200" s="53"/>
      <c r="S1200" s="53"/>
      <c r="T1200" s="53"/>
      <c r="U1200" s="53"/>
      <c r="V1200" s="53"/>
      <c r="X1200" s="58"/>
      <c r="Y1200" s="54"/>
      <c r="Z1200" s="54"/>
      <c r="AA1200" s="54"/>
      <c r="AB1200" s="54"/>
      <c r="AC1200" s="54"/>
      <c r="AD1200" s="54"/>
      <c r="AE1200" s="54"/>
      <c r="AF1200" s="54"/>
      <c r="AG1200" s="54"/>
      <c r="AH1200" s="54"/>
      <c r="AI1200" s="54"/>
      <c r="AJ1200" s="54"/>
      <c r="AK1200" s="54"/>
    </row>
    <row r="1201" spans="4:37" x14ac:dyDescent="0.25">
      <c r="D1201" s="57" t="s">
        <v>278</v>
      </c>
      <c r="E1201" s="53"/>
      <c r="F1201" s="53"/>
      <c r="G1201" s="53"/>
      <c r="H1201" s="53"/>
      <c r="I1201" s="53"/>
      <c r="J1201" s="53"/>
      <c r="K1201" s="53"/>
      <c r="L1201" s="53"/>
      <c r="M1201" s="53"/>
      <c r="N1201" s="53"/>
      <c r="O1201" s="53"/>
      <c r="P1201" s="53"/>
      <c r="Q1201" s="53"/>
      <c r="R1201" s="53"/>
      <c r="S1201" s="53"/>
      <c r="T1201" s="53"/>
      <c r="U1201" s="53"/>
      <c r="V1201" s="53"/>
      <c r="X1201" s="58" t="s">
        <v>263</v>
      </c>
      <c r="Y1201" s="54"/>
      <c r="Z1201" s="54"/>
      <c r="AA1201" s="54"/>
      <c r="AB1201" s="54"/>
      <c r="AC1201" s="54"/>
      <c r="AD1201" s="54"/>
      <c r="AE1201" s="54"/>
      <c r="AF1201" s="54"/>
      <c r="AG1201" s="54"/>
      <c r="AH1201" s="54"/>
      <c r="AI1201" s="54"/>
      <c r="AJ1201" s="54"/>
      <c r="AK1201" s="54"/>
    </row>
    <row r="1202" spans="4:37" x14ac:dyDescent="0.25">
      <c r="D1202" s="57" t="s">
        <v>274</v>
      </c>
      <c r="E1202" s="53"/>
      <c r="F1202" s="53"/>
      <c r="G1202" s="53"/>
      <c r="H1202" s="53"/>
      <c r="I1202" s="53"/>
      <c r="J1202" s="53"/>
      <c r="K1202" s="53"/>
      <c r="L1202" s="53"/>
      <c r="M1202" s="53"/>
      <c r="N1202" s="53"/>
      <c r="O1202" s="53"/>
      <c r="P1202" s="53"/>
      <c r="Q1202" s="53"/>
      <c r="R1202" s="53"/>
      <c r="S1202" s="53"/>
      <c r="T1202" s="53"/>
      <c r="U1202" s="53"/>
      <c r="V1202" s="53"/>
      <c r="X1202" s="58" t="s">
        <v>264</v>
      </c>
      <c r="Y1202" s="54"/>
      <c r="Z1202" s="54"/>
      <c r="AA1202" s="54"/>
      <c r="AB1202" s="54"/>
      <c r="AC1202" s="54"/>
      <c r="AD1202" s="54"/>
      <c r="AE1202" s="54"/>
      <c r="AF1202" s="54"/>
      <c r="AG1202" s="54"/>
      <c r="AH1202" s="54"/>
      <c r="AI1202" s="54"/>
      <c r="AJ1202" s="54"/>
      <c r="AK1202" s="54"/>
    </row>
    <row r="1203" spans="4:37" x14ac:dyDescent="0.25">
      <c r="D1203" s="57" t="s">
        <v>803</v>
      </c>
      <c r="E1203" s="53"/>
      <c r="F1203" s="53"/>
      <c r="G1203" s="53"/>
      <c r="H1203" s="53"/>
      <c r="I1203" s="53"/>
      <c r="J1203" s="53"/>
      <c r="K1203" s="53"/>
      <c r="L1203" s="53"/>
      <c r="M1203" s="53"/>
      <c r="N1203" s="53"/>
      <c r="O1203" s="53"/>
      <c r="P1203" s="53"/>
      <c r="Q1203" s="53"/>
      <c r="R1203" s="53"/>
      <c r="S1203" s="53"/>
      <c r="T1203" s="53"/>
      <c r="U1203" s="53"/>
      <c r="V1203" s="53"/>
      <c r="X1203" s="58" t="s">
        <v>377</v>
      </c>
      <c r="Y1203" s="54"/>
      <c r="Z1203" s="54"/>
      <c r="AA1203" s="54"/>
      <c r="AB1203" s="54"/>
      <c r="AC1203" s="54"/>
      <c r="AD1203" s="54"/>
      <c r="AE1203" s="54"/>
      <c r="AF1203" s="54"/>
      <c r="AG1203" s="54"/>
      <c r="AH1203" s="54"/>
      <c r="AI1203" s="54"/>
      <c r="AJ1203" s="54"/>
      <c r="AK1203" s="54"/>
    </row>
    <row r="1204" spans="4:37" x14ac:dyDescent="0.25">
      <c r="D1204" s="57" t="s">
        <v>651</v>
      </c>
      <c r="E1204" s="53"/>
      <c r="F1204" s="53"/>
      <c r="G1204" s="53"/>
      <c r="H1204" s="53"/>
      <c r="I1204" s="53"/>
      <c r="J1204" s="53"/>
      <c r="K1204" s="53"/>
      <c r="L1204" s="53"/>
      <c r="M1204" s="53"/>
      <c r="N1204" s="53"/>
      <c r="O1204" s="53"/>
      <c r="P1204" s="53"/>
      <c r="Q1204" s="53"/>
      <c r="R1204" s="53"/>
      <c r="S1204" s="53"/>
      <c r="T1204" s="53"/>
      <c r="U1204" s="53"/>
      <c r="V1204" s="53"/>
    </row>
    <row r="1205" spans="4:37" x14ac:dyDescent="0.25">
      <c r="D1205" s="57" t="s">
        <v>804</v>
      </c>
      <c r="E1205" s="53"/>
      <c r="F1205" s="53"/>
      <c r="G1205" s="53"/>
      <c r="H1205" s="53"/>
      <c r="I1205" s="53"/>
      <c r="J1205" s="53"/>
      <c r="K1205" s="53"/>
      <c r="L1205" s="53"/>
      <c r="M1205" s="53"/>
      <c r="N1205" s="53"/>
      <c r="O1205" s="53"/>
      <c r="P1205" s="53"/>
      <c r="Q1205" s="53"/>
      <c r="R1205" s="53"/>
      <c r="S1205" s="53"/>
      <c r="T1205" s="53"/>
      <c r="U1205" s="53"/>
      <c r="V1205" s="53"/>
    </row>
    <row r="1206" spans="4:37" x14ac:dyDescent="0.25">
      <c r="D1206" s="57" t="s">
        <v>653</v>
      </c>
      <c r="E1206" s="53"/>
      <c r="F1206" s="53"/>
      <c r="G1206" s="53"/>
      <c r="H1206" s="53"/>
      <c r="I1206" s="53"/>
      <c r="J1206" s="53"/>
      <c r="K1206" s="53"/>
      <c r="L1206" s="53"/>
      <c r="M1206" s="53"/>
      <c r="N1206" s="53"/>
      <c r="O1206" s="53"/>
      <c r="P1206" s="53"/>
      <c r="Q1206" s="53"/>
      <c r="R1206" s="53"/>
      <c r="S1206" s="53"/>
      <c r="T1206" s="53"/>
      <c r="U1206" s="53"/>
      <c r="V1206" s="53"/>
    </row>
    <row r="1207" spans="4:37" x14ac:dyDescent="0.25">
      <c r="D1207" s="57" t="s">
        <v>2695</v>
      </c>
      <c r="E1207" s="53"/>
      <c r="F1207" s="53"/>
      <c r="G1207" s="53"/>
      <c r="H1207" s="53"/>
      <c r="I1207" s="53"/>
      <c r="J1207" s="53"/>
      <c r="K1207" s="53"/>
      <c r="L1207" s="53"/>
      <c r="M1207" s="53"/>
      <c r="N1207" s="53"/>
      <c r="O1207" s="53"/>
      <c r="P1207" s="53"/>
      <c r="Q1207" s="53"/>
      <c r="R1207" s="53"/>
      <c r="S1207" s="53"/>
      <c r="T1207" s="53"/>
      <c r="U1207" s="53"/>
      <c r="V1207" s="53"/>
    </row>
    <row r="1208" spans="4:37" x14ac:dyDescent="0.25">
      <c r="D1208" s="57" t="s">
        <v>542</v>
      </c>
      <c r="E1208" s="53"/>
      <c r="F1208" s="53"/>
      <c r="G1208" s="53"/>
      <c r="H1208" s="53"/>
      <c r="I1208" s="53"/>
      <c r="J1208" s="53"/>
      <c r="K1208" s="53"/>
      <c r="L1208" s="53"/>
      <c r="M1208" s="53"/>
      <c r="N1208" s="53"/>
      <c r="O1208" s="53"/>
      <c r="P1208" s="53"/>
      <c r="Q1208" s="53"/>
      <c r="R1208" s="53"/>
      <c r="S1208" s="53"/>
      <c r="T1208" s="53"/>
      <c r="U1208" s="53"/>
      <c r="V1208" s="53"/>
    </row>
    <row r="1210" spans="4:37" x14ac:dyDescent="0.25">
      <c r="D1210" s="48" t="s">
        <v>2137</v>
      </c>
    </row>
    <row r="1261" spans="2:2" x14ac:dyDescent="0.25">
      <c r="B1261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DF964-9B41-49A5-880C-7C28E80EBE13}">
  <dimension ref="A2:J27"/>
  <sheetViews>
    <sheetView topLeftCell="A13" workbookViewId="0">
      <selection activeCell="A18" sqref="A18"/>
    </sheetView>
  </sheetViews>
  <sheetFormatPr defaultColWidth="2.85546875" defaultRowHeight="15" x14ac:dyDescent="0.25"/>
  <cols>
    <col min="1" max="1" width="9.140625" style="180" bestFit="1" customWidth="1"/>
    <col min="2" max="2" width="39.85546875" style="180" bestFit="1" customWidth="1"/>
    <col min="3" max="3" width="14.140625" style="180" customWidth="1"/>
    <col min="4" max="4" width="17" style="180" bestFit="1" customWidth="1"/>
    <col min="5" max="5" width="17.5703125" style="180" bestFit="1" customWidth="1"/>
    <col min="6" max="7" width="10.7109375" style="180" bestFit="1" customWidth="1"/>
    <col min="8" max="8" width="8.5703125" style="180" bestFit="1" customWidth="1"/>
    <col min="9" max="9" width="7.5703125" style="180" bestFit="1" customWidth="1"/>
    <col min="10" max="10" width="10.140625" style="180" bestFit="1" customWidth="1"/>
    <col min="11" max="16384" width="2.85546875" style="180"/>
  </cols>
  <sheetData>
    <row r="2" spans="1:10" ht="18.75" x14ac:dyDescent="0.25">
      <c r="A2" s="341" t="s">
        <v>610</v>
      </c>
      <c r="B2" s="342"/>
      <c r="C2" s="342"/>
      <c r="D2" s="342"/>
      <c r="E2" s="342"/>
      <c r="F2" s="342"/>
      <c r="G2" s="342"/>
      <c r="H2" s="342"/>
      <c r="I2" s="342"/>
      <c r="J2" s="342"/>
    </row>
    <row r="3" spans="1:10" x14ac:dyDescent="0.25">
      <c r="A3" s="342" t="s">
        <v>2628</v>
      </c>
      <c r="B3" s="342"/>
      <c r="C3" s="342"/>
      <c r="D3" s="342"/>
      <c r="E3" s="342"/>
      <c r="F3" s="342"/>
      <c r="G3" s="342"/>
      <c r="H3" s="342"/>
      <c r="I3" s="34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2009</v>
      </c>
      <c r="B10" s="65" t="s">
        <v>2020</v>
      </c>
      <c r="C10" s="65" t="s">
        <v>1000</v>
      </c>
      <c r="D10" s="65" t="s">
        <v>333</v>
      </c>
      <c r="E10" s="65" t="s">
        <v>277</v>
      </c>
      <c r="F10" s="79">
        <v>44897.343055555997</v>
      </c>
      <c r="G10" s="79">
        <v>45328.634722221999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2033</v>
      </c>
      <c r="B11" s="152" t="s">
        <v>2059</v>
      </c>
      <c r="C11" s="152" t="s">
        <v>343</v>
      </c>
      <c r="D11" s="152" t="s">
        <v>333</v>
      </c>
      <c r="E11" s="152" t="s">
        <v>277</v>
      </c>
      <c r="F11" s="153">
        <v>44897.389583333003</v>
      </c>
      <c r="G11" s="153">
        <v>45329.347916667</v>
      </c>
      <c r="H11" s="152" t="s">
        <v>23</v>
      </c>
      <c r="I11" s="152" t="s">
        <v>18</v>
      </c>
      <c r="J11" s="152" t="s">
        <v>260</v>
      </c>
    </row>
    <row r="12" spans="1:10" ht="45" x14ac:dyDescent="0.25">
      <c r="A12" s="65" t="s">
        <v>2028</v>
      </c>
      <c r="B12" s="65" t="s">
        <v>2030</v>
      </c>
      <c r="C12" s="65" t="s">
        <v>375</v>
      </c>
      <c r="D12" s="65" t="s">
        <v>333</v>
      </c>
      <c r="E12" s="65" t="s">
        <v>277</v>
      </c>
      <c r="F12" s="79">
        <v>44897.395138888998</v>
      </c>
      <c r="G12" s="79">
        <v>45329.353472221999</v>
      </c>
      <c r="H12" s="65" t="s">
        <v>23</v>
      </c>
      <c r="I12" s="65" t="s">
        <v>18</v>
      </c>
      <c r="J12" s="65" t="s">
        <v>38</v>
      </c>
    </row>
    <row r="13" spans="1:10" ht="45" x14ac:dyDescent="0.25">
      <c r="A13" s="152" t="s">
        <v>2040</v>
      </c>
      <c r="B13" s="70" t="s">
        <v>2048</v>
      </c>
      <c r="C13" s="70" t="s">
        <v>496</v>
      </c>
      <c r="D13" s="70" t="s">
        <v>333</v>
      </c>
      <c r="E13" s="70" t="s">
        <v>277</v>
      </c>
      <c r="F13" s="78">
        <v>44897.420138889</v>
      </c>
      <c r="G13" s="78">
        <v>45329.378472222001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154" t="s">
        <v>2117</v>
      </c>
      <c r="B14" s="65" t="s">
        <v>2110</v>
      </c>
      <c r="C14" s="65" t="s">
        <v>473</v>
      </c>
      <c r="D14" s="65" t="s">
        <v>333</v>
      </c>
      <c r="E14" s="65" t="s">
        <v>277</v>
      </c>
      <c r="F14" s="79">
        <v>44900.418055556001</v>
      </c>
      <c r="G14" s="79">
        <v>45330.376388889003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152" t="s">
        <v>2186</v>
      </c>
      <c r="B15" s="70" t="s">
        <v>2238</v>
      </c>
      <c r="C15" s="70" t="s">
        <v>375</v>
      </c>
      <c r="D15" s="70" t="s">
        <v>333</v>
      </c>
      <c r="E15" s="70" t="s">
        <v>277</v>
      </c>
      <c r="F15" s="78">
        <v>44900.702083333003</v>
      </c>
      <c r="G15" s="78">
        <v>45330.660416667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2265</v>
      </c>
      <c r="B16" s="65" t="s">
        <v>2266</v>
      </c>
      <c r="C16" s="65" t="s">
        <v>2352</v>
      </c>
      <c r="D16" s="65" t="s">
        <v>333</v>
      </c>
      <c r="E16" s="65" t="s">
        <v>277</v>
      </c>
      <c r="F16" s="79">
        <v>44902.350694444001</v>
      </c>
      <c r="G16" s="79">
        <v>45331.643055556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7" t="s">
        <v>2288</v>
      </c>
      <c r="B17" s="70" t="s">
        <v>2354</v>
      </c>
      <c r="C17" s="70" t="s">
        <v>2353</v>
      </c>
      <c r="D17" s="70" t="s">
        <v>333</v>
      </c>
      <c r="E17" s="70" t="s">
        <v>911</v>
      </c>
      <c r="F17" s="78">
        <v>44902.549305556</v>
      </c>
      <c r="G17" s="78">
        <v>45336.659722222001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2273</v>
      </c>
      <c r="B18" s="65" t="s">
        <v>2275</v>
      </c>
      <c r="C18" s="65" t="s">
        <v>273</v>
      </c>
      <c r="D18" s="65" t="s">
        <v>333</v>
      </c>
      <c r="E18" s="65" t="s">
        <v>277</v>
      </c>
      <c r="F18" s="79">
        <v>44902.580555556</v>
      </c>
      <c r="G18" s="79">
        <v>45334.580555556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152" t="s">
        <v>2283</v>
      </c>
      <c r="B19" s="152" t="s">
        <v>2284</v>
      </c>
      <c r="C19" s="152" t="s">
        <v>2355</v>
      </c>
      <c r="D19" s="152" t="s">
        <v>333</v>
      </c>
      <c r="E19" s="152" t="s">
        <v>277</v>
      </c>
      <c r="F19" s="153">
        <v>44902.604166666999</v>
      </c>
      <c r="G19" s="153">
        <v>45336.661111111003</v>
      </c>
      <c r="H19" s="152" t="s">
        <v>23</v>
      </c>
      <c r="I19" s="152" t="s">
        <v>18</v>
      </c>
      <c r="J19" s="152" t="s">
        <v>260</v>
      </c>
    </row>
    <row r="20" spans="1:10" ht="45" x14ac:dyDescent="0.25">
      <c r="A20" s="65" t="s">
        <v>2527</v>
      </c>
      <c r="B20" s="65" t="s">
        <v>2526</v>
      </c>
      <c r="C20" s="65" t="s">
        <v>375</v>
      </c>
      <c r="D20" s="65" t="s">
        <v>333</v>
      </c>
      <c r="E20" s="65" t="s">
        <v>277</v>
      </c>
      <c r="F20" s="79">
        <v>44903.414583332997</v>
      </c>
      <c r="G20" s="79">
        <v>45335.372916667002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2537</v>
      </c>
      <c r="B21" s="70" t="s">
        <v>2591</v>
      </c>
      <c r="C21" s="70" t="s">
        <v>496</v>
      </c>
      <c r="D21" s="70" t="s">
        <v>333</v>
      </c>
      <c r="E21" s="70" t="s">
        <v>277</v>
      </c>
      <c r="F21" s="78">
        <v>44903.420833333003</v>
      </c>
      <c r="G21" s="78">
        <v>45336.661805556003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2598</v>
      </c>
      <c r="B22" s="65" t="s">
        <v>2599</v>
      </c>
      <c r="C22" s="65" t="s">
        <v>2627</v>
      </c>
      <c r="D22" s="65" t="s">
        <v>333</v>
      </c>
      <c r="E22" s="65" t="s">
        <v>277</v>
      </c>
      <c r="F22" s="79">
        <v>44907.571527777996</v>
      </c>
      <c r="G22" s="79">
        <v>45337.571527777996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69" t="s">
        <v>2621</v>
      </c>
      <c r="B23" s="69" t="s">
        <v>2626</v>
      </c>
      <c r="C23" s="69" t="s">
        <v>375</v>
      </c>
      <c r="D23" s="69" t="s">
        <v>333</v>
      </c>
      <c r="E23" s="69" t="s">
        <v>277</v>
      </c>
      <c r="F23" s="88">
        <v>44908.334722222004</v>
      </c>
      <c r="G23" s="88">
        <v>45337.626388889003</v>
      </c>
      <c r="H23" s="69" t="s">
        <v>23</v>
      </c>
      <c r="I23" s="69" t="s">
        <v>18</v>
      </c>
      <c r="J23" s="69" t="s">
        <v>255</v>
      </c>
    </row>
    <row r="24" spans="1:10" ht="45" x14ac:dyDescent="0.25">
      <c r="A24" s="154" t="s">
        <v>2623</v>
      </c>
      <c r="B24" s="154" t="s">
        <v>2625</v>
      </c>
      <c r="C24" s="154" t="s">
        <v>1521</v>
      </c>
      <c r="D24" s="154" t="s">
        <v>333</v>
      </c>
      <c r="E24" s="154" t="s">
        <v>277</v>
      </c>
      <c r="F24" s="155">
        <v>44908.340277777999</v>
      </c>
      <c r="G24" s="155">
        <v>45337.631944444001</v>
      </c>
      <c r="H24" s="154" t="s">
        <v>23</v>
      </c>
      <c r="I24" s="154" t="s">
        <v>18</v>
      </c>
      <c r="J24" s="154" t="s">
        <v>255</v>
      </c>
    </row>
    <row r="26" spans="1:10" x14ac:dyDescent="0.25">
      <c r="A26" s="64" t="s">
        <v>2661</v>
      </c>
      <c r="B26" s="64" t="s">
        <v>2663</v>
      </c>
      <c r="C26" s="64"/>
      <c r="D26" s="64"/>
      <c r="E26" s="64"/>
      <c r="F26" s="86"/>
      <c r="G26" s="86"/>
      <c r="H26" s="64"/>
      <c r="I26" s="64"/>
      <c r="J26" s="64" t="s">
        <v>356</v>
      </c>
    </row>
    <row r="27" spans="1:10" x14ac:dyDescent="0.25">
      <c r="A27" s="64" t="s">
        <v>2674</v>
      </c>
      <c r="B27" s="64" t="s">
        <v>2675</v>
      </c>
      <c r="C27" s="64"/>
      <c r="D27" s="64"/>
      <c r="E27" s="64"/>
      <c r="F27" s="86"/>
      <c r="G27" s="86"/>
      <c r="H27" s="64"/>
      <c r="I27" s="64"/>
      <c r="J27" s="6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9543E-0749-4824-BC84-CC244989A75F}">
  <dimension ref="B2:AW1289"/>
  <sheetViews>
    <sheetView topLeftCell="A188" workbookViewId="0">
      <selection activeCell="D191" sqref="D191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2218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2215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2216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2217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2539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55" t="s">
        <v>2705</v>
      </c>
    </row>
    <row r="61" spans="2:4" x14ac:dyDescent="0.25">
      <c r="D61" s="48" t="s">
        <v>2289</v>
      </c>
    </row>
    <row r="101" spans="4:4" x14ac:dyDescent="0.25">
      <c r="D101" s="52" t="s">
        <v>2203</v>
      </c>
    </row>
    <row r="103" spans="4:4" x14ac:dyDescent="0.25">
      <c r="D103" s="48" t="s">
        <v>2596</v>
      </c>
    </row>
    <row r="116" spans="4:4" x14ac:dyDescent="0.25">
      <c r="D116" s="52" t="s">
        <v>2207</v>
      </c>
    </row>
    <row r="118" spans="4:4" x14ac:dyDescent="0.25">
      <c r="D118" s="48" t="s">
        <v>2596</v>
      </c>
    </row>
    <row r="133" spans="4:4" x14ac:dyDescent="0.25">
      <c r="D133" s="52" t="s">
        <v>2218</v>
      </c>
    </row>
    <row r="168" spans="4:4" x14ac:dyDescent="0.25">
      <c r="D168" s="48" t="s">
        <v>2702</v>
      </c>
    </row>
    <row r="169" spans="4:4" x14ac:dyDescent="0.25">
      <c r="D169" s="52" t="s">
        <v>2701</v>
      </c>
    </row>
    <row r="170" spans="4:4" x14ac:dyDescent="0.25">
      <c r="D170" s="48" t="s">
        <v>2703</v>
      </c>
    </row>
    <row r="171" spans="4:4" x14ac:dyDescent="0.25">
      <c r="D171" s="52" t="s">
        <v>2704</v>
      </c>
    </row>
    <row r="173" spans="4:4" x14ac:dyDescent="0.25">
      <c r="D173" s="48" t="s">
        <v>2596</v>
      </c>
    </row>
    <row r="189" spans="4:4" x14ac:dyDescent="0.25">
      <c r="D189" s="52" t="s">
        <v>3149</v>
      </c>
    </row>
    <row r="191" spans="4:4" x14ac:dyDescent="0.25">
      <c r="D191" s="48" t="s">
        <v>2596</v>
      </c>
    </row>
    <row r="233" spans="2:4" x14ac:dyDescent="0.25">
      <c r="B233" s="51">
        <v>0</v>
      </c>
      <c r="D233" s="52" t="s">
        <v>2709</v>
      </c>
    </row>
    <row r="234" spans="2:4" x14ac:dyDescent="0.25">
      <c r="D234" s="60" t="s">
        <v>305</v>
      </c>
    </row>
    <row r="236" spans="2:4" x14ac:dyDescent="0.25">
      <c r="D236" s="48" t="s">
        <v>36</v>
      </c>
    </row>
    <row r="237" spans="2:4" x14ac:dyDescent="0.25">
      <c r="D237" s="55" t="s">
        <v>2713</v>
      </c>
    </row>
    <row r="239" spans="2:4" x14ac:dyDescent="0.25">
      <c r="D239" s="48" t="s">
        <v>2706</v>
      </c>
    </row>
    <row r="267" spans="4:49" x14ac:dyDescent="0.25">
      <c r="D267" s="48" t="s">
        <v>538</v>
      </c>
    </row>
    <row r="268" spans="4:49" x14ac:dyDescent="0.25">
      <c r="D268" s="28" t="s">
        <v>2707</v>
      </c>
    </row>
    <row r="270" spans="4:49" x14ac:dyDescent="0.25">
      <c r="D270" s="57" t="s">
        <v>404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  <c r="AF270" s="53"/>
      <c r="AG270" s="53"/>
      <c r="AH270" s="53"/>
      <c r="AI270" s="53"/>
      <c r="AJ270" s="53"/>
      <c r="AK270" s="53"/>
      <c r="AL270" s="53"/>
      <c r="AM270" s="53"/>
      <c r="AN270" s="53"/>
      <c r="AO270" s="53"/>
      <c r="AP270" s="53"/>
      <c r="AQ270" s="53"/>
      <c r="AR270" s="53"/>
      <c r="AS270" s="53"/>
      <c r="AT270" s="53"/>
      <c r="AU270" s="53"/>
      <c r="AV270" s="53"/>
      <c r="AW270" s="53"/>
    </row>
    <row r="271" spans="4:49" x14ac:dyDescent="0.25">
      <c r="D271" s="57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/>
      <c r="AC271" s="53"/>
      <c r="AD271" s="53"/>
      <c r="AE271" s="53"/>
      <c r="AF271" s="53"/>
      <c r="AG271" s="53"/>
      <c r="AH271" s="53"/>
      <c r="AI271" s="53"/>
      <c r="AJ271" s="53"/>
      <c r="AK271" s="53"/>
      <c r="AL271" s="53"/>
      <c r="AM271" s="53"/>
      <c r="AN271" s="53"/>
      <c r="AO271" s="53"/>
      <c r="AP271" s="53"/>
      <c r="AQ271" s="53"/>
      <c r="AR271" s="53"/>
      <c r="AS271" s="53"/>
      <c r="AT271" s="53"/>
      <c r="AU271" s="53"/>
      <c r="AV271" s="53"/>
      <c r="AW271" s="53"/>
    </row>
    <row r="272" spans="4:49" x14ac:dyDescent="0.25">
      <c r="D272" s="57" t="s">
        <v>366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  <c r="AF272" s="53"/>
      <c r="AG272" s="53"/>
      <c r="AH272" s="53"/>
      <c r="AI272" s="53"/>
      <c r="AJ272" s="53"/>
      <c r="AK272" s="53"/>
      <c r="AL272" s="53"/>
      <c r="AM272" s="53"/>
      <c r="AN272" s="53"/>
      <c r="AO272" s="53"/>
      <c r="AP272" s="53"/>
      <c r="AQ272" s="53"/>
      <c r="AR272" s="53"/>
      <c r="AS272" s="53"/>
      <c r="AT272" s="53"/>
      <c r="AU272" s="53"/>
      <c r="AV272" s="53"/>
      <c r="AW272" s="53"/>
    </row>
    <row r="273" spans="4:49" x14ac:dyDescent="0.25">
      <c r="D273" s="37" t="s">
        <v>2725</v>
      </c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54"/>
      <c r="AW273" s="54"/>
    </row>
    <row r="274" spans="4:49" x14ac:dyDescent="0.25">
      <c r="D274" s="58" t="s">
        <v>2715</v>
      </c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  <c r="AK274" s="54"/>
      <c r="AL274" s="54"/>
      <c r="AM274" s="54"/>
      <c r="AN274" s="54"/>
      <c r="AO274" s="54"/>
      <c r="AP274" s="54"/>
      <c r="AQ274" s="54"/>
      <c r="AR274" s="54"/>
      <c r="AS274" s="54"/>
      <c r="AT274" s="54"/>
      <c r="AU274" s="54"/>
      <c r="AV274" s="54"/>
      <c r="AW274" s="54"/>
    </row>
    <row r="275" spans="4:49" x14ac:dyDescent="0.25">
      <c r="D275" s="58" t="s">
        <v>2716</v>
      </c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4"/>
      <c r="AQ275" s="54"/>
      <c r="AR275" s="54"/>
      <c r="AS275" s="54"/>
      <c r="AT275" s="54"/>
      <c r="AU275" s="54"/>
      <c r="AV275" s="54"/>
      <c r="AW275" s="54"/>
    </row>
    <row r="276" spans="4:49" x14ac:dyDescent="0.25">
      <c r="D276" s="58" t="s">
        <v>2717</v>
      </c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54"/>
      <c r="AK276" s="54"/>
      <c r="AL276" s="54"/>
      <c r="AM276" s="54"/>
      <c r="AN276" s="54"/>
      <c r="AO276" s="54"/>
      <c r="AP276" s="54"/>
      <c r="AQ276" s="54"/>
      <c r="AR276" s="54"/>
      <c r="AS276" s="54"/>
      <c r="AT276" s="54"/>
      <c r="AU276" s="54"/>
      <c r="AV276" s="54"/>
      <c r="AW276" s="54"/>
    </row>
    <row r="277" spans="4:49" x14ac:dyDescent="0.25">
      <c r="D277" s="58" t="s">
        <v>2718</v>
      </c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  <c r="AK277" s="54"/>
      <c r="AL277" s="54"/>
      <c r="AM277" s="54"/>
      <c r="AN277" s="54"/>
      <c r="AO277" s="54"/>
      <c r="AP277" s="54"/>
      <c r="AQ277" s="54"/>
      <c r="AR277" s="54"/>
      <c r="AS277" s="54"/>
      <c r="AT277" s="54"/>
      <c r="AU277" s="54"/>
      <c r="AV277" s="54"/>
      <c r="AW277" s="54"/>
    </row>
    <row r="278" spans="4:49" x14ac:dyDescent="0.25">
      <c r="D278" s="58" t="s">
        <v>2719</v>
      </c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4"/>
      <c r="AQ278" s="54"/>
      <c r="AR278" s="54"/>
      <c r="AS278" s="54"/>
      <c r="AT278" s="54"/>
      <c r="AU278" s="54"/>
      <c r="AV278" s="54"/>
      <c r="AW278" s="54"/>
    </row>
    <row r="279" spans="4:49" x14ac:dyDescent="0.25">
      <c r="D279" s="58" t="s">
        <v>2720</v>
      </c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/>
      <c r="AM279" s="54"/>
      <c r="AN279" s="54"/>
      <c r="AO279" s="54"/>
      <c r="AP279" s="54"/>
      <c r="AQ279" s="54"/>
      <c r="AR279" s="54"/>
      <c r="AS279" s="54"/>
      <c r="AT279" s="54"/>
      <c r="AU279" s="54"/>
      <c r="AV279" s="54"/>
      <c r="AW279" s="54"/>
    </row>
    <row r="280" spans="4:49" x14ac:dyDescent="0.25">
      <c r="D280" s="58" t="s">
        <v>2721</v>
      </c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/>
      <c r="AM280" s="54"/>
      <c r="AN280" s="54"/>
      <c r="AO280" s="54"/>
      <c r="AP280" s="54"/>
      <c r="AQ280" s="54"/>
      <c r="AR280" s="54"/>
      <c r="AS280" s="54"/>
      <c r="AT280" s="54"/>
      <c r="AU280" s="54"/>
      <c r="AV280" s="54"/>
      <c r="AW280" s="54"/>
    </row>
    <row r="281" spans="4:49" x14ac:dyDescent="0.25">
      <c r="D281" s="58" t="s">
        <v>2722</v>
      </c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/>
      <c r="AM281" s="54"/>
      <c r="AN281" s="54"/>
      <c r="AO281" s="54"/>
      <c r="AP281" s="54"/>
      <c r="AQ281" s="54"/>
      <c r="AR281" s="54"/>
      <c r="AS281" s="54"/>
      <c r="AT281" s="54"/>
      <c r="AU281" s="54"/>
      <c r="AV281" s="54"/>
      <c r="AW281" s="54"/>
    </row>
    <row r="282" spans="4:49" x14ac:dyDescent="0.25">
      <c r="D282" s="58" t="s">
        <v>2723</v>
      </c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/>
      <c r="AK282" s="54"/>
      <c r="AL282" s="54"/>
      <c r="AM282" s="54"/>
      <c r="AN282" s="54"/>
      <c r="AO282" s="54"/>
      <c r="AP282" s="54"/>
      <c r="AQ282" s="54"/>
      <c r="AR282" s="54"/>
      <c r="AS282" s="54"/>
      <c r="AT282" s="54"/>
      <c r="AU282" s="54"/>
      <c r="AV282" s="54"/>
      <c r="AW282" s="54"/>
    </row>
    <row r="283" spans="4:49" x14ac:dyDescent="0.25">
      <c r="D283" s="58" t="s">
        <v>2724</v>
      </c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  <c r="AL283" s="54"/>
      <c r="AM283" s="54"/>
      <c r="AN283" s="54"/>
      <c r="AO283" s="54"/>
      <c r="AP283" s="54"/>
      <c r="AQ283" s="54"/>
      <c r="AR283" s="54"/>
      <c r="AS283" s="54"/>
      <c r="AT283" s="54"/>
      <c r="AU283" s="54"/>
      <c r="AV283" s="54"/>
      <c r="AW283" s="54"/>
    </row>
    <row r="284" spans="4:49" x14ac:dyDescent="0.25">
      <c r="D284" s="57" t="s">
        <v>367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</row>
    <row r="285" spans="4:49" x14ac:dyDescent="0.25">
      <c r="D285" s="57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</row>
    <row r="286" spans="4:49" x14ac:dyDescent="0.25">
      <c r="D286" s="57" t="s">
        <v>386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/>
      <c r="AO286" s="53"/>
      <c r="AP286" s="53"/>
      <c r="AQ286" s="53"/>
      <c r="AR286" s="53"/>
      <c r="AS286" s="53"/>
      <c r="AT286" s="53"/>
      <c r="AU286" s="53"/>
      <c r="AV286" s="53"/>
      <c r="AW286" s="53"/>
    </row>
    <row r="287" spans="4:49" x14ac:dyDescent="0.25">
      <c r="D287" s="57" t="s">
        <v>33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  <c r="AF287" s="53"/>
      <c r="AG287" s="53"/>
      <c r="AH287" s="53"/>
      <c r="AI287" s="53"/>
      <c r="AJ287" s="53"/>
      <c r="AK287" s="53"/>
      <c r="AL287" s="53"/>
      <c r="AM287" s="53"/>
      <c r="AN287" s="53"/>
      <c r="AO287" s="53"/>
      <c r="AP287" s="53"/>
      <c r="AQ287" s="53"/>
      <c r="AR287" s="53"/>
      <c r="AS287" s="53"/>
      <c r="AT287" s="53"/>
      <c r="AU287" s="53"/>
      <c r="AV287" s="53"/>
      <c r="AW287" s="53"/>
    </row>
    <row r="288" spans="4:49" x14ac:dyDescent="0.25">
      <c r="D288" s="57" t="s">
        <v>407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  <c r="AF288" s="53"/>
      <c r="AG288" s="53"/>
      <c r="AH288" s="53"/>
      <c r="AI288" s="53"/>
      <c r="AJ288" s="53"/>
      <c r="AK288" s="53"/>
      <c r="AL288" s="53"/>
      <c r="AM288" s="53"/>
      <c r="AN288" s="53"/>
      <c r="AO288" s="53"/>
      <c r="AP288" s="53"/>
      <c r="AQ288" s="53"/>
      <c r="AR288" s="53"/>
      <c r="AS288" s="53"/>
      <c r="AT288" s="53"/>
      <c r="AU288" s="53"/>
      <c r="AV288" s="53"/>
      <c r="AW288" s="53"/>
    </row>
    <row r="289" spans="4:49" x14ac:dyDescent="0.25">
      <c r="D289" s="57" t="s">
        <v>2638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  <c r="AF289" s="53"/>
      <c r="AG289" s="53"/>
      <c r="AH289" s="53"/>
      <c r="AI289" s="53"/>
      <c r="AJ289" s="53"/>
      <c r="AK289" s="53"/>
      <c r="AL289" s="53"/>
      <c r="AM289" s="53"/>
      <c r="AN289" s="53"/>
      <c r="AO289" s="53"/>
      <c r="AP289" s="53"/>
      <c r="AQ289" s="53"/>
      <c r="AR289" s="53"/>
      <c r="AS289" s="53"/>
      <c r="AT289" s="53"/>
      <c r="AU289" s="53"/>
      <c r="AV289" s="53"/>
      <c r="AW289" s="53"/>
    </row>
    <row r="290" spans="4:49" x14ac:dyDescent="0.25">
      <c r="D290" s="57" t="s">
        <v>2639</v>
      </c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3"/>
      <c r="AN290" s="53"/>
      <c r="AO290" s="53"/>
      <c r="AP290" s="53"/>
      <c r="AQ290" s="53"/>
      <c r="AR290" s="53"/>
      <c r="AS290" s="53"/>
      <c r="AT290" s="53"/>
      <c r="AU290" s="53"/>
      <c r="AV290" s="53"/>
      <c r="AW290" s="53"/>
    </row>
    <row r="291" spans="4:49" x14ac:dyDescent="0.25">
      <c r="D291" s="57" t="s">
        <v>257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  <c r="AF291" s="53"/>
      <c r="AG291" s="53"/>
      <c r="AH291" s="53"/>
      <c r="AI291" s="53"/>
      <c r="AJ291" s="53"/>
      <c r="AK291" s="53"/>
      <c r="AL291" s="53"/>
      <c r="AM291" s="53"/>
      <c r="AN291" s="53"/>
      <c r="AO291" s="53"/>
      <c r="AP291" s="53"/>
      <c r="AQ291" s="53"/>
      <c r="AR291" s="53"/>
      <c r="AS291" s="53"/>
      <c r="AT291" s="53"/>
      <c r="AU291" s="53"/>
      <c r="AV291" s="53"/>
      <c r="AW291" s="53"/>
    </row>
    <row r="292" spans="4:49" x14ac:dyDescent="0.25">
      <c r="D292" s="57" t="s">
        <v>387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  <c r="AF292" s="53"/>
      <c r="AG292" s="53"/>
      <c r="AH292" s="53"/>
      <c r="AI292" s="53"/>
      <c r="AJ292" s="53"/>
      <c r="AK292" s="53"/>
      <c r="AL292" s="53"/>
      <c r="AM292" s="53"/>
      <c r="AN292" s="53"/>
      <c r="AO292" s="53"/>
      <c r="AP292" s="53"/>
      <c r="AQ292" s="53"/>
      <c r="AR292" s="53"/>
      <c r="AS292" s="53"/>
      <c r="AT292" s="53"/>
      <c r="AU292" s="53"/>
      <c r="AV292" s="53"/>
      <c r="AW292" s="53"/>
    </row>
    <row r="293" spans="4:49" x14ac:dyDescent="0.25">
      <c r="D293" s="57" t="s">
        <v>592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</row>
    <row r="295" spans="4:49" x14ac:dyDescent="0.25">
      <c r="D295" s="58" t="s">
        <v>376</v>
      </c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/>
      <c r="AL295" s="54"/>
      <c r="AM295" s="54"/>
      <c r="AN295" s="54"/>
      <c r="AO295" s="54"/>
      <c r="AP295" s="54"/>
      <c r="AQ295" s="54"/>
      <c r="AR295" s="54"/>
      <c r="AS295" s="54"/>
      <c r="AT295" s="54"/>
      <c r="AU295" s="54"/>
      <c r="AV295" s="54"/>
      <c r="AW295" s="54"/>
    </row>
    <row r="296" spans="4:49" x14ac:dyDescent="0.25">
      <c r="D296" s="58" t="s">
        <v>324</v>
      </c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4"/>
      <c r="AQ296" s="54"/>
      <c r="AR296" s="54"/>
      <c r="AS296" s="54"/>
      <c r="AT296" s="54"/>
      <c r="AU296" s="54"/>
      <c r="AV296" s="54"/>
      <c r="AW296" s="54"/>
    </row>
    <row r="297" spans="4:49" x14ac:dyDescent="0.25">
      <c r="D297" s="58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/>
      <c r="AP297" s="54"/>
      <c r="AQ297" s="54"/>
      <c r="AR297" s="54"/>
      <c r="AS297" s="54"/>
      <c r="AT297" s="54"/>
      <c r="AU297" s="54"/>
      <c r="AV297" s="54"/>
      <c r="AW297" s="54"/>
    </row>
    <row r="298" spans="4:49" x14ac:dyDescent="0.25">
      <c r="D298" s="58" t="s">
        <v>2733</v>
      </c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/>
      <c r="AP298" s="54"/>
      <c r="AQ298" s="54"/>
      <c r="AR298" s="54"/>
      <c r="AS298" s="54"/>
      <c r="AT298" s="54"/>
      <c r="AU298" s="54"/>
      <c r="AV298" s="54"/>
      <c r="AW298" s="54"/>
    </row>
    <row r="299" spans="4:49" x14ac:dyDescent="0.25">
      <c r="D299" s="58" t="s">
        <v>2734</v>
      </c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4"/>
      <c r="AQ299" s="54"/>
      <c r="AR299" s="54"/>
      <c r="AS299" s="54"/>
      <c r="AT299" s="54"/>
      <c r="AU299" s="54"/>
      <c r="AV299" s="54"/>
      <c r="AW299" s="54"/>
    </row>
    <row r="300" spans="4:49" x14ac:dyDescent="0.25">
      <c r="D300" s="58" t="s">
        <v>2735</v>
      </c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54"/>
      <c r="AK300" s="54"/>
      <c r="AL300" s="54"/>
      <c r="AM300" s="54"/>
      <c r="AN300" s="54"/>
      <c r="AO300" s="54"/>
      <c r="AP300" s="54"/>
      <c r="AQ300" s="54"/>
      <c r="AR300" s="54"/>
      <c r="AS300" s="54"/>
      <c r="AT300" s="54"/>
      <c r="AU300" s="54"/>
      <c r="AV300" s="54"/>
      <c r="AW300" s="54"/>
    </row>
    <row r="301" spans="4:49" x14ac:dyDescent="0.25">
      <c r="D301" s="58" t="s">
        <v>2736</v>
      </c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/>
      <c r="AO301" s="54"/>
      <c r="AP301" s="54"/>
      <c r="AQ301" s="54"/>
      <c r="AR301" s="54"/>
      <c r="AS301" s="54"/>
      <c r="AT301" s="54"/>
      <c r="AU301" s="54"/>
      <c r="AV301" s="54"/>
      <c r="AW301" s="54"/>
    </row>
    <row r="302" spans="4:49" x14ac:dyDescent="0.25">
      <c r="D302" s="58" t="s">
        <v>2737</v>
      </c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/>
      <c r="AL302" s="54"/>
      <c r="AM302" s="54"/>
      <c r="AN302" s="54"/>
      <c r="AO302" s="54"/>
      <c r="AP302" s="54"/>
      <c r="AQ302" s="54"/>
      <c r="AR302" s="54"/>
      <c r="AS302" s="54"/>
      <c r="AT302" s="54"/>
      <c r="AU302" s="54"/>
      <c r="AV302" s="54"/>
      <c r="AW302" s="54"/>
    </row>
    <row r="303" spans="4:49" x14ac:dyDescent="0.25">
      <c r="D303" s="58" t="s">
        <v>2738</v>
      </c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  <c r="AL303" s="54"/>
      <c r="AM303" s="54"/>
      <c r="AN303" s="54"/>
      <c r="AO303" s="54"/>
      <c r="AP303" s="54"/>
      <c r="AQ303" s="54"/>
      <c r="AR303" s="54"/>
      <c r="AS303" s="54"/>
      <c r="AT303" s="54"/>
      <c r="AU303" s="54"/>
      <c r="AV303" s="54"/>
      <c r="AW303" s="54"/>
    </row>
    <row r="304" spans="4:49" x14ac:dyDescent="0.25">
      <c r="D304" s="58" t="s">
        <v>2739</v>
      </c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54"/>
      <c r="AK304" s="54"/>
      <c r="AL304" s="54"/>
      <c r="AM304" s="54"/>
      <c r="AN304" s="54"/>
      <c r="AO304" s="54"/>
      <c r="AP304" s="54"/>
      <c r="AQ304" s="54"/>
      <c r="AR304" s="54"/>
      <c r="AS304" s="54"/>
      <c r="AT304" s="54"/>
      <c r="AU304" s="54"/>
      <c r="AV304" s="54"/>
      <c r="AW304" s="54"/>
    </row>
    <row r="305" spans="4:49" x14ac:dyDescent="0.25">
      <c r="D305" s="58" t="s">
        <v>2740</v>
      </c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54"/>
      <c r="AK305" s="54"/>
      <c r="AL305" s="54"/>
      <c r="AM305" s="54"/>
      <c r="AN305" s="54"/>
      <c r="AO305" s="54"/>
      <c r="AP305" s="54"/>
      <c r="AQ305" s="54"/>
      <c r="AR305" s="54"/>
      <c r="AS305" s="54"/>
      <c r="AT305" s="54"/>
      <c r="AU305" s="54"/>
      <c r="AV305" s="54"/>
      <c r="AW305" s="54"/>
    </row>
    <row r="306" spans="4:49" x14ac:dyDescent="0.25">
      <c r="D306" s="58" t="s">
        <v>2741</v>
      </c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54"/>
      <c r="AK306" s="54"/>
      <c r="AL306" s="54"/>
      <c r="AM306" s="54"/>
      <c r="AN306" s="54"/>
      <c r="AO306" s="54"/>
      <c r="AP306" s="54"/>
      <c r="AQ306" s="54"/>
      <c r="AR306" s="54"/>
      <c r="AS306" s="54"/>
      <c r="AT306" s="54"/>
      <c r="AU306" s="54"/>
      <c r="AV306" s="54"/>
      <c r="AW306" s="54"/>
    </row>
    <row r="307" spans="4:49" x14ac:dyDescent="0.25">
      <c r="D307" s="58" t="s">
        <v>2742</v>
      </c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/>
      <c r="AL307" s="54"/>
      <c r="AM307" s="54"/>
      <c r="AN307" s="54"/>
      <c r="AO307" s="54"/>
      <c r="AP307" s="54"/>
      <c r="AQ307" s="54"/>
      <c r="AR307" s="54"/>
      <c r="AS307" s="54"/>
      <c r="AT307" s="54"/>
      <c r="AU307" s="54"/>
      <c r="AV307" s="54"/>
      <c r="AW307" s="54"/>
    </row>
    <row r="308" spans="4:49" x14ac:dyDescent="0.25">
      <c r="D308" s="58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4"/>
      <c r="AQ308" s="54"/>
      <c r="AR308" s="54"/>
      <c r="AS308" s="54"/>
      <c r="AT308" s="54"/>
      <c r="AU308" s="54"/>
      <c r="AV308" s="54"/>
      <c r="AW308" s="54"/>
    </row>
    <row r="309" spans="4:49" x14ac:dyDescent="0.25">
      <c r="D309" s="58" t="s">
        <v>263</v>
      </c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/>
      <c r="AO309" s="54"/>
      <c r="AP309" s="54"/>
      <c r="AQ309" s="54"/>
      <c r="AR309" s="54"/>
      <c r="AS309" s="54"/>
      <c r="AT309" s="54"/>
      <c r="AU309" s="54"/>
      <c r="AV309" s="54"/>
      <c r="AW309" s="54"/>
    </row>
    <row r="310" spans="4:49" x14ac:dyDescent="0.25">
      <c r="D310" s="58" t="s">
        <v>264</v>
      </c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/>
      <c r="AN310" s="54"/>
      <c r="AO310" s="54"/>
      <c r="AP310" s="54"/>
      <c r="AQ310" s="54"/>
      <c r="AR310" s="54"/>
      <c r="AS310" s="54"/>
      <c r="AT310" s="54"/>
      <c r="AU310" s="54"/>
      <c r="AV310" s="54"/>
      <c r="AW310" s="54"/>
    </row>
    <row r="311" spans="4:49" x14ac:dyDescent="0.25">
      <c r="D311" s="58" t="s">
        <v>377</v>
      </c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/>
      <c r="AN311" s="54"/>
      <c r="AO311" s="54"/>
      <c r="AP311" s="54"/>
      <c r="AQ311" s="54"/>
      <c r="AR311" s="54"/>
      <c r="AS311" s="54"/>
      <c r="AT311" s="54"/>
      <c r="AU311" s="54"/>
      <c r="AV311" s="54"/>
      <c r="AW311" s="54"/>
    </row>
    <row r="313" spans="4:49" x14ac:dyDescent="0.25">
      <c r="D313" s="48" t="s">
        <v>2743</v>
      </c>
    </row>
    <row r="329" spans="4:4" x14ac:dyDescent="0.25">
      <c r="D329" s="52" t="s">
        <v>3149</v>
      </c>
    </row>
    <row r="331" spans="4:4" x14ac:dyDescent="0.25">
      <c r="D331" s="48" t="s">
        <v>2743</v>
      </c>
    </row>
    <row r="366" spans="2:4" x14ac:dyDescent="0.25">
      <c r="B366" s="51">
        <v>0</v>
      </c>
      <c r="D366" s="52" t="s">
        <v>2125</v>
      </c>
    </row>
    <row r="367" spans="2:4" x14ac:dyDescent="0.25">
      <c r="D367" s="60" t="s">
        <v>305</v>
      </c>
    </row>
    <row r="368" spans="2:4" x14ac:dyDescent="0.25">
      <c r="D368" s="56" t="s">
        <v>35</v>
      </c>
    </row>
    <row r="546" spans="2:4" x14ac:dyDescent="0.25">
      <c r="B546" s="51">
        <v>0</v>
      </c>
      <c r="D546" s="52" t="s">
        <v>514</v>
      </c>
    </row>
    <row r="547" spans="2:4" x14ac:dyDescent="0.25">
      <c r="D547" s="60" t="s">
        <v>305</v>
      </c>
    </row>
    <row r="548" spans="2:4" x14ac:dyDescent="0.25">
      <c r="D548" s="56" t="s">
        <v>2712</v>
      </c>
    </row>
    <row r="549" spans="2:4" x14ac:dyDescent="0.25">
      <c r="D549" s="56" t="s">
        <v>35</v>
      </c>
    </row>
    <row r="770" spans="2:4" x14ac:dyDescent="0.25">
      <c r="B770" s="51">
        <v>0</v>
      </c>
      <c r="D770" s="52" t="s">
        <v>514</v>
      </c>
    </row>
    <row r="771" spans="2:4" x14ac:dyDescent="0.25">
      <c r="D771" s="60" t="s">
        <v>305</v>
      </c>
    </row>
    <row r="772" spans="2:4" x14ac:dyDescent="0.25">
      <c r="D772" s="56" t="s">
        <v>2043</v>
      </c>
    </row>
    <row r="774" spans="2:4" x14ac:dyDescent="0.25">
      <c r="D774" s="48" t="s">
        <v>2043</v>
      </c>
    </row>
    <row r="816" spans="4:13" x14ac:dyDescent="0.25">
      <c r="D816" s="48" t="s">
        <v>384</v>
      </c>
      <c r="M816" s="48" t="s">
        <v>310</v>
      </c>
    </row>
    <row r="817" spans="4:25" x14ac:dyDescent="0.25">
      <c r="D817" s="52" t="s">
        <v>2770</v>
      </c>
      <c r="M817" s="52" t="s">
        <v>724</v>
      </c>
    </row>
    <row r="819" spans="4:25" x14ac:dyDescent="0.25">
      <c r="D819" s="57" t="s">
        <v>34</v>
      </c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</row>
    <row r="820" spans="4:25" x14ac:dyDescent="0.25">
      <c r="D820" s="57" t="s">
        <v>2400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</row>
    <row r="821" spans="4:25" x14ac:dyDescent="0.25">
      <c r="D821" s="57" t="s">
        <v>637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</row>
    <row r="822" spans="4:25" x14ac:dyDescent="0.25">
      <c r="D822" s="57" t="s">
        <v>2771</v>
      </c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</row>
    <row r="823" spans="4:25" x14ac:dyDescent="0.25">
      <c r="D823" s="57" t="s">
        <v>259</v>
      </c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</row>
    <row r="828" spans="4:25" x14ac:dyDescent="0.25">
      <c r="D828" s="48" t="s">
        <v>2043</v>
      </c>
    </row>
    <row r="889" spans="2:4" x14ac:dyDescent="0.25">
      <c r="B889" s="51">
        <v>0</v>
      </c>
      <c r="D889" s="52" t="s">
        <v>2777</v>
      </c>
    </row>
    <row r="890" spans="2:4" x14ac:dyDescent="0.25">
      <c r="D890" s="60" t="s">
        <v>305</v>
      </c>
    </row>
    <row r="892" spans="2:4" x14ac:dyDescent="0.25">
      <c r="D892" s="48" t="s">
        <v>36</v>
      </c>
    </row>
    <row r="893" spans="2:4" x14ac:dyDescent="0.25">
      <c r="D893" s="55" t="s">
        <v>2778</v>
      </c>
    </row>
    <row r="895" spans="2:4" x14ac:dyDescent="0.25">
      <c r="D895" s="48" t="s">
        <v>2772</v>
      </c>
    </row>
    <row r="918" spans="4:33" x14ac:dyDescent="0.25">
      <c r="D918" s="48" t="s">
        <v>269</v>
      </c>
      <c r="M918" s="48" t="s">
        <v>310</v>
      </c>
      <c r="V918" s="48" t="s">
        <v>275</v>
      </c>
      <c r="AG918" s="48" t="s">
        <v>276</v>
      </c>
    </row>
    <row r="919" spans="4:33" x14ac:dyDescent="0.25">
      <c r="D919" s="52" t="s">
        <v>2786</v>
      </c>
      <c r="M919" s="52" t="s">
        <v>2788</v>
      </c>
      <c r="V919" s="48" t="s">
        <v>2790</v>
      </c>
      <c r="AG919" s="48" t="s">
        <v>2791</v>
      </c>
    </row>
    <row r="920" spans="4:33" x14ac:dyDescent="0.25">
      <c r="D920" s="52" t="s">
        <v>2787</v>
      </c>
      <c r="M920" s="52" t="s">
        <v>2789</v>
      </c>
    </row>
    <row r="922" spans="4:33" x14ac:dyDescent="0.25">
      <c r="D922" s="48" t="s">
        <v>2782</v>
      </c>
    </row>
    <row r="924" spans="4:33" x14ac:dyDescent="0.25">
      <c r="D924" s="57" t="s">
        <v>2783</v>
      </c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Y924" s="48" t="s">
        <v>786</v>
      </c>
    </row>
    <row r="925" spans="4:33" x14ac:dyDescent="0.25">
      <c r="D925" s="57" t="s">
        <v>1778</v>
      </c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Y925" s="28" t="s">
        <v>2793</v>
      </c>
    </row>
    <row r="926" spans="4:33" x14ac:dyDescent="0.25">
      <c r="D926" s="57" t="s">
        <v>1509</v>
      </c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</row>
    <row r="927" spans="4:33" x14ac:dyDescent="0.25">
      <c r="D927" s="57" t="s">
        <v>2784</v>
      </c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</row>
    <row r="928" spans="4:33" x14ac:dyDescent="0.25">
      <c r="D928" s="57" t="s">
        <v>2792</v>
      </c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</row>
    <row r="929" spans="4:41" x14ac:dyDescent="0.25">
      <c r="D929" s="57" t="s">
        <v>2785</v>
      </c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</row>
    <row r="930" spans="4:41" x14ac:dyDescent="0.25">
      <c r="D930" s="57" t="s">
        <v>1716</v>
      </c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</row>
    <row r="932" spans="4:41" x14ac:dyDescent="0.25">
      <c r="D932" s="57" t="s">
        <v>33</v>
      </c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X932" s="58" t="s">
        <v>376</v>
      </c>
      <c r="Y932" s="54"/>
      <c r="Z932" s="54"/>
      <c r="AA932" s="54"/>
      <c r="AB932" s="54"/>
      <c r="AC932" s="54"/>
      <c r="AD932" s="54"/>
      <c r="AE932" s="54"/>
      <c r="AF932" s="54"/>
      <c r="AG932" s="54"/>
      <c r="AH932" s="54"/>
      <c r="AI932" s="54"/>
      <c r="AJ932" s="54"/>
      <c r="AK932" s="54"/>
      <c r="AL932" s="54"/>
      <c r="AM932" s="54"/>
      <c r="AN932" s="54"/>
      <c r="AO932" s="54"/>
    </row>
    <row r="933" spans="4:41" x14ac:dyDescent="0.25">
      <c r="D933" s="57" t="s">
        <v>530</v>
      </c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X933" s="58" t="s">
        <v>324</v>
      </c>
      <c r="Y933" s="54"/>
      <c r="Z933" s="54"/>
      <c r="AA933" s="54"/>
      <c r="AB933" s="54"/>
      <c r="AC933" s="54"/>
      <c r="AD933" s="54"/>
      <c r="AE933" s="54"/>
      <c r="AF933" s="54"/>
      <c r="AG933" s="54"/>
      <c r="AH933" s="54"/>
      <c r="AI933" s="54"/>
      <c r="AJ933" s="54"/>
      <c r="AK933" s="54"/>
      <c r="AL933" s="54"/>
      <c r="AM933" s="54"/>
      <c r="AN933" s="54"/>
      <c r="AO933" s="54"/>
    </row>
    <row r="934" spans="4:41" x14ac:dyDescent="0.25">
      <c r="D934" s="57" t="s">
        <v>554</v>
      </c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X934" s="58"/>
      <c r="Y934" s="54"/>
      <c r="Z934" s="54"/>
      <c r="AA934" s="54"/>
      <c r="AB934" s="54"/>
      <c r="AC934" s="54"/>
      <c r="AD934" s="54"/>
      <c r="AE934" s="54"/>
      <c r="AF934" s="54"/>
      <c r="AG934" s="54"/>
      <c r="AH934" s="54"/>
      <c r="AI934" s="54"/>
      <c r="AJ934" s="54"/>
      <c r="AK934" s="54"/>
      <c r="AL934" s="54"/>
      <c r="AM934" s="54"/>
      <c r="AN934" s="54"/>
      <c r="AO934" s="54"/>
    </row>
    <row r="935" spans="4:41" x14ac:dyDescent="0.25">
      <c r="D935" s="57" t="s">
        <v>802</v>
      </c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X935" s="58" t="s">
        <v>1502</v>
      </c>
      <c r="Y935" s="54"/>
      <c r="Z935" s="54"/>
      <c r="AA935" s="54"/>
      <c r="AB935" s="54"/>
      <c r="AC935" s="54"/>
      <c r="AD935" s="54"/>
      <c r="AE935" s="54"/>
      <c r="AF935" s="54"/>
      <c r="AG935" s="54"/>
      <c r="AH935" s="54"/>
      <c r="AI935" s="54"/>
      <c r="AJ935" s="54"/>
      <c r="AK935" s="54"/>
      <c r="AL935" s="54"/>
      <c r="AM935" s="54"/>
      <c r="AN935" s="54"/>
      <c r="AO935" s="54"/>
    </row>
    <row r="936" spans="4:41" x14ac:dyDescent="0.25">
      <c r="D936" s="57" t="s">
        <v>703</v>
      </c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X936" s="58" t="s">
        <v>283</v>
      </c>
      <c r="Y936" s="54"/>
      <c r="Z936" s="54"/>
      <c r="AA936" s="54"/>
      <c r="AB936" s="54"/>
      <c r="AC936" s="54"/>
      <c r="AD936" s="54"/>
      <c r="AE936" s="54"/>
      <c r="AF936" s="54"/>
      <c r="AG936" s="54"/>
      <c r="AH936" s="54"/>
      <c r="AI936" s="54"/>
      <c r="AJ936" s="54"/>
      <c r="AK936" s="54"/>
      <c r="AL936" s="54"/>
      <c r="AM936" s="54"/>
      <c r="AN936" s="54"/>
      <c r="AO936" s="54"/>
    </row>
    <row r="937" spans="4:41" x14ac:dyDescent="0.25">
      <c r="D937" s="57" t="s">
        <v>396</v>
      </c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X937" s="58" t="s">
        <v>2798</v>
      </c>
      <c r="Y937" s="54"/>
      <c r="Z937" s="54"/>
      <c r="AA937" s="54"/>
      <c r="AB937" s="54"/>
      <c r="AC937" s="54"/>
      <c r="AD937" s="54"/>
      <c r="AE937" s="54"/>
      <c r="AF937" s="54"/>
      <c r="AG937" s="54"/>
      <c r="AH937" s="54"/>
      <c r="AI937" s="54"/>
      <c r="AJ937" s="54"/>
      <c r="AK937" s="54"/>
      <c r="AL937" s="54"/>
      <c r="AM937" s="54"/>
      <c r="AN937" s="54"/>
      <c r="AO937" s="54"/>
    </row>
    <row r="938" spans="4:41" x14ac:dyDescent="0.25">
      <c r="D938" s="57" t="s">
        <v>667</v>
      </c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X938" s="58" t="s">
        <v>2799</v>
      </c>
      <c r="Y938" s="54"/>
      <c r="Z938" s="54"/>
      <c r="AA938" s="54"/>
      <c r="AB938" s="54"/>
      <c r="AC938" s="54"/>
      <c r="AD938" s="54"/>
      <c r="AE938" s="54"/>
      <c r="AF938" s="54"/>
      <c r="AG938" s="54"/>
      <c r="AH938" s="54"/>
      <c r="AI938" s="54"/>
      <c r="AJ938" s="54"/>
      <c r="AK938" s="54"/>
      <c r="AL938" s="54"/>
      <c r="AM938" s="54"/>
      <c r="AN938" s="54"/>
      <c r="AO938" s="54"/>
    </row>
    <row r="939" spans="4:41" x14ac:dyDescent="0.25">
      <c r="D939" s="57" t="s">
        <v>1510</v>
      </c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X939" s="58"/>
      <c r="Y939" s="54"/>
      <c r="Z939" s="54"/>
      <c r="AA939" s="54"/>
      <c r="AB939" s="54"/>
      <c r="AC939" s="54"/>
      <c r="AD939" s="54"/>
      <c r="AE939" s="54"/>
      <c r="AF939" s="54"/>
      <c r="AG939" s="54"/>
      <c r="AH939" s="54"/>
      <c r="AI939" s="54"/>
      <c r="AJ939" s="54"/>
      <c r="AK939" s="54"/>
      <c r="AL939" s="54"/>
      <c r="AM939" s="54"/>
      <c r="AN939" s="54"/>
      <c r="AO939" s="54"/>
    </row>
    <row r="940" spans="4:41" x14ac:dyDescent="0.25">
      <c r="D940" s="57" t="s">
        <v>1509</v>
      </c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X940" s="58" t="s">
        <v>263</v>
      </c>
      <c r="Y940" s="54"/>
      <c r="Z940" s="54"/>
      <c r="AA940" s="54"/>
      <c r="AB940" s="54"/>
      <c r="AC940" s="54"/>
      <c r="AD940" s="54"/>
      <c r="AE940" s="54"/>
      <c r="AF940" s="54"/>
      <c r="AG940" s="54"/>
      <c r="AH940" s="54"/>
      <c r="AI940" s="54"/>
      <c r="AJ940" s="54"/>
      <c r="AK940" s="54"/>
      <c r="AL940" s="54"/>
      <c r="AM940" s="54"/>
      <c r="AN940" s="54"/>
      <c r="AO940" s="54"/>
    </row>
    <row r="941" spans="4:41" x14ac:dyDescent="0.25">
      <c r="D941" s="57" t="s">
        <v>274</v>
      </c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X941" s="58" t="s">
        <v>264</v>
      </c>
      <c r="Y941" s="54"/>
      <c r="Z941" s="54"/>
      <c r="AA941" s="54"/>
      <c r="AB941" s="54"/>
      <c r="AC941" s="54"/>
      <c r="AD941" s="54"/>
      <c r="AE941" s="54"/>
      <c r="AF941" s="54"/>
      <c r="AG941" s="54"/>
      <c r="AH941" s="54"/>
      <c r="AI941" s="54"/>
      <c r="AJ941" s="54"/>
      <c r="AK941" s="54"/>
      <c r="AL941" s="54"/>
      <c r="AM941" s="54"/>
      <c r="AN941" s="54"/>
      <c r="AO941" s="54"/>
    </row>
    <row r="942" spans="4:41" x14ac:dyDescent="0.25">
      <c r="D942" s="57" t="s">
        <v>2794</v>
      </c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X942" s="58" t="s">
        <v>377</v>
      </c>
      <c r="Y942" s="54"/>
      <c r="Z942" s="54"/>
      <c r="AA942" s="54"/>
      <c r="AB942" s="54"/>
      <c r="AC942" s="54"/>
      <c r="AD942" s="54"/>
      <c r="AE942" s="54"/>
      <c r="AF942" s="54"/>
      <c r="AG942" s="54"/>
      <c r="AH942" s="54"/>
      <c r="AI942" s="54"/>
      <c r="AJ942" s="54"/>
      <c r="AK942" s="54"/>
      <c r="AL942" s="54"/>
      <c r="AM942" s="54"/>
      <c r="AN942" s="54"/>
      <c r="AO942" s="54"/>
    </row>
    <row r="943" spans="4:41" x14ac:dyDescent="0.25">
      <c r="D943" s="57" t="s">
        <v>651</v>
      </c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</row>
    <row r="944" spans="4:41" x14ac:dyDescent="0.25">
      <c r="D944" s="57" t="s">
        <v>2795</v>
      </c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</row>
    <row r="945" spans="4:22" x14ac:dyDescent="0.25">
      <c r="D945" s="57" t="s">
        <v>653</v>
      </c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</row>
    <row r="946" spans="4:22" x14ac:dyDescent="0.25">
      <c r="D946" s="57" t="s">
        <v>406</v>
      </c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</row>
    <row r="947" spans="4:22" x14ac:dyDescent="0.25">
      <c r="D947" s="38" t="s">
        <v>2796</v>
      </c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</row>
    <row r="948" spans="4:22" x14ac:dyDescent="0.25">
      <c r="D948" s="38" t="s">
        <v>2797</v>
      </c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</row>
    <row r="949" spans="4:22" x14ac:dyDescent="0.25">
      <c r="D949" s="57" t="s">
        <v>279</v>
      </c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</row>
    <row r="950" spans="4:22" x14ac:dyDescent="0.25">
      <c r="D950" s="57" t="s">
        <v>542</v>
      </c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</row>
    <row r="952" spans="4:22" x14ac:dyDescent="0.25">
      <c r="D952" s="48" t="s">
        <v>2802</v>
      </c>
    </row>
    <row r="968" spans="4:4" x14ac:dyDescent="0.25">
      <c r="D968" s="52" t="s">
        <v>2744</v>
      </c>
    </row>
    <row r="970" spans="4:4" x14ac:dyDescent="0.25">
      <c r="D970" s="48" t="s">
        <v>2802</v>
      </c>
    </row>
    <row r="992" spans="2:4" x14ac:dyDescent="0.25">
      <c r="B992" s="49">
        <v>0</v>
      </c>
      <c r="D992" s="52" t="s">
        <v>381</v>
      </c>
    </row>
    <row r="1002" spans="4:25" x14ac:dyDescent="0.25">
      <c r="D1002" s="48" t="s">
        <v>344</v>
      </c>
    </row>
    <row r="1003" spans="4:25" x14ac:dyDescent="0.25">
      <c r="D1003" s="52" t="s">
        <v>2779</v>
      </c>
    </row>
    <row r="1005" spans="4:25" x14ac:dyDescent="0.25">
      <c r="D1005" s="57" t="s">
        <v>350</v>
      </c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</row>
    <row r="1006" spans="4:25" x14ac:dyDescent="0.25">
      <c r="D1006" s="57" t="s">
        <v>365</v>
      </c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</row>
    <row r="1007" spans="4:25" x14ac:dyDescent="0.25">
      <c r="D1007" s="57" t="s">
        <v>1696</v>
      </c>
      <c r="E1007" s="53"/>
      <c r="F1007" s="53"/>
      <c r="G1007" s="53"/>
      <c r="H1007" s="53"/>
      <c r="I1007" s="53"/>
      <c r="J1007" s="53"/>
      <c r="K1007" s="53"/>
      <c r="L1007" s="53"/>
      <c r="M1007" s="53"/>
      <c r="N1007" s="53"/>
      <c r="O1007" s="53"/>
      <c r="P1007" s="53"/>
      <c r="Q1007" s="53"/>
      <c r="R1007" s="53"/>
      <c r="S1007" s="53"/>
      <c r="T1007" s="53"/>
      <c r="U1007" s="53"/>
      <c r="V1007" s="53"/>
      <c r="W1007" s="53"/>
      <c r="X1007" s="53"/>
      <c r="Y1007" s="53"/>
    </row>
    <row r="1008" spans="4:25" x14ac:dyDescent="0.25">
      <c r="D1008" s="57" t="s">
        <v>2780</v>
      </c>
      <c r="E1008" s="53"/>
      <c r="F1008" s="53"/>
      <c r="G1008" s="53"/>
      <c r="H1008" s="53"/>
      <c r="I1008" s="53"/>
      <c r="J1008" s="53"/>
      <c r="K1008" s="53"/>
      <c r="L1008" s="53"/>
      <c r="M1008" s="53"/>
      <c r="N1008" s="53"/>
      <c r="O1008" s="53"/>
      <c r="P1008" s="53"/>
      <c r="Q1008" s="53"/>
      <c r="R1008" s="53"/>
      <c r="S1008" s="53"/>
      <c r="T1008" s="53"/>
      <c r="U1008" s="53"/>
      <c r="V1008" s="53"/>
      <c r="W1008" s="53"/>
      <c r="X1008" s="53"/>
      <c r="Y1008" s="53"/>
    </row>
    <row r="1010" spans="4:19" x14ac:dyDescent="0.25">
      <c r="D1010" s="58" t="s">
        <v>376</v>
      </c>
      <c r="E1010" s="54"/>
      <c r="F1010" s="54"/>
      <c r="G1010" s="54"/>
      <c r="H1010" s="54"/>
      <c r="I1010" s="54"/>
      <c r="J1010" s="54"/>
      <c r="K1010" s="54"/>
      <c r="L1010" s="54"/>
      <c r="M1010" s="54"/>
      <c r="N1010" s="54"/>
      <c r="O1010" s="54"/>
      <c r="P1010" s="54"/>
      <c r="Q1010" s="54"/>
      <c r="R1010" s="54"/>
      <c r="S1010" s="54"/>
    </row>
    <row r="1011" spans="4:19" x14ac:dyDescent="0.25">
      <c r="D1011" s="58" t="s">
        <v>324</v>
      </c>
      <c r="E1011" s="54"/>
      <c r="F1011" s="54"/>
      <c r="G1011" s="54"/>
      <c r="H1011" s="54"/>
      <c r="I1011" s="54"/>
      <c r="J1011" s="54"/>
      <c r="K1011" s="54"/>
      <c r="L1011" s="54"/>
      <c r="M1011" s="54"/>
      <c r="N1011" s="54"/>
      <c r="O1011" s="54"/>
      <c r="P1011" s="54"/>
      <c r="Q1011" s="54"/>
      <c r="R1011" s="54"/>
      <c r="S1011" s="54"/>
    </row>
    <row r="1012" spans="4:19" x14ac:dyDescent="0.25">
      <c r="D1012" s="58"/>
      <c r="E1012" s="54"/>
      <c r="F1012" s="54"/>
      <c r="G1012" s="54"/>
      <c r="H1012" s="54"/>
      <c r="I1012" s="54"/>
      <c r="J1012" s="54"/>
      <c r="K1012" s="54"/>
      <c r="L1012" s="54"/>
      <c r="M1012" s="54"/>
      <c r="N1012" s="54"/>
      <c r="O1012" s="54"/>
      <c r="P1012" s="54"/>
      <c r="Q1012" s="54"/>
      <c r="R1012" s="54"/>
      <c r="S1012" s="54"/>
    </row>
    <row r="1013" spans="4:19" x14ac:dyDescent="0.25">
      <c r="D1013" s="58" t="s">
        <v>1744</v>
      </c>
      <c r="E1013" s="54"/>
      <c r="F1013" s="54"/>
      <c r="G1013" s="54"/>
      <c r="H1013" s="54"/>
      <c r="I1013" s="54"/>
      <c r="J1013" s="54"/>
      <c r="K1013" s="54"/>
      <c r="L1013" s="54"/>
      <c r="M1013" s="54"/>
      <c r="N1013" s="54"/>
      <c r="O1013" s="54"/>
      <c r="P1013" s="54"/>
      <c r="Q1013" s="54"/>
      <c r="R1013" s="54"/>
      <c r="S1013" s="54"/>
    </row>
    <row r="1014" spans="4:19" x14ac:dyDescent="0.25">
      <c r="D1014" s="58" t="s">
        <v>283</v>
      </c>
      <c r="E1014" s="54"/>
      <c r="F1014" s="54"/>
      <c r="G1014" s="54"/>
      <c r="H1014" s="54"/>
      <c r="I1014" s="54"/>
      <c r="J1014" s="54"/>
      <c r="K1014" s="54"/>
      <c r="L1014" s="54"/>
      <c r="M1014" s="54"/>
      <c r="N1014" s="54"/>
      <c r="O1014" s="54"/>
      <c r="P1014" s="54"/>
      <c r="Q1014" s="54"/>
      <c r="R1014" s="54"/>
      <c r="S1014" s="54"/>
    </row>
    <row r="1015" spans="4:19" x14ac:dyDescent="0.25">
      <c r="D1015" s="58" t="s">
        <v>1742</v>
      </c>
      <c r="E1015" s="54"/>
      <c r="F1015" s="54"/>
      <c r="G1015" s="54"/>
      <c r="H1015" s="54"/>
      <c r="I1015" s="54"/>
      <c r="J1015" s="54"/>
      <c r="K1015" s="54"/>
      <c r="L1015" s="54"/>
      <c r="M1015" s="54"/>
      <c r="N1015" s="54"/>
      <c r="O1015" s="54"/>
      <c r="P1015" s="54"/>
      <c r="Q1015" s="54"/>
      <c r="R1015" s="54"/>
      <c r="S1015" s="54"/>
    </row>
    <row r="1016" spans="4:19" x14ac:dyDescent="0.25">
      <c r="D1016" s="58" t="s">
        <v>1743</v>
      </c>
      <c r="E1016" s="54"/>
      <c r="F1016" s="54"/>
      <c r="G1016" s="54"/>
      <c r="H1016" s="54"/>
      <c r="I1016" s="54"/>
      <c r="J1016" s="54"/>
      <c r="K1016" s="54"/>
      <c r="L1016" s="54"/>
      <c r="M1016" s="54"/>
      <c r="N1016" s="54"/>
      <c r="O1016" s="54"/>
      <c r="P1016" s="54"/>
      <c r="Q1016" s="54"/>
      <c r="R1016" s="54"/>
      <c r="S1016" s="54"/>
    </row>
    <row r="1017" spans="4:19" x14ac:dyDescent="0.25">
      <c r="D1017" s="58" t="s">
        <v>2781</v>
      </c>
      <c r="E1017" s="54"/>
      <c r="F1017" s="54"/>
      <c r="G1017" s="54"/>
      <c r="H1017" s="54"/>
      <c r="I1017" s="54"/>
      <c r="J1017" s="54"/>
      <c r="K1017" s="54"/>
      <c r="L1017" s="54"/>
      <c r="M1017" s="54"/>
      <c r="N1017" s="54"/>
      <c r="O1017" s="54"/>
      <c r="P1017" s="54"/>
      <c r="Q1017" s="54"/>
      <c r="R1017" s="54"/>
      <c r="S1017" s="54"/>
    </row>
    <row r="1018" spans="4:19" x14ac:dyDescent="0.25">
      <c r="D1018" s="58"/>
      <c r="E1018" s="54"/>
      <c r="F1018" s="54"/>
      <c r="G1018" s="54"/>
      <c r="H1018" s="54"/>
      <c r="I1018" s="54"/>
      <c r="J1018" s="54"/>
      <c r="K1018" s="54"/>
      <c r="L1018" s="54"/>
      <c r="M1018" s="54"/>
      <c r="N1018" s="54"/>
      <c r="O1018" s="54"/>
      <c r="P1018" s="54"/>
      <c r="Q1018" s="54"/>
      <c r="R1018" s="54"/>
      <c r="S1018" s="54"/>
    </row>
    <row r="1019" spans="4:19" x14ac:dyDescent="0.25">
      <c r="D1019" s="58" t="s">
        <v>263</v>
      </c>
      <c r="E1019" s="54"/>
      <c r="F1019" s="54"/>
      <c r="G1019" s="54"/>
      <c r="H1019" s="54"/>
      <c r="I1019" s="54"/>
      <c r="J1019" s="54"/>
      <c r="K1019" s="54"/>
      <c r="L1019" s="54"/>
      <c r="M1019" s="54"/>
      <c r="N1019" s="54"/>
      <c r="O1019" s="54"/>
      <c r="P1019" s="54"/>
      <c r="Q1019" s="54"/>
      <c r="R1019" s="54"/>
      <c r="S1019" s="54"/>
    </row>
    <row r="1020" spans="4:19" x14ac:dyDescent="0.25">
      <c r="D1020" s="58" t="s">
        <v>264</v>
      </c>
      <c r="E1020" s="54"/>
      <c r="F1020" s="54"/>
      <c r="G1020" s="54"/>
      <c r="H1020" s="54"/>
      <c r="I1020" s="54"/>
      <c r="J1020" s="54"/>
      <c r="K1020" s="54"/>
      <c r="L1020" s="54"/>
      <c r="M1020" s="54"/>
      <c r="N1020" s="54"/>
      <c r="O1020" s="54"/>
      <c r="P1020" s="54"/>
      <c r="Q1020" s="54"/>
      <c r="R1020" s="54"/>
      <c r="S1020" s="54"/>
    </row>
    <row r="1021" spans="4:19" x14ac:dyDescent="0.25">
      <c r="D1021" s="58" t="s">
        <v>377</v>
      </c>
      <c r="E1021" s="54"/>
      <c r="F1021" s="54"/>
      <c r="G1021" s="54"/>
      <c r="H1021" s="54"/>
      <c r="I1021" s="54"/>
      <c r="J1021" s="54"/>
      <c r="K1021" s="54"/>
      <c r="L1021" s="54"/>
      <c r="M1021" s="54"/>
      <c r="N1021" s="54"/>
      <c r="O1021" s="54"/>
      <c r="P1021" s="54"/>
      <c r="Q1021" s="54"/>
      <c r="R1021" s="54"/>
      <c r="S1021" s="54"/>
    </row>
    <row r="1027" spans="2:4" x14ac:dyDescent="0.25">
      <c r="B1027" s="49">
        <v>0</v>
      </c>
      <c r="D1027" s="52" t="s">
        <v>2805</v>
      </c>
    </row>
    <row r="1028" spans="2:4" x14ac:dyDescent="0.25">
      <c r="D1028" s="60" t="s">
        <v>306</v>
      </c>
    </row>
    <row r="1029" spans="2:4" x14ac:dyDescent="0.25">
      <c r="D1029" s="56" t="s">
        <v>35</v>
      </c>
    </row>
    <row r="1102" spans="2:4" x14ac:dyDescent="0.25">
      <c r="B1102" s="51">
        <v>0</v>
      </c>
      <c r="D1102" s="52" t="s">
        <v>2125</v>
      </c>
    </row>
    <row r="1103" spans="2:4" x14ac:dyDescent="0.25">
      <c r="D1103" s="60" t="s">
        <v>305</v>
      </c>
    </row>
    <row r="1104" spans="2:4" x14ac:dyDescent="0.25">
      <c r="D1104" s="56" t="s">
        <v>2808</v>
      </c>
    </row>
    <row r="1137" spans="4:4" x14ac:dyDescent="0.25">
      <c r="D1137" s="48" t="s">
        <v>2809</v>
      </c>
    </row>
    <row r="1170" spans="4:13" x14ac:dyDescent="0.25">
      <c r="D1170" s="48" t="s">
        <v>310</v>
      </c>
      <c r="M1170" s="48" t="s">
        <v>384</v>
      </c>
    </row>
    <row r="1171" spans="4:13" x14ac:dyDescent="0.25">
      <c r="D1171" s="52" t="s">
        <v>2814</v>
      </c>
      <c r="M1171" s="52" t="s">
        <v>2815</v>
      </c>
    </row>
    <row r="1173" spans="4:13" x14ac:dyDescent="0.25">
      <c r="D1173" s="52" t="s">
        <v>2218</v>
      </c>
    </row>
    <row r="1175" spans="4:13" x14ac:dyDescent="0.25">
      <c r="D1175" s="48" t="s">
        <v>2809</v>
      </c>
    </row>
    <row r="1207" spans="4:4" x14ac:dyDescent="0.25">
      <c r="D1207" s="52" t="s">
        <v>2744</v>
      </c>
    </row>
    <row r="1209" spans="4:4" x14ac:dyDescent="0.25">
      <c r="D1209" s="48" t="s">
        <v>2809</v>
      </c>
    </row>
    <row r="1237" spans="2:19" x14ac:dyDescent="0.25">
      <c r="B1237" s="49">
        <v>0</v>
      </c>
      <c r="D1237" s="52" t="s">
        <v>2810</v>
      </c>
    </row>
    <row r="1239" spans="2:19" x14ac:dyDescent="0.25">
      <c r="D1239" s="57" t="s">
        <v>272</v>
      </c>
      <c r="E1239" s="53"/>
      <c r="F1239" s="53"/>
      <c r="G1239" s="53"/>
      <c r="H1239" s="53"/>
      <c r="I1239" s="53"/>
      <c r="J1239" s="53"/>
      <c r="K1239" s="53"/>
      <c r="L1239" s="53"/>
      <c r="M1239" s="53"/>
      <c r="N1239" s="53"/>
      <c r="O1239" s="53"/>
      <c r="P1239" s="53"/>
      <c r="Q1239" s="53"/>
      <c r="R1239" s="53"/>
      <c r="S1239" s="53"/>
    </row>
    <row r="1240" spans="2:19" x14ac:dyDescent="0.25">
      <c r="D1240" s="57" t="s">
        <v>266</v>
      </c>
      <c r="E1240" s="53"/>
      <c r="F1240" s="53"/>
      <c r="G1240" s="53"/>
      <c r="H1240" s="53"/>
      <c r="I1240" s="53"/>
      <c r="J1240" s="53"/>
      <c r="K1240" s="53"/>
      <c r="L1240" s="53"/>
      <c r="M1240" s="53"/>
      <c r="N1240" s="53"/>
      <c r="O1240" s="53"/>
      <c r="P1240" s="53"/>
      <c r="Q1240" s="53"/>
      <c r="R1240" s="53"/>
      <c r="S1240" s="53"/>
    </row>
    <row r="1241" spans="2:19" x14ac:dyDescent="0.25">
      <c r="D1241" s="57" t="s">
        <v>278</v>
      </c>
      <c r="E1241" s="53"/>
      <c r="F1241" s="53"/>
      <c r="G1241" s="53"/>
      <c r="H1241" s="53"/>
      <c r="I1241" s="53"/>
      <c r="J1241" s="53"/>
      <c r="K1241" s="53"/>
      <c r="L1241" s="53"/>
      <c r="M1241" s="53"/>
      <c r="N1241" s="53"/>
      <c r="O1241" s="53"/>
      <c r="P1241" s="53"/>
      <c r="Q1241" s="53"/>
      <c r="R1241" s="53"/>
      <c r="S1241" s="53"/>
    </row>
    <row r="1242" spans="2:19" x14ac:dyDescent="0.25">
      <c r="D1242" s="57" t="s">
        <v>274</v>
      </c>
      <c r="E1242" s="53"/>
      <c r="F1242" s="53"/>
      <c r="G1242" s="53"/>
      <c r="H1242" s="53"/>
      <c r="I1242" s="53"/>
      <c r="J1242" s="53"/>
      <c r="K1242" s="53"/>
      <c r="L1242" s="53"/>
      <c r="M1242" s="53"/>
      <c r="N1242" s="53"/>
      <c r="O1242" s="53"/>
      <c r="P1242" s="53"/>
      <c r="Q1242" s="53"/>
      <c r="R1242" s="53"/>
      <c r="S1242" s="53"/>
    </row>
    <row r="1243" spans="2:19" x14ac:dyDescent="0.25">
      <c r="D1243" s="57" t="s">
        <v>2811</v>
      </c>
      <c r="E1243" s="53"/>
      <c r="F1243" s="53"/>
      <c r="G1243" s="53"/>
      <c r="H1243" s="53"/>
      <c r="I1243" s="53"/>
      <c r="J1243" s="53"/>
      <c r="K1243" s="53"/>
      <c r="L1243" s="53"/>
      <c r="M1243" s="53"/>
      <c r="N1243" s="53"/>
      <c r="O1243" s="53"/>
      <c r="P1243" s="53"/>
      <c r="Q1243" s="53"/>
      <c r="R1243" s="53"/>
      <c r="S1243" s="53"/>
    </row>
    <row r="1257" spans="2:4" x14ac:dyDescent="0.25">
      <c r="B1257" s="49">
        <v>0</v>
      </c>
      <c r="D1257" s="52" t="s">
        <v>2821</v>
      </c>
    </row>
    <row r="1258" spans="2:4" x14ac:dyDescent="0.25">
      <c r="D1258" s="60" t="s">
        <v>306</v>
      </c>
    </row>
    <row r="1259" spans="2:4" x14ac:dyDescent="0.25">
      <c r="D1259" s="56" t="s">
        <v>35</v>
      </c>
    </row>
    <row r="1289" spans="2:2" x14ac:dyDescent="0.25">
      <c r="B1289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580BD-C628-4673-AE85-5FC1061C47CF}">
  <dimension ref="A2:J29"/>
  <sheetViews>
    <sheetView topLeftCell="A15" workbookViewId="0">
      <selection activeCell="B20" sqref="B20"/>
    </sheetView>
  </sheetViews>
  <sheetFormatPr defaultColWidth="2.85546875" defaultRowHeight="15" x14ac:dyDescent="0.25"/>
  <cols>
    <col min="1" max="1" width="9.140625" style="203" bestFit="1" customWidth="1"/>
    <col min="2" max="2" width="39.85546875" style="203" bestFit="1" customWidth="1"/>
    <col min="3" max="3" width="14.140625" style="203" customWidth="1"/>
    <col min="4" max="4" width="17" style="203" bestFit="1" customWidth="1"/>
    <col min="5" max="5" width="17.5703125" style="203" bestFit="1" customWidth="1"/>
    <col min="6" max="6" width="10.42578125" style="203" bestFit="1" customWidth="1"/>
    <col min="7" max="7" width="10.5703125" style="203" bestFit="1" customWidth="1"/>
    <col min="8" max="8" width="8.5703125" style="203" bestFit="1" customWidth="1"/>
    <col min="9" max="9" width="7.5703125" style="203" bestFit="1" customWidth="1"/>
    <col min="10" max="10" width="10.7109375" style="203" customWidth="1"/>
    <col min="11" max="16384" width="2.85546875" style="203"/>
  </cols>
  <sheetData>
    <row r="2" spans="1:10" ht="18.75" x14ac:dyDescent="0.25">
      <c r="A2" s="341" t="s">
        <v>2262</v>
      </c>
      <c r="B2" s="342"/>
      <c r="C2" s="342"/>
      <c r="D2" s="342"/>
      <c r="E2" s="342"/>
      <c r="F2" s="342"/>
      <c r="G2" s="342"/>
      <c r="H2" s="342"/>
      <c r="I2" s="342"/>
      <c r="J2" s="342"/>
    </row>
    <row r="3" spans="1:10" x14ac:dyDescent="0.25">
      <c r="A3" s="342" t="s">
        <v>2699</v>
      </c>
      <c r="B3" s="342"/>
      <c r="C3" s="342"/>
      <c r="D3" s="342"/>
      <c r="E3" s="342"/>
      <c r="F3" s="342"/>
      <c r="G3" s="342"/>
      <c r="H3" s="342"/>
      <c r="I3" s="34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206">
        <v>44673.446527777996</v>
      </c>
      <c r="G5" s="206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207">
        <v>44693.600694444001</v>
      </c>
      <c r="G6" s="207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204">
        <v>44852.484027778002</v>
      </c>
      <c r="G7" s="204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205">
        <v>44861.668055556001</v>
      </c>
      <c r="G8" s="205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204">
        <v>44873.412499999999</v>
      </c>
      <c r="G9" s="204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154" t="s">
        <v>2009</v>
      </c>
      <c r="B10" s="154" t="s">
        <v>2020</v>
      </c>
      <c r="C10" s="154" t="s">
        <v>1000</v>
      </c>
      <c r="D10" s="154" t="s">
        <v>333</v>
      </c>
      <c r="E10" s="154" t="s">
        <v>277</v>
      </c>
      <c r="F10" s="209">
        <v>44897.343055555997</v>
      </c>
      <c r="G10" s="209">
        <v>45328.634722221999</v>
      </c>
      <c r="H10" s="154" t="s">
        <v>23</v>
      </c>
      <c r="I10" s="154" t="s">
        <v>18</v>
      </c>
      <c r="J10" s="154" t="s">
        <v>38</v>
      </c>
    </row>
    <row r="11" spans="1:10" ht="45" x14ac:dyDescent="0.25">
      <c r="A11" s="152" t="s">
        <v>2033</v>
      </c>
      <c r="B11" s="152" t="s">
        <v>2059</v>
      </c>
      <c r="C11" s="152" t="s">
        <v>343</v>
      </c>
      <c r="D11" s="152" t="s">
        <v>333</v>
      </c>
      <c r="E11" s="152" t="s">
        <v>277</v>
      </c>
      <c r="F11" s="208">
        <v>44897.389583333003</v>
      </c>
      <c r="G11" s="208">
        <v>45329.347916667</v>
      </c>
      <c r="H11" s="152" t="s">
        <v>23</v>
      </c>
      <c r="I11" s="152" t="s">
        <v>18</v>
      </c>
      <c r="J11" s="152" t="s">
        <v>38</v>
      </c>
    </row>
    <row r="12" spans="1:10" ht="45" x14ac:dyDescent="0.25">
      <c r="A12" s="154" t="s">
        <v>2028</v>
      </c>
      <c r="B12" s="154" t="s">
        <v>2030</v>
      </c>
      <c r="C12" s="154" t="s">
        <v>375</v>
      </c>
      <c r="D12" s="154" t="s">
        <v>333</v>
      </c>
      <c r="E12" s="154" t="s">
        <v>277</v>
      </c>
      <c r="F12" s="209">
        <v>44897.395138888998</v>
      </c>
      <c r="G12" s="209">
        <v>45329.353472221999</v>
      </c>
      <c r="H12" s="154" t="s">
        <v>23</v>
      </c>
      <c r="I12" s="154" t="s">
        <v>18</v>
      </c>
      <c r="J12" s="154" t="s">
        <v>38</v>
      </c>
    </row>
    <row r="13" spans="1:10" ht="45" x14ac:dyDescent="0.25">
      <c r="A13" s="152" t="s">
        <v>2040</v>
      </c>
      <c r="B13" s="152" t="s">
        <v>2048</v>
      </c>
      <c r="C13" s="152" t="s">
        <v>496</v>
      </c>
      <c r="D13" s="152" t="s">
        <v>333</v>
      </c>
      <c r="E13" s="152" t="s">
        <v>277</v>
      </c>
      <c r="F13" s="208">
        <v>44897.420138889</v>
      </c>
      <c r="G13" s="208">
        <v>45329.378472222001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2117</v>
      </c>
      <c r="B14" s="154" t="s">
        <v>2110</v>
      </c>
      <c r="C14" s="154" t="s">
        <v>473</v>
      </c>
      <c r="D14" s="154" t="s">
        <v>333</v>
      </c>
      <c r="E14" s="154" t="s">
        <v>277</v>
      </c>
      <c r="F14" s="209">
        <v>44900.418055556001</v>
      </c>
      <c r="G14" s="209">
        <v>45330.376388889003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152" t="s">
        <v>2186</v>
      </c>
      <c r="B15" s="152" t="s">
        <v>2238</v>
      </c>
      <c r="C15" s="152" t="s">
        <v>375</v>
      </c>
      <c r="D15" s="152" t="s">
        <v>333</v>
      </c>
      <c r="E15" s="152" t="s">
        <v>277</v>
      </c>
      <c r="F15" s="208">
        <v>44900.702083333003</v>
      </c>
      <c r="G15" s="208">
        <v>45330.660416667</v>
      </c>
      <c r="H15" s="152" t="s">
        <v>23</v>
      </c>
      <c r="I15" s="152" t="s">
        <v>18</v>
      </c>
      <c r="J15" s="152" t="s">
        <v>260</v>
      </c>
    </row>
    <row r="16" spans="1:10" ht="45" x14ac:dyDescent="0.25">
      <c r="A16" s="65" t="s">
        <v>2265</v>
      </c>
      <c r="B16" s="65" t="s">
        <v>2266</v>
      </c>
      <c r="C16" s="65" t="s">
        <v>2352</v>
      </c>
      <c r="D16" s="65" t="s">
        <v>333</v>
      </c>
      <c r="E16" s="65" t="s">
        <v>277</v>
      </c>
      <c r="F16" s="205">
        <v>44902.350694444001</v>
      </c>
      <c r="G16" s="205">
        <v>45331.643055556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2288</v>
      </c>
      <c r="B17" s="70" t="s">
        <v>2354</v>
      </c>
      <c r="C17" s="70" t="s">
        <v>2353</v>
      </c>
      <c r="D17" s="70" t="s">
        <v>333</v>
      </c>
      <c r="E17" s="70" t="s">
        <v>911</v>
      </c>
      <c r="F17" s="204">
        <v>44902.549305556</v>
      </c>
      <c r="G17" s="204">
        <v>45336.659722222001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2273</v>
      </c>
      <c r="B18" s="65" t="s">
        <v>2275</v>
      </c>
      <c r="C18" s="65" t="s">
        <v>273</v>
      </c>
      <c r="D18" s="65" t="s">
        <v>333</v>
      </c>
      <c r="E18" s="65" t="s">
        <v>277</v>
      </c>
      <c r="F18" s="205">
        <v>44902.580555556</v>
      </c>
      <c r="G18" s="205">
        <v>45334.580555556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152" t="s">
        <v>2283</v>
      </c>
      <c r="B19" s="152" t="s">
        <v>2284</v>
      </c>
      <c r="C19" s="152" t="s">
        <v>2355</v>
      </c>
      <c r="D19" s="152" t="s">
        <v>333</v>
      </c>
      <c r="E19" s="152" t="s">
        <v>277</v>
      </c>
      <c r="F19" s="208">
        <v>44902.604166666999</v>
      </c>
      <c r="G19" s="208">
        <v>45336.661111111003</v>
      </c>
      <c r="H19" s="152" t="s">
        <v>23</v>
      </c>
      <c r="I19" s="152" t="s">
        <v>18</v>
      </c>
      <c r="J19" s="152" t="s">
        <v>38</v>
      </c>
    </row>
    <row r="20" spans="1:10" ht="45" x14ac:dyDescent="0.25">
      <c r="A20" s="65" t="s">
        <v>2527</v>
      </c>
      <c r="B20" s="65" t="s">
        <v>2526</v>
      </c>
      <c r="C20" s="65" t="s">
        <v>375</v>
      </c>
      <c r="D20" s="65" t="s">
        <v>333</v>
      </c>
      <c r="E20" s="65" t="s">
        <v>277</v>
      </c>
      <c r="F20" s="205">
        <v>44903.414583332997</v>
      </c>
      <c r="G20" s="205">
        <v>45335.372916667002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2537</v>
      </c>
      <c r="B21" s="70" t="s">
        <v>2591</v>
      </c>
      <c r="C21" s="70" t="s">
        <v>496</v>
      </c>
      <c r="D21" s="70" t="s">
        <v>333</v>
      </c>
      <c r="E21" s="70" t="s">
        <v>277</v>
      </c>
      <c r="F21" s="204">
        <v>44903.420833333003</v>
      </c>
      <c r="G21" s="204">
        <v>45336.661805556003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2598</v>
      </c>
      <c r="B22" s="65" t="s">
        <v>2599</v>
      </c>
      <c r="C22" s="65" t="s">
        <v>2627</v>
      </c>
      <c r="D22" s="65" t="s">
        <v>333</v>
      </c>
      <c r="E22" s="65" t="s">
        <v>277</v>
      </c>
      <c r="F22" s="205">
        <v>44907.571527777996</v>
      </c>
      <c r="G22" s="205">
        <v>45337.571527777996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2621</v>
      </c>
      <c r="B23" s="70" t="s">
        <v>2626</v>
      </c>
      <c r="C23" s="70" t="s">
        <v>375</v>
      </c>
      <c r="D23" s="70" t="s">
        <v>333</v>
      </c>
      <c r="E23" s="70" t="s">
        <v>277</v>
      </c>
      <c r="F23" s="204">
        <v>44908.334722222004</v>
      </c>
      <c r="G23" s="204">
        <v>45337.626388889003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65" t="s">
        <v>2661</v>
      </c>
      <c r="B24" s="65" t="s">
        <v>2700</v>
      </c>
      <c r="C24" s="65" t="s">
        <v>273</v>
      </c>
      <c r="D24" s="65" t="s">
        <v>333</v>
      </c>
      <c r="E24" s="65" t="s">
        <v>911</v>
      </c>
      <c r="F24" s="205">
        <v>44908.489583333001</v>
      </c>
      <c r="G24" s="205">
        <v>45338.447916666999</v>
      </c>
      <c r="H24" s="65" t="s">
        <v>23</v>
      </c>
      <c r="I24" s="65" t="s">
        <v>18</v>
      </c>
      <c r="J24" s="65" t="s">
        <v>260</v>
      </c>
    </row>
    <row r="25" spans="1:10" ht="45" x14ac:dyDescent="0.25">
      <c r="A25" s="70" t="s">
        <v>2674</v>
      </c>
      <c r="B25" s="70" t="s">
        <v>2675</v>
      </c>
      <c r="C25" s="70" t="s">
        <v>375</v>
      </c>
      <c r="D25" s="70" t="s">
        <v>333</v>
      </c>
      <c r="E25" s="70" t="s">
        <v>277</v>
      </c>
      <c r="F25" s="204">
        <v>44908.603472221999</v>
      </c>
      <c r="G25" s="204">
        <v>45338.561805555997</v>
      </c>
      <c r="H25" s="70" t="s">
        <v>23</v>
      </c>
      <c r="I25" s="70" t="s">
        <v>18</v>
      </c>
      <c r="J25" s="70" t="s">
        <v>260</v>
      </c>
    </row>
    <row r="27" spans="1:10" ht="30" x14ac:dyDescent="0.25">
      <c r="A27" s="64" t="s">
        <v>2708</v>
      </c>
      <c r="B27" s="64" t="s">
        <v>2710</v>
      </c>
      <c r="C27" s="64"/>
      <c r="D27" s="64"/>
      <c r="E27" s="64"/>
      <c r="F27" s="215"/>
      <c r="G27" s="215"/>
      <c r="H27" s="64"/>
      <c r="I27" s="64"/>
      <c r="J27" s="64" t="s">
        <v>356</v>
      </c>
    </row>
    <row r="28" spans="1:10" x14ac:dyDescent="0.25">
      <c r="A28" s="64" t="s">
        <v>2773</v>
      </c>
      <c r="B28" s="64" t="s">
        <v>2803</v>
      </c>
      <c r="C28" s="64"/>
      <c r="D28" s="64"/>
      <c r="E28" s="64"/>
      <c r="F28" s="215"/>
      <c r="G28" s="215"/>
      <c r="H28" s="64"/>
      <c r="I28" s="64"/>
      <c r="J28" s="64" t="s">
        <v>356</v>
      </c>
    </row>
    <row r="29" spans="1:10" ht="30" x14ac:dyDescent="0.25">
      <c r="A29" s="61" t="s">
        <v>2804</v>
      </c>
      <c r="B29" s="61" t="s">
        <v>2806</v>
      </c>
      <c r="C29" s="61"/>
      <c r="D29" s="61"/>
      <c r="E29" s="61"/>
      <c r="F29" s="210"/>
      <c r="G29" s="210"/>
      <c r="H29" s="61"/>
      <c r="I29" s="61"/>
      <c r="J29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A598E-25AC-41C6-BBC7-BE3DF07A4562}">
  <dimension ref="B2:CR1251"/>
  <sheetViews>
    <sheetView topLeftCell="A837" workbookViewId="0">
      <selection activeCell="D863" sqref="D863"/>
    </sheetView>
  </sheetViews>
  <sheetFormatPr defaultColWidth="2.85546875" defaultRowHeight="15" x14ac:dyDescent="0.25"/>
  <cols>
    <col min="1" max="5" width="2.85546875" style="48"/>
    <col min="6" max="6" width="2.85546875" style="48" customWidth="1"/>
    <col min="7" max="16384" width="2.85546875" style="48"/>
  </cols>
  <sheetData>
    <row r="2" spans="2:4" x14ac:dyDescent="0.25">
      <c r="B2" s="52" t="s">
        <v>2744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2745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2746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2747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37" x14ac:dyDescent="0.25">
      <c r="B55" s="51">
        <v>0</v>
      </c>
      <c r="D55" s="52" t="s">
        <v>2805</v>
      </c>
    </row>
    <row r="56" spans="2:37" x14ac:dyDescent="0.25">
      <c r="D56" s="60" t="s">
        <v>307</v>
      </c>
    </row>
    <row r="58" spans="2:37" x14ac:dyDescent="0.25">
      <c r="D58" s="56" t="s">
        <v>670</v>
      </c>
    </row>
    <row r="59" spans="2:37" x14ac:dyDescent="0.25">
      <c r="D59" s="52" t="s">
        <v>578</v>
      </c>
      <c r="AK59" s="55" t="s">
        <v>657</v>
      </c>
    </row>
    <row r="60" spans="2:37" x14ac:dyDescent="0.25">
      <c r="E60" s="55" t="s">
        <v>583</v>
      </c>
    </row>
    <row r="61" spans="2:37" x14ac:dyDescent="0.25">
      <c r="D61" s="52" t="s">
        <v>579</v>
      </c>
      <c r="AK61" s="55" t="s">
        <v>657</v>
      </c>
    </row>
    <row r="62" spans="2:37" x14ac:dyDescent="0.25">
      <c r="E62" s="55" t="s">
        <v>580</v>
      </c>
    </row>
    <row r="63" spans="2:37" x14ac:dyDescent="0.25">
      <c r="D63" s="52" t="s">
        <v>655</v>
      </c>
      <c r="AK63" s="55" t="s">
        <v>691</v>
      </c>
    </row>
    <row r="64" spans="2:37" x14ac:dyDescent="0.25">
      <c r="E64" s="55" t="s">
        <v>656</v>
      </c>
    </row>
    <row r="65" spans="4:37" x14ac:dyDescent="0.25">
      <c r="D65" s="52" t="s">
        <v>673</v>
      </c>
      <c r="AK65" s="55" t="s">
        <v>829</v>
      </c>
    </row>
    <row r="66" spans="4:37" x14ac:dyDescent="0.25">
      <c r="E66" s="55" t="s">
        <v>674</v>
      </c>
    </row>
    <row r="67" spans="4:37" x14ac:dyDescent="0.25">
      <c r="D67" s="52" t="s">
        <v>820</v>
      </c>
      <c r="AK67" s="55" t="s">
        <v>2824</v>
      </c>
    </row>
    <row r="68" spans="4:37" x14ac:dyDescent="0.25">
      <c r="E68" s="55" t="s">
        <v>2823</v>
      </c>
    </row>
    <row r="70" spans="4:37" x14ac:dyDescent="0.25">
      <c r="D70" s="48" t="s">
        <v>36</v>
      </c>
    </row>
    <row r="71" spans="4:37" x14ac:dyDescent="0.25">
      <c r="D71" s="55" t="s">
        <v>2807</v>
      </c>
    </row>
    <row r="73" spans="4:37" x14ac:dyDescent="0.25">
      <c r="D73" s="48" t="s">
        <v>2800</v>
      </c>
    </row>
    <row r="100" spans="4:4" x14ac:dyDescent="0.25">
      <c r="D100" s="48" t="s">
        <v>2801</v>
      </c>
    </row>
    <row r="133" spans="4:4" x14ac:dyDescent="0.25">
      <c r="D133" s="48" t="s">
        <v>2865</v>
      </c>
    </row>
    <row r="170" spans="2:4" x14ac:dyDescent="0.25">
      <c r="B170" s="51">
        <v>0</v>
      </c>
      <c r="D170" s="52" t="s">
        <v>2821</v>
      </c>
    </row>
    <row r="171" spans="2:4" x14ac:dyDescent="0.25">
      <c r="D171" s="60" t="s">
        <v>305</v>
      </c>
    </row>
    <row r="173" spans="2:4" x14ac:dyDescent="0.25">
      <c r="D173" s="48" t="s">
        <v>36</v>
      </c>
    </row>
    <row r="174" spans="2:4" x14ac:dyDescent="0.25">
      <c r="D174" s="55" t="s">
        <v>2822</v>
      </c>
    </row>
    <row r="176" spans="2:4" x14ac:dyDescent="0.25">
      <c r="D176" s="48" t="s">
        <v>2816</v>
      </c>
    </row>
    <row r="194" spans="4:96" x14ac:dyDescent="0.25">
      <c r="D194" s="48" t="s">
        <v>310</v>
      </c>
      <c r="M194" s="48" t="s">
        <v>573</v>
      </c>
    </row>
    <row r="195" spans="4:96" x14ac:dyDescent="0.25">
      <c r="D195" s="52" t="s">
        <v>816</v>
      </c>
      <c r="M195" s="52" t="s">
        <v>2832</v>
      </c>
      <c r="U195" s="47" t="s">
        <v>515</v>
      </c>
      <c r="W195" s="52" t="s">
        <v>2833</v>
      </c>
    </row>
    <row r="197" spans="4:96" x14ac:dyDescent="0.25">
      <c r="D197" s="57" t="s">
        <v>404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  <c r="AH197" s="53"/>
      <c r="AI197" s="53"/>
      <c r="AJ197" s="53"/>
      <c r="AK197" s="53"/>
      <c r="AL197" s="53"/>
      <c r="AM197" s="53"/>
      <c r="AN197" s="53"/>
      <c r="AO197" s="53"/>
      <c r="AP197" s="53"/>
      <c r="AQ197" s="53"/>
      <c r="AR197" s="53"/>
      <c r="AS197" s="53"/>
      <c r="AT197" s="53"/>
      <c r="AU197" s="53"/>
      <c r="AV197" s="53"/>
      <c r="AW197" s="53"/>
      <c r="AX197" s="53"/>
      <c r="AY197" s="53"/>
      <c r="AZ197" s="53"/>
      <c r="BA197" s="53"/>
      <c r="BB197" s="53"/>
      <c r="BC197" s="53"/>
      <c r="BD197" s="53"/>
      <c r="BE197" s="53"/>
      <c r="BF197" s="53"/>
      <c r="BG197" s="53"/>
      <c r="BH197" s="53"/>
      <c r="BI197" s="53"/>
      <c r="BJ197" s="53"/>
      <c r="BK197" s="53"/>
      <c r="BL197" s="53"/>
      <c r="BM197" s="53"/>
      <c r="BN197" s="53"/>
      <c r="BO197" s="53"/>
      <c r="BP197" s="53"/>
      <c r="BQ197" s="53"/>
      <c r="BR197" s="53"/>
      <c r="BS197" s="53"/>
      <c r="BT197" s="53"/>
      <c r="BU197" s="53"/>
      <c r="BV197" s="53"/>
      <c r="BW197" s="53"/>
      <c r="BX197" s="53"/>
      <c r="BY197" s="53"/>
      <c r="BZ197" s="53"/>
      <c r="CA197" s="53"/>
      <c r="CB197" s="53"/>
      <c r="CC197" s="53"/>
      <c r="CD197" s="53"/>
      <c r="CE197" s="53"/>
      <c r="CF197" s="53"/>
      <c r="CG197" s="53"/>
      <c r="CH197" s="53"/>
      <c r="CI197" s="53"/>
      <c r="CJ197" s="53"/>
      <c r="CK197" s="53"/>
      <c r="CL197" s="53"/>
      <c r="CM197" s="53"/>
      <c r="CN197" s="53"/>
      <c r="CO197" s="53"/>
      <c r="CP197" s="53"/>
      <c r="CQ197" s="53"/>
      <c r="CR197" s="53"/>
    </row>
    <row r="198" spans="4:96" x14ac:dyDescent="0.25">
      <c r="D198" s="57" t="s">
        <v>366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53"/>
      <c r="AK198" s="53"/>
      <c r="AL198" s="53"/>
      <c r="AM198" s="53"/>
      <c r="AN198" s="53"/>
      <c r="AO198" s="53"/>
      <c r="AP198" s="53"/>
      <c r="AQ198" s="53"/>
      <c r="AR198" s="53"/>
      <c r="AS198" s="53"/>
      <c r="AT198" s="53"/>
      <c r="AU198" s="53"/>
      <c r="AV198" s="53"/>
      <c r="AW198" s="53"/>
      <c r="AX198" s="53"/>
      <c r="AY198" s="53"/>
      <c r="AZ198" s="53"/>
      <c r="BA198" s="53"/>
      <c r="BB198" s="53"/>
      <c r="BC198" s="53"/>
      <c r="BD198" s="53"/>
      <c r="BE198" s="53"/>
      <c r="BF198" s="53"/>
      <c r="BG198" s="53"/>
      <c r="BH198" s="53"/>
      <c r="BI198" s="53"/>
      <c r="BJ198" s="53"/>
      <c r="BK198" s="53"/>
      <c r="BL198" s="53"/>
      <c r="BM198" s="53"/>
      <c r="BN198" s="53"/>
      <c r="BO198" s="53"/>
      <c r="BP198" s="53"/>
      <c r="BQ198" s="53"/>
      <c r="BR198" s="53"/>
      <c r="BS198" s="53"/>
      <c r="BT198" s="53"/>
      <c r="BU198" s="53"/>
      <c r="BV198" s="53"/>
      <c r="BW198" s="53"/>
      <c r="BX198" s="53"/>
      <c r="BY198" s="53"/>
      <c r="BZ198" s="53"/>
      <c r="CA198" s="53"/>
      <c r="CB198" s="53"/>
      <c r="CC198" s="53"/>
      <c r="CD198" s="53"/>
      <c r="CE198" s="53"/>
      <c r="CF198" s="53"/>
      <c r="CG198" s="53"/>
      <c r="CH198" s="53"/>
      <c r="CI198" s="53"/>
      <c r="CJ198" s="53"/>
      <c r="CK198" s="53"/>
      <c r="CL198" s="53"/>
      <c r="CM198" s="53"/>
      <c r="CN198" s="53"/>
      <c r="CO198" s="53"/>
      <c r="CP198" s="53"/>
      <c r="CQ198" s="53"/>
      <c r="CR198" s="53"/>
    </row>
    <row r="199" spans="4:96" x14ac:dyDescent="0.25">
      <c r="D199" s="58" t="s">
        <v>2834</v>
      </c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  <c r="BZ199" s="54"/>
      <c r="CA199" s="54"/>
      <c r="CB199" s="54"/>
      <c r="CC199" s="54"/>
      <c r="CD199" s="54"/>
      <c r="CE199" s="54"/>
      <c r="CF199" s="54"/>
      <c r="CG199" s="54"/>
      <c r="CH199" s="54"/>
      <c r="CI199" s="54"/>
      <c r="CJ199" s="54"/>
      <c r="CK199" s="54"/>
      <c r="CL199" s="54"/>
      <c r="CM199" s="54"/>
      <c r="CN199" s="54"/>
      <c r="CO199" s="54"/>
      <c r="CP199" s="54"/>
      <c r="CQ199" s="54"/>
      <c r="CR199" s="54"/>
    </row>
    <row r="200" spans="4:96" x14ac:dyDescent="0.25">
      <c r="D200" s="57" t="s">
        <v>367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  <c r="AH200" s="53"/>
      <c r="AI200" s="53"/>
      <c r="AJ200" s="53"/>
      <c r="AK200" s="53"/>
      <c r="AL200" s="53"/>
      <c r="AM200" s="53"/>
      <c r="AN200" s="53"/>
      <c r="AO200" s="53"/>
      <c r="AP200" s="53"/>
      <c r="AQ200" s="53"/>
      <c r="AR200" s="53"/>
      <c r="AS200" s="53"/>
      <c r="AT200" s="53"/>
      <c r="AU200" s="53"/>
      <c r="AV200" s="53"/>
      <c r="AW200" s="53"/>
      <c r="AX200" s="53"/>
      <c r="AY200" s="53"/>
      <c r="AZ200" s="53"/>
      <c r="BA200" s="53"/>
      <c r="BB200" s="53"/>
      <c r="BC200" s="53"/>
      <c r="BD200" s="53"/>
      <c r="BE200" s="53"/>
      <c r="BF200" s="53"/>
      <c r="BG200" s="53"/>
      <c r="BH200" s="53"/>
      <c r="BI200" s="53"/>
      <c r="BJ200" s="53"/>
      <c r="BK200" s="53"/>
      <c r="BL200" s="53"/>
      <c r="BM200" s="53"/>
      <c r="BN200" s="53"/>
      <c r="BO200" s="53"/>
      <c r="BP200" s="53"/>
      <c r="BQ200" s="53"/>
      <c r="BR200" s="53"/>
      <c r="BS200" s="53"/>
      <c r="BT200" s="53"/>
      <c r="BU200" s="53"/>
      <c r="BV200" s="53"/>
      <c r="BW200" s="53"/>
      <c r="BX200" s="53"/>
      <c r="BY200" s="53"/>
      <c r="BZ200" s="53"/>
      <c r="CA200" s="53"/>
      <c r="CB200" s="53"/>
      <c r="CC200" s="53"/>
      <c r="CD200" s="53"/>
      <c r="CE200" s="53"/>
      <c r="CF200" s="53"/>
      <c r="CG200" s="53"/>
      <c r="CH200" s="53"/>
      <c r="CI200" s="53"/>
      <c r="CJ200" s="53"/>
      <c r="CK200" s="53"/>
      <c r="CL200" s="53"/>
      <c r="CM200" s="53"/>
      <c r="CN200" s="53"/>
      <c r="CO200" s="53"/>
      <c r="CP200" s="53"/>
      <c r="CQ200" s="53"/>
      <c r="CR200" s="53"/>
    </row>
    <row r="201" spans="4:96" x14ac:dyDescent="0.25">
      <c r="D201" s="57" t="s">
        <v>386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  <c r="AH201" s="53"/>
      <c r="AI201" s="53"/>
      <c r="AJ201" s="53"/>
      <c r="AK201" s="53"/>
      <c r="AL201" s="53"/>
      <c r="AM201" s="53"/>
      <c r="AN201" s="53"/>
      <c r="AO201" s="53"/>
      <c r="AP201" s="53"/>
      <c r="AQ201" s="53"/>
      <c r="AR201" s="53"/>
      <c r="AS201" s="53"/>
      <c r="AT201" s="53"/>
      <c r="AU201" s="53"/>
      <c r="AV201" s="53"/>
      <c r="AW201" s="53"/>
      <c r="AX201" s="53"/>
      <c r="AY201" s="53"/>
      <c r="AZ201" s="53"/>
      <c r="BA201" s="53"/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53"/>
      <c r="BR201" s="53"/>
      <c r="BS201" s="53"/>
      <c r="BT201" s="53"/>
      <c r="BU201" s="53"/>
      <c r="BV201" s="53"/>
      <c r="BW201" s="53"/>
      <c r="BX201" s="53"/>
      <c r="BY201" s="53"/>
      <c r="BZ201" s="53"/>
      <c r="CA201" s="53"/>
      <c r="CB201" s="53"/>
      <c r="CC201" s="53"/>
      <c r="CD201" s="53"/>
      <c r="CE201" s="53"/>
      <c r="CF201" s="53"/>
      <c r="CG201" s="53"/>
      <c r="CH201" s="53"/>
      <c r="CI201" s="53"/>
      <c r="CJ201" s="53"/>
      <c r="CK201" s="53"/>
      <c r="CL201" s="53"/>
      <c r="CM201" s="53"/>
      <c r="CN201" s="53"/>
      <c r="CO201" s="53"/>
      <c r="CP201" s="53"/>
      <c r="CQ201" s="53"/>
      <c r="CR201" s="53"/>
    </row>
    <row r="202" spans="4:96" x14ac:dyDescent="0.25">
      <c r="D202" s="58" t="s">
        <v>370</v>
      </c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  <c r="BZ202" s="54"/>
      <c r="CA202" s="54"/>
      <c r="CB202" s="54"/>
      <c r="CC202" s="54"/>
      <c r="CD202" s="54"/>
      <c r="CE202" s="54"/>
      <c r="CF202" s="54"/>
      <c r="CG202" s="54"/>
      <c r="CH202" s="54"/>
      <c r="CI202" s="54"/>
      <c r="CJ202" s="54"/>
      <c r="CK202" s="54"/>
      <c r="CL202" s="54"/>
      <c r="CM202" s="54"/>
      <c r="CN202" s="54"/>
      <c r="CO202" s="54"/>
      <c r="CP202" s="54"/>
      <c r="CQ202" s="54"/>
      <c r="CR202" s="54"/>
    </row>
    <row r="203" spans="4:96" x14ac:dyDescent="0.25">
      <c r="D203" s="58" t="s">
        <v>475</v>
      </c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  <c r="BZ203" s="54"/>
      <c r="CA203" s="54"/>
      <c r="CB203" s="54"/>
      <c r="CC203" s="54"/>
      <c r="CD203" s="54"/>
      <c r="CE203" s="54"/>
      <c r="CF203" s="54"/>
      <c r="CG203" s="54"/>
      <c r="CH203" s="54"/>
      <c r="CI203" s="54"/>
      <c r="CJ203" s="54"/>
      <c r="CK203" s="54"/>
      <c r="CL203" s="54"/>
      <c r="CM203" s="54"/>
      <c r="CN203" s="54"/>
      <c r="CO203" s="54"/>
      <c r="CP203" s="54"/>
      <c r="CQ203" s="54"/>
      <c r="CR203" s="54"/>
    </row>
    <row r="204" spans="4:96" x14ac:dyDescent="0.25">
      <c r="D204" s="58" t="s">
        <v>498</v>
      </c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54"/>
      <c r="BM204" s="54"/>
      <c r="BN204" s="54"/>
      <c r="BO204" s="54"/>
      <c r="BP204" s="54"/>
      <c r="BQ204" s="54"/>
      <c r="BR204" s="54"/>
      <c r="BS204" s="54"/>
      <c r="BT204" s="54"/>
      <c r="BU204" s="54"/>
      <c r="BV204" s="54"/>
      <c r="BW204" s="54"/>
      <c r="BX204" s="54"/>
      <c r="BY204" s="54"/>
      <c r="BZ204" s="54"/>
      <c r="CA204" s="54"/>
      <c r="CB204" s="54"/>
      <c r="CC204" s="54"/>
      <c r="CD204" s="54"/>
      <c r="CE204" s="54"/>
      <c r="CF204" s="54"/>
      <c r="CG204" s="54"/>
      <c r="CH204" s="54"/>
      <c r="CI204" s="54"/>
      <c r="CJ204" s="54"/>
      <c r="CK204" s="54"/>
      <c r="CL204" s="54"/>
      <c r="CM204" s="54"/>
      <c r="CN204" s="54"/>
      <c r="CO204" s="54"/>
      <c r="CP204" s="54"/>
      <c r="CQ204" s="54"/>
      <c r="CR204" s="54"/>
    </row>
    <row r="205" spans="4:96" x14ac:dyDescent="0.25">
      <c r="D205" s="58" t="s">
        <v>776</v>
      </c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54"/>
      <c r="BM205" s="54"/>
      <c r="BN205" s="54"/>
      <c r="BO205" s="54"/>
      <c r="BP205" s="54"/>
      <c r="BQ205" s="54"/>
      <c r="BR205" s="54"/>
      <c r="BS205" s="54"/>
      <c r="BT205" s="54"/>
      <c r="BU205" s="54"/>
      <c r="BV205" s="54"/>
      <c r="BW205" s="54"/>
      <c r="BX205" s="54"/>
      <c r="BY205" s="54"/>
      <c r="BZ205" s="54"/>
      <c r="CA205" s="54"/>
      <c r="CB205" s="54"/>
      <c r="CC205" s="54"/>
      <c r="CD205" s="54"/>
      <c r="CE205" s="54"/>
      <c r="CF205" s="54"/>
      <c r="CG205" s="54"/>
      <c r="CH205" s="54"/>
      <c r="CI205" s="54"/>
      <c r="CJ205" s="54"/>
      <c r="CK205" s="54"/>
      <c r="CL205" s="54"/>
      <c r="CM205" s="54"/>
      <c r="CN205" s="54"/>
      <c r="CO205" s="54"/>
      <c r="CP205" s="54"/>
      <c r="CQ205" s="54"/>
      <c r="CR205" s="54"/>
    </row>
    <row r="206" spans="4:96" x14ac:dyDescent="0.25">
      <c r="D206" s="37" t="s">
        <v>491</v>
      </c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  <c r="BZ206" s="54"/>
      <c r="CA206" s="54"/>
      <c r="CB206" s="54"/>
      <c r="CC206" s="54"/>
      <c r="CD206" s="54"/>
      <c r="CE206" s="54"/>
      <c r="CF206" s="54"/>
      <c r="CG206" s="54"/>
      <c r="CH206" s="54"/>
      <c r="CI206" s="54"/>
      <c r="CJ206" s="54"/>
      <c r="CK206" s="54"/>
      <c r="CL206" s="54"/>
      <c r="CM206" s="54"/>
      <c r="CN206" s="54"/>
      <c r="CO206" s="54"/>
      <c r="CP206" s="54"/>
      <c r="CQ206" s="54"/>
      <c r="CR206" s="54"/>
    </row>
    <row r="207" spans="4:96" x14ac:dyDescent="0.25">
      <c r="D207" s="37" t="s">
        <v>492</v>
      </c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  <c r="BZ207" s="54"/>
      <c r="CA207" s="54"/>
      <c r="CB207" s="54"/>
      <c r="CC207" s="54"/>
      <c r="CD207" s="54"/>
      <c r="CE207" s="54"/>
      <c r="CF207" s="54"/>
      <c r="CG207" s="54"/>
      <c r="CH207" s="54"/>
      <c r="CI207" s="54"/>
      <c r="CJ207" s="54"/>
      <c r="CK207" s="54"/>
      <c r="CL207" s="54"/>
      <c r="CM207" s="54"/>
      <c r="CN207" s="54"/>
      <c r="CO207" s="54"/>
      <c r="CP207" s="54"/>
      <c r="CQ207" s="54"/>
      <c r="CR207" s="54"/>
    </row>
    <row r="208" spans="4:96" x14ac:dyDescent="0.25">
      <c r="D208" s="58" t="s">
        <v>369</v>
      </c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  <c r="BZ208" s="54"/>
      <c r="CA208" s="54"/>
      <c r="CB208" s="54"/>
      <c r="CC208" s="54"/>
      <c r="CD208" s="54"/>
      <c r="CE208" s="54"/>
      <c r="CF208" s="54"/>
      <c r="CG208" s="54"/>
      <c r="CH208" s="54"/>
      <c r="CI208" s="54"/>
      <c r="CJ208" s="54"/>
      <c r="CK208" s="54"/>
      <c r="CL208" s="54"/>
      <c r="CM208" s="54"/>
      <c r="CN208" s="54"/>
      <c r="CO208" s="54"/>
      <c r="CP208" s="54"/>
      <c r="CQ208" s="54"/>
      <c r="CR208" s="54"/>
    </row>
    <row r="209" spans="4:96" x14ac:dyDescent="0.25">
      <c r="D209" s="58" t="s">
        <v>488</v>
      </c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  <c r="CD209" s="54"/>
      <c r="CE209" s="54"/>
      <c r="CF209" s="54"/>
      <c r="CG209" s="54"/>
      <c r="CH209" s="54"/>
      <c r="CI209" s="54"/>
      <c r="CJ209" s="54"/>
      <c r="CK209" s="54"/>
      <c r="CL209" s="54"/>
      <c r="CM209" s="54"/>
      <c r="CN209" s="54"/>
      <c r="CO209" s="54"/>
      <c r="CP209" s="54"/>
      <c r="CQ209" s="54"/>
      <c r="CR209" s="54"/>
    </row>
    <row r="210" spans="4:96" x14ac:dyDescent="0.25">
      <c r="D210" s="58" t="s">
        <v>342</v>
      </c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  <c r="BZ210" s="54"/>
      <c r="CA210" s="54"/>
      <c r="CB210" s="54"/>
      <c r="CC210" s="54"/>
      <c r="CD210" s="54"/>
      <c r="CE210" s="54"/>
      <c r="CF210" s="54"/>
      <c r="CG210" s="54"/>
      <c r="CH210" s="54"/>
      <c r="CI210" s="54"/>
      <c r="CJ210" s="54"/>
      <c r="CK210" s="54"/>
      <c r="CL210" s="54"/>
      <c r="CM210" s="54"/>
      <c r="CN210" s="54"/>
      <c r="CO210" s="54"/>
      <c r="CP210" s="54"/>
      <c r="CQ210" s="54"/>
      <c r="CR210" s="54"/>
    </row>
    <row r="211" spans="4:96" x14ac:dyDescent="0.25">
      <c r="D211" s="37" t="s">
        <v>621</v>
      </c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  <c r="BZ211" s="54"/>
      <c r="CA211" s="54"/>
      <c r="CB211" s="54"/>
      <c r="CC211" s="54"/>
      <c r="CD211" s="54"/>
      <c r="CE211" s="54"/>
      <c r="CF211" s="54"/>
      <c r="CG211" s="54"/>
      <c r="CH211" s="54"/>
      <c r="CI211" s="54"/>
      <c r="CJ211" s="54"/>
      <c r="CK211" s="54"/>
      <c r="CL211" s="54"/>
      <c r="CM211" s="54"/>
      <c r="CN211" s="54"/>
      <c r="CO211" s="54"/>
      <c r="CP211" s="54"/>
      <c r="CQ211" s="54"/>
      <c r="CR211" s="54"/>
    </row>
    <row r="212" spans="4:96" x14ac:dyDescent="0.25">
      <c r="D212" s="37" t="s">
        <v>536</v>
      </c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  <c r="BZ212" s="54"/>
      <c r="CA212" s="54"/>
      <c r="CB212" s="54"/>
      <c r="CC212" s="54"/>
      <c r="CD212" s="54"/>
      <c r="CE212" s="54"/>
      <c r="CF212" s="54"/>
      <c r="CG212" s="54"/>
      <c r="CH212" s="54"/>
      <c r="CI212" s="54"/>
      <c r="CJ212" s="54"/>
      <c r="CK212" s="54"/>
      <c r="CL212" s="54"/>
      <c r="CM212" s="54"/>
      <c r="CN212" s="54"/>
      <c r="CO212" s="54"/>
      <c r="CP212" s="54"/>
      <c r="CQ212" s="54"/>
      <c r="CR212" s="54"/>
    </row>
    <row r="213" spans="4:96" x14ac:dyDescent="0.25">
      <c r="D213" s="37" t="s">
        <v>493</v>
      </c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4"/>
      <c r="CE213" s="54"/>
      <c r="CF213" s="54"/>
      <c r="CG213" s="54"/>
      <c r="CH213" s="54"/>
      <c r="CI213" s="54"/>
      <c r="CJ213" s="54"/>
      <c r="CK213" s="54"/>
      <c r="CL213" s="54"/>
      <c r="CM213" s="54"/>
      <c r="CN213" s="54"/>
      <c r="CO213" s="54"/>
      <c r="CP213" s="54"/>
      <c r="CQ213" s="54"/>
      <c r="CR213" s="54"/>
    </row>
    <row r="214" spans="4:96" x14ac:dyDescent="0.25">
      <c r="D214" s="37" t="s">
        <v>614</v>
      </c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  <c r="BZ214" s="54"/>
      <c r="CA214" s="54"/>
      <c r="CB214" s="54"/>
      <c r="CC214" s="54"/>
      <c r="CD214" s="54"/>
      <c r="CE214" s="54"/>
      <c r="CF214" s="54"/>
      <c r="CG214" s="54"/>
      <c r="CH214" s="54"/>
      <c r="CI214" s="54"/>
      <c r="CJ214" s="54"/>
      <c r="CK214" s="54"/>
      <c r="CL214" s="54"/>
      <c r="CM214" s="54"/>
      <c r="CN214" s="54"/>
      <c r="CO214" s="54"/>
      <c r="CP214" s="54"/>
      <c r="CQ214" s="54"/>
      <c r="CR214" s="54"/>
    </row>
    <row r="215" spans="4:96" x14ac:dyDescent="0.25">
      <c r="D215" s="37" t="s">
        <v>615</v>
      </c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  <c r="BZ215" s="54"/>
      <c r="CA215" s="54"/>
      <c r="CB215" s="54"/>
      <c r="CC215" s="54"/>
      <c r="CD215" s="54"/>
      <c r="CE215" s="54"/>
      <c r="CF215" s="54"/>
      <c r="CG215" s="54"/>
      <c r="CH215" s="54"/>
      <c r="CI215" s="54"/>
      <c r="CJ215" s="54"/>
      <c r="CK215" s="54"/>
      <c r="CL215" s="54"/>
      <c r="CM215" s="54"/>
      <c r="CN215" s="54"/>
      <c r="CO215" s="54"/>
      <c r="CP215" s="54"/>
      <c r="CQ215" s="54"/>
      <c r="CR215" s="54"/>
    </row>
    <row r="216" spans="4:96" x14ac:dyDescent="0.25">
      <c r="D216" s="58" t="s">
        <v>257</v>
      </c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  <c r="BZ216" s="54"/>
      <c r="CA216" s="54"/>
      <c r="CB216" s="54"/>
      <c r="CC216" s="54"/>
      <c r="CD216" s="54"/>
      <c r="CE216" s="54"/>
      <c r="CF216" s="54"/>
      <c r="CG216" s="54"/>
      <c r="CH216" s="54"/>
      <c r="CI216" s="54"/>
      <c r="CJ216" s="54"/>
      <c r="CK216" s="54"/>
      <c r="CL216" s="54"/>
      <c r="CM216" s="54"/>
      <c r="CN216" s="54"/>
      <c r="CO216" s="54"/>
      <c r="CP216" s="54"/>
      <c r="CQ216" s="54"/>
      <c r="CR216" s="54"/>
    </row>
    <row r="217" spans="4:96" x14ac:dyDescent="0.25">
      <c r="D217" s="58" t="s">
        <v>332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  <c r="CC217" s="54"/>
      <c r="CD217" s="54"/>
      <c r="CE217" s="54"/>
      <c r="CF217" s="54"/>
      <c r="CG217" s="54"/>
      <c r="CH217" s="54"/>
      <c r="CI217" s="54"/>
      <c r="CJ217" s="54"/>
      <c r="CK217" s="54"/>
      <c r="CL217" s="54"/>
      <c r="CM217" s="54"/>
      <c r="CN217" s="54"/>
      <c r="CO217" s="54"/>
      <c r="CP217" s="54"/>
      <c r="CQ217" s="54"/>
      <c r="CR217" s="54"/>
    </row>
    <row r="218" spans="4:96" x14ac:dyDescent="0.25">
      <c r="D218" s="58" t="s">
        <v>280</v>
      </c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  <c r="CC218" s="54"/>
      <c r="CD218" s="54"/>
      <c r="CE218" s="54"/>
      <c r="CF218" s="54"/>
      <c r="CG218" s="54"/>
      <c r="CH218" s="54"/>
      <c r="CI218" s="54"/>
      <c r="CJ218" s="54"/>
      <c r="CK218" s="54"/>
      <c r="CL218" s="54"/>
      <c r="CM218" s="54"/>
      <c r="CN218" s="54"/>
      <c r="CO218" s="54"/>
      <c r="CP218" s="54"/>
      <c r="CQ218" s="54"/>
      <c r="CR218" s="54"/>
    </row>
    <row r="219" spans="4:96" x14ac:dyDescent="0.25">
      <c r="D219" s="58" t="s">
        <v>335</v>
      </c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54"/>
      <c r="CE219" s="54"/>
      <c r="CF219" s="54"/>
      <c r="CG219" s="54"/>
      <c r="CH219" s="54"/>
      <c r="CI219" s="54"/>
      <c r="CJ219" s="54"/>
      <c r="CK219" s="54"/>
      <c r="CL219" s="54"/>
      <c r="CM219" s="54"/>
      <c r="CN219" s="54"/>
      <c r="CO219" s="54"/>
      <c r="CP219" s="54"/>
      <c r="CQ219" s="54"/>
      <c r="CR219" s="54"/>
    </row>
    <row r="220" spans="4:96" x14ac:dyDescent="0.25">
      <c r="D220" s="58" t="s">
        <v>336</v>
      </c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54"/>
      <c r="CE220" s="54"/>
      <c r="CF220" s="54"/>
      <c r="CG220" s="54"/>
      <c r="CH220" s="54"/>
      <c r="CI220" s="54"/>
      <c r="CJ220" s="54"/>
      <c r="CK220" s="54"/>
      <c r="CL220" s="54"/>
      <c r="CM220" s="54"/>
      <c r="CN220" s="54"/>
      <c r="CO220" s="54"/>
      <c r="CP220" s="54"/>
      <c r="CQ220" s="54"/>
      <c r="CR220" s="54"/>
    </row>
    <row r="221" spans="4:96" x14ac:dyDescent="0.25">
      <c r="D221" s="57" t="s">
        <v>387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  <c r="AR221" s="53"/>
      <c r="AS221" s="53"/>
      <c r="AT221" s="53"/>
      <c r="AU221" s="53"/>
      <c r="AV221" s="53"/>
      <c r="AW221" s="53"/>
      <c r="AX221" s="53"/>
      <c r="AY221" s="53"/>
      <c r="AZ221" s="53"/>
      <c r="BA221" s="53"/>
      <c r="BB221" s="53"/>
      <c r="BC221" s="53"/>
      <c r="BD221" s="53"/>
      <c r="BE221" s="53"/>
      <c r="BF221" s="53"/>
      <c r="BG221" s="53"/>
      <c r="BH221" s="53"/>
      <c r="BI221" s="53"/>
      <c r="BJ221" s="53"/>
      <c r="BK221" s="53"/>
      <c r="BL221" s="53"/>
      <c r="BM221" s="53"/>
      <c r="BN221" s="53"/>
      <c r="BO221" s="53"/>
      <c r="BP221" s="53"/>
      <c r="BQ221" s="53"/>
      <c r="BR221" s="53"/>
      <c r="BS221" s="53"/>
      <c r="BT221" s="53"/>
      <c r="BU221" s="53"/>
      <c r="BV221" s="53"/>
      <c r="BW221" s="53"/>
      <c r="BX221" s="53"/>
      <c r="BY221" s="53"/>
      <c r="BZ221" s="53"/>
      <c r="CA221" s="53"/>
      <c r="CB221" s="53"/>
      <c r="CC221" s="53"/>
      <c r="CD221" s="53"/>
      <c r="CE221" s="53"/>
      <c r="CF221" s="53"/>
      <c r="CG221" s="53"/>
      <c r="CH221" s="53"/>
      <c r="CI221" s="53"/>
      <c r="CJ221" s="53"/>
      <c r="CK221" s="53"/>
      <c r="CL221" s="53"/>
      <c r="CM221" s="53"/>
      <c r="CN221" s="53"/>
      <c r="CO221" s="53"/>
      <c r="CP221" s="53"/>
      <c r="CQ221" s="53"/>
      <c r="CR221" s="53"/>
    </row>
    <row r="222" spans="4:96" x14ac:dyDescent="0.25">
      <c r="D222" s="57" t="s">
        <v>592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  <c r="AR222" s="53"/>
      <c r="AS222" s="53"/>
      <c r="AT222" s="53"/>
      <c r="AU222" s="53"/>
      <c r="AV222" s="53"/>
      <c r="AW222" s="53"/>
      <c r="AX222" s="53"/>
      <c r="AY222" s="53"/>
      <c r="AZ222" s="53"/>
      <c r="BA222" s="53"/>
      <c r="BB222" s="53"/>
      <c r="BC222" s="53"/>
      <c r="BD222" s="53"/>
      <c r="BE222" s="53"/>
      <c r="BF222" s="53"/>
      <c r="BG222" s="53"/>
      <c r="BH222" s="53"/>
      <c r="BI222" s="53"/>
      <c r="BJ222" s="53"/>
      <c r="BK222" s="53"/>
      <c r="BL222" s="53"/>
      <c r="BM222" s="53"/>
      <c r="BN222" s="53"/>
      <c r="BO222" s="53"/>
      <c r="BP222" s="53"/>
      <c r="BQ222" s="53"/>
      <c r="BR222" s="53"/>
      <c r="BS222" s="53"/>
      <c r="BT222" s="53"/>
      <c r="BU222" s="53"/>
      <c r="BV222" s="53"/>
      <c r="BW222" s="53"/>
      <c r="BX222" s="53"/>
      <c r="BY222" s="53"/>
      <c r="BZ222" s="53"/>
      <c r="CA222" s="53"/>
      <c r="CB222" s="53"/>
      <c r="CC222" s="53"/>
      <c r="CD222" s="53"/>
      <c r="CE222" s="53"/>
      <c r="CF222" s="53"/>
      <c r="CG222" s="53"/>
      <c r="CH222" s="53"/>
      <c r="CI222" s="53"/>
      <c r="CJ222" s="53"/>
      <c r="CK222" s="53"/>
      <c r="CL222" s="53"/>
      <c r="CM222" s="53"/>
      <c r="CN222" s="53"/>
      <c r="CO222" s="53"/>
      <c r="CP222" s="53"/>
      <c r="CQ222" s="53"/>
      <c r="CR222" s="53"/>
    </row>
    <row r="223" spans="4:96" x14ac:dyDescent="0.25">
      <c r="D223" s="57" t="s">
        <v>593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  <c r="AR223" s="53"/>
      <c r="AS223" s="53"/>
      <c r="AT223" s="53"/>
      <c r="AU223" s="53"/>
      <c r="AV223" s="53"/>
      <c r="AW223" s="53"/>
      <c r="AX223" s="53"/>
      <c r="AY223" s="53"/>
      <c r="AZ223" s="53"/>
      <c r="BA223" s="53"/>
      <c r="BB223" s="53"/>
      <c r="BC223" s="53"/>
      <c r="BD223" s="53"/>
      <c r="BE223" s="53"/>
      <c r="BF223" s="53"/>
      <c r="BG223" s="53"/>
      <c r="BH223" s="53"/>
      <c r="BI223" s="53"/>
      <c r="BJ223" s="53"/>
      <c r="BK223" s="53"/>
      <c r="BL223" s="53"/>
      <c r="BM223" s="53"/>
      <c r="BN223" s="53"/>
      <c r="BO223" s="53"/>
      <c r="BP223" s="53"/>
      <c r="BQ223" s="53"/>
      <c r="BR223" s="53"/>
      <c r="BS223" s="53"/>
      <c r="BT223" s="53"/>
      <c r="BU223" s="53"/>
      <c r="BV223" s="53"/>
      <c r="BW223" s="53"/>
      <c r="BX223" s="53"/>
      <c r="BY223" s="53"/>
      <c r="BZ223" s="53"/>
      <c r="CA223" s="53"/>
      <c r="CB223" s="53"/>
      <c r="CC223" s="53"/>
      <c r="CD223" s="53"/>
      <c r="CE223" s="53"/>
      <c r="CF223" s="53"/>
      <c r="CG223" s="53"/>
      <c r="CH223" s="53"/>
      <c r="CI223" s="53"/>
      <c r="CJ223" s="53"/>
      <c r="CK223" s="53"/>
      <c r="CL223" s="53"/>
      <c r="CM223" s="53"/>
      <c r="CN223" s="53"/>
      <c r="CO223" s="53"/>
      <c r="CP223" s="53"/>
      <c r="CQ223" s="53"/>
      <c r="CR223" s="53"/>
    </row>
    <row r="224" spans="4:96" x14ac:dyDescent="0.25">
      <c r="D224" s="57" t="s">
        <v>597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  <c r="AR224" s="53"/>
      <c r="AS224" s="53"/>
      <c r="AT224" s="53"/>
      <c r="AU224" s="53"/>
      <c r="AV224" s="53"/>
      <c r="AW224" s="53"/>
      <c r="AX224" s="53"/>
      <c r="AY224" s="53"/>
      <c r="AZ224" s="53"/>
      <c r="BA224" s="53"/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53"/>
      <c r="BR224" s="53"/>
      <c r="BS224" s="53"/>
      <c r="BT224" s="53"/>
      <c r="BU224" s="53"/>
      <c r="BV224" s="53"/>
      <c r="BW224" s="53"/>
      <c r="BX224" s="53"/>
      <c r="BY224" s="53"/>
      <c r="BZ224" s="53"/>
      <c r="CA224" s="53"/>
      <c r="CB224" s="53"/>
      <c r="CC224" s="53"/>
      <c r="CD224" s="53"/>
      <c r="CE224" s="53"/>
      <c r="CF224" s="53"/>
      <c r="CG224" s="53"/>
      <c r="CH224" s="53"/>
      <c r="CI224" s="53"/>
      <c r="CJ224" s="53"/>
      <c r="CK224" s="53"/>
      <c r="CL224" s="53"/>
      <c r="CM224" s="53"/>
      <c r="CN224" s="53"/>
      <c r="CO224" s="53"/>
      <c r="CP224" s="53"/>
      <c r="CQ224" s="53"/>
      <c r="CR224" s="53"/>
    </row>
    <row r="225" spans="4:96" x14ac:dyDescent="0.25">
      <c r="D225" s="38" t="s">
        <v>635</v>
      </c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  <c r="AO225" s="53"/>
      <c r="AP225" s="53"/>
      <c r="AQ225" s="53"/>
      <c r="AR225" s="53"/>
      <c r="AS225" s="53"/>
      <c r="AT225" s="53"/>
      <c r="AU225" s="53"/>
      <c r="AV225" s="53"/>
      <c r="AW225" s="53"/>
      <c r="AX225" s="53"/>
      <c r="AY225" s="53"/>
      <c r="AZ225" s="53"/>
      <c r="BA225" s="53"/>
      <c r="BB225" s="53"/>
      <c r="BC225" s="53"/>
      <c r="BD225" s="53"/>
      <c r="BE225" s="53"/>
      <c r="BF225" s="53"/>
      <c r="BG225" s="53"/>
      <c r="BH225" s="53"/>
      <c r="BI225" s="53"/>
      <c r="BJ225" s="53"/>
      <c r="BK225" s="53"/>
      <c r="BL225" s="53"/>
      <c r="BM225" s="53"/>
      <c r="BN225" s="53"/>
      <c r="BO225" s="53"/>
      <c r="BP225" s="53"/>
      <c r="BQ225" s="53"/>
      <c r="BR225" s="53"/>
      <c r="BS225" s="53"/>
      <c r="BT225" s="53"/>
      <c r="BU225" s="53"/>
      <c r="BV225" s="53"/>
      <c r="BW225" s="53"/>
      <c r="BX225" s="53"/>
      <c r="BY225" s="53"/>
      <c r="BZ225" s="53"/>
      <c r="CA225" s="53"/>
      <c r="CB225" s="53"/>
      <c r="CC225" s="53"/>
      <c r="CD225" s="53"/>
      <c r="CE225" s="53"/>
      <c r="CF225" s="53"/>
      <c r="CG225" s="53"/>
      <c r="CH225" s="53"/>
      <c r="CI225" s="53"/>
      <c r="CJ225" s="53"/>
      <c r="CK225" s="53"/>
      <c r="CL225" s="53"/>
      <c r="CM225" s="53"/>
      <c r="CN225" s="53"/>
      <c r="CO225" s="53"/>
      <c r="CP225" s="53"/>
      <c r="CQ225" s="53"/>
      <c r="CR225" s="53"/>
    </row>
    <row r="226" spans="4:96" x14ac:dyDescent="0.25">
      <c r="D226" s="38" t="s">
        <v>633</v>
      </c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53"/>
      <c r="AF226" s="53"/>
      <c r="AG226" s="53"/>
      <c r="AH226" s="53"/>
      <c r="AI226" s="53"/>
      <c r="AJ226" s="53"/>
      <c r="AK226" s="53"/>
      <c r="AL226" s="53"/>
      <c r="AM226" s="53"/>
      <c r="AN226" s="53"/>
      <c r="AO226" s="53"/>
      <c r="AP226" s="53"/>
      <c r="AQ226" s="53"/>
      <c r="AR226" s="53"/>
      <c r="AS226" s="53"/>
      <c r="AT226" s="53"/>
      <c r="AU226" s="53"/>
      <c r="AV226" s="53"/>
      <c r="AW226" s="53"/>
      <c r="AX226" s="53"/>
      <c r="AY226" s="53"/>
      <c r="AZ226" s="53"/>
      <c r="BA226" s="53"/>
      <c r="BB226" s="53"/>
      <c r="BC226" s="53"/>
      <c r="BD226" s="53"/>
      <c r="BE226" s="53"/>
      <c r="BF226" s="53"/>
      <c r="BG226" s="53"/>
      <c r="BH226" s="53"/>
      <c r="BI226" s="53"/>
      <c r="BJ226" s="53"/>
      <c r="BK226" s="53"/>
      <c r="BL226" s="53"/>
      <c r="BM226" s="53"/>
      <c r="BN226" s="53"/>
      <c r="BO226" s="53"/>
      <c r="BP226" s="53"/>
      <c r="BQ226" s="53"/>
      <c r="BR226" s="53"/>
      <c r="BS226" s="53"/>
      <c r="BT226" s="53"/>
      <c r="BU226" s="53"/>
      <c r="BV226" s="53"/>
      <c r="BW226" s="53"/>
      <c r="BX226" s="53"/>
      <c r="BY226" s="53"/>
      <c r="BZ226" s="53"/>
      <c r="CA226" s="53"/>
      <c r="CB226" s="53"/>
      <c r="CC226" s="53"/>
      <c r="CD226" s="53"/>
      <c r="CE226" s="53"/>
      <c r="CF226" s="53"/>
      <c r="CG226" s="53"/>
      <c r="CH226" s="53"/>
      <c r="CI226" s="53"/>
      <c r="CJ226" s="53"/>
      <c r="CK226" s="53"/>
      <c r="CL226" s="53"/>
      <c r="CM226" s="53"/>
      <c r="CN226" s="53"/>
      <c r="CO226" s="53"/>
      <c r="CP226" s="53"/>
      <c r="CQ226" s="53"/>
      <c r="CR226" s="53"/>
    </row>
    <row r="227" spans="4:96" x14ac:dyDescent="0.25">
      <c r="D227" s="38" t="s">
        <v>2068</v>
      </c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53"/>
      <c r="AH227" s="53"/>
      <c r="AI227" s="53"/>
      <c r="AJ227" s="53"/>
      <c r="AK227" s="53"/>
      <c r="AL227" s="53"/>
      <c r="AM227" s="53"/>
      <c r="AN227" s="53"/>
      <c r="AO227" s="53"/>
      <c r="AP227" s="53"/>
      <c r="AQ227" s="53"/>
      <c r="AR227" s="53"/>
      <c r="AS227" s="53"/>
      <c r="AT227" s="53"/>
      <c r="AU227" s="53"/>
      <c r="AV227" s="53"/>
      <c r="AW227" s="53"/>
      <c r="AX227" s="53"/>
      <c r="AY227" s="53"/>
      <c r="AZ227" s="53"/>
      <c r="BA227" s="53"/>
      <c r="BB227" s="53"/>
      <c r="BC227" s="53"/>
      <c r="BD227" s="53"/>
      <c r="BE227" s="53"/>
      <c r="BF227" s="53"/>
      <c r="BG227" s="53"/>
      <c r="BH227" s="53"/>
      <c r="BI227" s="53"/>
      <c r="BJ227" s="53"/>
      <c r="BK227" s="53"/>
      <c r="BL227" s="53"/>
      <c r="BM227" s="53"/>
      <c r="BN227" s="53"/>
      <c r="BO227" s="53"/>
      <c r="BP227" s="53"/>
      <c r="BQ227" s="53"/>
      <c r="BR227" s="53"/>
      <c r="BS227" s="53"/>
      <c r="BT227" s="53"/>
      <c r="BU227" s="53"/>
      <c r="BV227" s="53"/>
      <c r="BW227" s="53"/>
      <c r="BX227" s="53"/>
      <c r="BY227" s="53"/>
      <c r="BZ227" s="53"/>
      <c r="CA227" s="53"/>
      <c r="CB227" s="53"/>
      <c r="CC227" s="53"/>
      <c r="CD227" s="53"/>
      <c r="CE227" s="53"/>
      <c r="CF227" s="53"/>
      <c r="CG227" s="53"/>
      <c r="CH227" s="53"/>
      <c r="CI227" s="53"/>
      <c r="CJ227" s="53"/>
      <c r="CK227" s="53"/>
      <c r="CL227" s="53"/>
      <c r="CM227" s="53"/>
      <c r="CN227" s="53"/>
      <c r="CO227" s="53"/>
      <c r="CP227" s="53"/>
      <c r="CQ227" s="53"/>
      <c r="CR227" s="53"/>
    </row>
    <row r="228" spans="4:96" x14ac:dyDescent="0.25">
      <c r="D228" s="38" t="s">
        <v>495</v>
      </c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  <c r="AE228" s="53"/>
      <c r="AF228" s="53"/>
      <c r="AG228" s="53"/>
      <c r="AH228" s="53"/>
      <c r="AI228" s="53"/>
      <c r="AJ228" s="53"/>
      <c r="AK228" s="53"/>
      <c r="AL228" s="53"/>
      <c r="AM228" s="53"/>
      <c r="AN228" s="53"/>
      <c r="AO228" s="53"/>
      <c r="AP228" s="53"/>
      <c r="AQ228" s="53"/>
      <c r="AR228" s="53"/>
      <c r="AS228" s="53"/>
      <c r="AT228" s="53"/>
      <c r="AU228" s="53"/>
      <c r="AV228" s="53"/>
      <c r="AW228" s="53"/>
      <c r="AX228" s="53"/>
      <c r="AY228" s="53"/>
      <c r="AZ228" s="53"/>
      <c r="BA228" s="53"/>
      <c r="BB228" s="53"/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53"/>
      <c r="BR228" s="53"/>
      <c r="BS228" s="53"/>
      <c r="BT228" s="53"/>
      <c r="BU228" s="53"/>
      <c r="BV228" s="53"/>
      <c r="BW228" s="53"/>
      <c r="BX228" s="53"/>
      <c r="BY228" s="53"/>
      <c r="BZ228" s="53"/>
      <c r="CA228" s="53"/>
      <c r="CB228" s="53"/>
      <c r="CC228" s="53"/>
      <c r="CD228" s="53"/>
      <c r="CE228" s="53"/>
      <c r="CF228" s="53"/>
      <c r="CG228" s="53"/>
      <c r="CH228" s="53"/>
      <c r="CI228" s="53"/>
      <c r="CJ228" s="53"/>
      <c r="CK228" s="53"/>
      <c r="CL228" s="53"/>
      <c r="CM228" s="53"/>
      <c r="CN228" s="53"/>
      <c r="CO228" s="53"/>
      <c r="CP228" s="53"/>
      <c r="CQ228" s="53"/>
      <c r="CR228" s="53"/>
    </row>
    <row r="229" spans="4:96" x14ac:dyDescent="0.25">
      <c r="D229" s="38" t="s">
        <v>2069</v>
      </c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  <c r="AE229" s="53"/>
      <c r="AF229" s="53"/>
      <c r="AG229" s="53"/>
      <c r="AH229" s="53"/>
      <c r="AI229" s="53"/>
      <c r="AJ229" s="53"/>
      <c r="AK229" s="53"/>
      <c r="AL229" s="53"/>
      <c r="AM229" s="53"/>
      <c r="AN229" s="53"/>
      <c r="AO229" s="53"/>
      <c r="AP229" s="53"/>
      <c r="AQ229" s="53"/>
      <c r="AR229" s="53"/>
      <c r="AS229" s="53"/>
      <c r="AT229" s="53"/>
      <c r="AU229" s="53"/>
      <c r="AV229" s="53"/>
      <c r="AW229" s="53"/>
      <c r="AX229" s="53"/>
      <c r="AY229" s="53"/>
      <c r="AZ229" s="53"/>
      <c r="BA229" s="53"/>
      <c r="BB229" s="53"/>
      <c r="BC229" s="53"/>
      <c r="BD229" s="53"/>
      <c r="BE229" s="53"/>
      <c r="BF229" s="53"/>
      <c r="BG229" s="53"/>
      <c r="BH229" s="53"/>
      <c r="BI229" s="53"/>
      <c r="BJ229" s="53"/>
      <c r="BK229" s="53"/>
      <c r="BL229" s="53"/>
      <c r="BM229" s="53"/>
      <c r="BN229" s="53"/>
      <c r="BO229" s="53"/>
      <c r="BP229" s="53"/>
      <c r="BQ229" s="53"/>
      <c r="BR229" s="53"/>
      <c r="BS229" s="53"/>
      <c r="BT229" s="53"/>
      <c r="BU229" s="53"/>
      <c r="BV229" s="53"/>
      <c r="BW229" s="53"/>
      <c r="BX229" s="53"/>
      <c r="BY229" s="53"/>
      <c r="BZ229" s="53"/>
      <c r="CA229" s="53"/>
      <c r="CB229" s="53"/>
      <c r="CC229" s="53"/>
      <c r="CD229" s="53"/>
      <c r="CE229" s="53"/>
      <c r="CF229" s="53"/>
      <c r="CG229" s="53"/>
      <c r="CH229" s="53"/>
      <c r="CI229" s="53"/>
      <c r="CJ229" s="53"/>
      <c r="CK229" s="53"/>
      <c r="CL229" s="53"/>
      <c r="CM229" s="53"/>
      <c r="CN229" s="53"/>
      <c r="CO229" s="53"/>
      <c r="CP229" s="53"/>
      <c r="CQ229" s="53"/>
      <c r="CR229" s="53"/>
    </row>
    <row r="230" spans="4:96" x14ac:dyDescent="0.25">
      <c r="D230" s="38" t="s">
        <v>634</v>
      </c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  <c r="AE230" s="53"/>
      <c r="AF230" s="53"/>
      <c r="AG230" s="53"/>
      <c r="AH230" s="53"/>
      <c r="AI230" s="53"/>
      <c r="AJ230" s="53"/>
      <c r="AK230" s="53"/>
      <c r="AL230" s="53"/>
      <c r="AM230" s="53"/>
      <c r="AN230" s="53"/>
      <c r="AO230" s="53"/>
      <c r="AP230" s="53"/>
      <c r="AQ230" s="53"/>
      <c r="AR230" s="53"/>
      <c r="AS230" s="53"/>
      <c r="AT230" s="53"/>
      <c r="AU230" s="53"/>
      <c r="AV230" s="53"/>
      <c r="AW230" s="53"/>
      <c r="AX230" s="53"/>
      <c r="AY230" s="53"/>
      <c r="AZ230" s="53"/>
      <c r="BA230" s="53"/>
      <c r="BB230" s="53"/>
      <c r="BC230" s="53"/>
      <c r="BD230" s="53"/>
      <c r="BE230" s="53"/>
      <c r="BF230" s="53"/>
      <c r="BG230" s="53"/>
      <c r="BH230" s="53"/>
      <c r="BI230" s="53"/>
      <c r="BJ230" s="53"/>
      <c r="BK230" s="53"/>
      <c r="BL230" s="53"/>
      <c r="BM230" s="53"/>
      <c r="BN230" s="53"/>
      <c r="BO230" s="53"/>
      <c r="BP230" s="53"/>
      <c r="BQ230" s="53"/>
      <c r="BR230" s="53"/>
      <c r="BS230" s="53"/>
      <c r="BT230" s="53"/>
      <c r="BU230" s="53"/>
      <c r="BV230" s="53"/>
      <c r="BW230" s="53"/>
      <c r="BX230" s="53"/>
      <c r="BY230" s="53"/>
      <c r="BZ230" s="53"/>
      <c r="CA230" s="53"/>
      <c r="CB230" s="53"/>
      <c r="CC230" s="53"/>
      <c r="CD230" s="53"/>
      <c r="CE230" s="53"/>
      <c r="CF230" s="53"/>
      <c r="CG230" s="53"/>
      <c r="CH230" s="53"/>
      <c r="CI230" s="53"/>
      <c r="CJ230" s="53"/>
      <c r="CK230" s="53"/>
      <c r="CL230" s="53"/>
      <c r="CM230" s="53"/>
      <c r="CN230" s="53"/>
      <c r="CO230" s="53"/>
      <c r="CP230" s="53"/>
      <c r="CQ230" s="53"/>
      <c r="CR230" s="53"/>
    </row>
    <row r="232" spans="4:96" x14ac:dyDescent="0.25">
      <c r="D232" s="58" t="s">
        <v>376</v>
      </c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</row>
    <row r="233" spans="4:96" x14ac:dyDescent="0.25">
      <c r="D233" s="58" t="s">
        <v>324</v>
      </c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</row>
    <row r="234" spans="4:96" x14ac:dyDescent="0.25">
      <c r="D234" s="58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</row>
    <row r="235" spans="4:96" x14ac:dyDescent="0.25">
      <c r="D235" s="57" t="s">
        <v>2836</v>
      </c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/>
      <c r="AE235" s="53"/>
      <c r="AF235" s="53"/>
      <c r="AG235" s="53"/>
      <c r="AH235" s="53"/>
      <c r="AI235" s="53"/>
      <c r="AJ235" s="53"/>
      <c r="AK235" s="53"/>
      <c r="AL235" s="53"/>
      <c r="AM235" s="53"/>
      <c r="AN235" s="53"/>
      <c r="AO235" s="53"/>
      <c r="AP235" s="53"/>
      <c r="AQ235" s="53"/>
      <c r="AR235" s="53"/>
      <c r="AS235" s="53"/>
      <c r="AT235" s="53"/>
      <c r="AU235" s="53"/>
      <c r="AV235" s="53"/>
      <c r="AW235" s="53"/>
      <c r="AX235" s="53"/>
      <c r="AY235" s="53"/>
      <c r="AZ235" s="53"/>
      <c r="BA235" s="53"/>
      <c r="BB235" s="53"/>
      <c r="BC235" s="53"/>
      <c r="BD235" s="53"/>
      <c r="BE235" s="53"/>
      <c r="BF235" s="53"/>
      <c r="BG235" s="53"/>
      <c r="BH235" s="53"/>
      <c r="BI235" s="53"/>
      <c r="BJ235" s="53"/>
      <c r="BK235" s="53"/>
      <c r="BL235" s="53"/>
      <c r="BM235" s="53"/>
      <c r="BN235" s="53"/>
      <c r="BO235" s="53"/>
      <c r="BP235" s="53"/>
      <c r="BQ235" s="53"/>
      <c r="BR235" s="53"/>
      <c r="BS235" s="53"/>
      <c r="BT235" s="53"/>
      <c r="BU235" s="53"/>
    </row>
    <row r="236" spans="4:96" x14ac:dyDescent="0.25">
      <c r="D236" s="58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</row>
    <row r="237" spans="4:96" x14ac:dyDescent="0.25">
      <c r="D237" s="57" t="s">
        <v>2835</v>
      </c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  <c r="AC237" s="53"/>
      <c r="AD237" s="53"/>
      <c r="AE237" s="53"/>
      <c r="AF237" s="53"/>
      <c r="AG237" s="53"/>
      <c r="AH237" s="53"/>
      <c r="AI237" s="53"/>
      <c r="AJ237" s="53"/>
      <c r="AK237" s="53"/>
      <c r="AL237" s="53"/>
      <c r="AM237" s="53"/>
      <c r="AN237" s="53"/>
      <c r="AO237" s="53"/>
      <c r="AP237" s="53"/>
      <c r="AQ237" s="53"/>
      <c r="AR237" s="53"/>
      <c r="AS237" s="53"/>
      <c r="AT237" s="53"/>
      <c r="AU237" s="53"/>
      <c r="AV237" s="53"/>
      <c r="AW237" s="53"/>
      <c r="AX237" s="53"/>
      <c r="AY237" s="53"/>
      <c r="AZ237" s="53"/>
      <c r="BA237" s="53"/>
      <c r="BB237" s="53"/>
      <c r="BC237" s="53"/>
      <c r="BD237" s="53"/>
      <c r="BE237" s="53"/>
      <c r="BF237" s="53"/>
      <c r="BG237" s="53"/>
      <c r="BH237" s="53"/>
      <c r="BI237" s="53"/>
      <c r="BJ237" s="53"/>
      <c r="BK237" s="53"/>
      <c r="BL237" s="53"/>
      <c r="BM237" s="53"/>
      <c r="BN237" s="53"/>
      <c r="BO237" s="53"/>
      <c r="BP237" s="53"/>
      <c r="BQ237" s="53"/>
      <c r="BR237" s="53"/>
      <c r="BS237" s="53"/>
      <c r="BT237" s="53"/>
      <c r="BU237" s="53"/>
    </row>
    <row r="238" spans="4:96" x14ac:dyDescent="0.25">
      <c r="D238" s="58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</row>
    <row r="239" spans="4:96" x14ac:dyDescent="0.25">
      <c r="D239" s="58" t="s">
        <v>263</v>
      </c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</row>
    <row r="240" spans="4:96" x14ac:dyDescent="0.25">
      <c r="D240" s="58" t="s">
        <v>264</v>
      </c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</row>
    <row r="241" spans="4:73" x14ac:dyDescent="0.25">
      <c r="D241" s="58" t="s">
        <v>377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</row>
    <row r="243" spans="4:73" x14ac:dyDescent="0.25">
      <c r="D243" s="48" t="s">
        <v>2839</v>
      </c>
    </row>
    <row r="259" spans="4:4" x14ac:dyDescent="0.25">
      <c r="D259" s="52" t="s">
        <v>3149</v>
      </c>
    </row>
    <row r="261" spans="4:4" x14ac:dyDescent="0.25">
      <c r="D261" s="48" t="s">
        <v>2839</v>
      </c>
    </row>
    <row r="281" spans="2:4" x14ac:dyDescent="0.25">
      <c r="B281" s="51">
        <v>0</v>
      </c>
      <c r="D281" s="52" t="s">
        <v>514</v>
      </c>
    </row>
    <row r="282" spans="2:4" x14ac:dyDescent="0.25">
      <c r="D282" s="60" t="s">
        <v>305</v>
      </c>
    </row>
    <row r="283" spans="2:4" x14ac:dyDescent="0.25">
      <c r="D283" s="56" t="s">
        <v>2712</v>
      </c>
    </row>
    <row r="285" spans="2:4" x14ac:dyDescent="0.25">
      <c r="D285" s="48" t="s">
        <v>2712</v>
      </c>
    </row>
    <row r="318" spans="4:4" x14ac:dyDescent="0.25">
      <c r="D318" s="48" t="s">
        <v>2714</v>
      </c>
    </row>
    <row r="351" spans="4:14" x14ac:dyDescent="0.25">
      <c r="D351" s="48" t="s">
        <v>384</v>
      </c>
      <c r="N351" s="48" t="s">
        <v>310</v>
      </c>
    </row>
    <row r="352" spans="4:14" x14ac:dyDescent="0.25">
      <c r="D352" s="52" t="s">
        <v>2766</v>
      </c>
      <c r="N352" s="52" t="s">
        <v>2767</v>
      </c>
    </row>
    <row r="353" spans="4:26" x14ac:dyDescent="0.25">
      <c r="D353" s="52" t="s">
        <v>2764</v>
      </c>
      <c r="N353" s="52" t="s">
        <v>2768</v>
      </c>
    </row>
    <row r="354" spans="4:26" x14ac:dyDescent="0.25">
      <c r="D354" s="52" t="s">
        <v>2765</v>
      </c>
      <c r="N354" s="52" t="s">
        <v>2769</v>
      </c>
    </row>
    <row r="356" spans="4:26" x14ac:dyDescent="0.25">
      <c r="D356" s="57" t="s">
        <v>34</v>
      </c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</row>
    <row r="357" spans="4:26" x14ac:dyDescent="0.25">
      <c r="D357" s="57" t="s">
        <v>2400</v>
      </c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</row>
    <row r="358" spans="4:26" x14ac:dyDescent="0.25">
      <c r="D358" s="57" t="s">
        <v>637</v>
      </c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</row>
    <row r="359" spans="4:26" x14ac:dyDescent="0.25">
      <c r="D359" s="57" t="s">
        <v>2774</v>
      </c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</row>
    <row r="360" spans="4:26" x14ac:dyDescent="0.25">
      <c r="D360" s="57" t="s">
        <v>2775</v>
      </c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</row>
    <row r="361" spans="4:26" x14ac:dyDescent="0.25">
      <c r="D361" s="57" t="s">
        <v>2776</v>
      </c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</row>
    <row r="362" spans="4:26" x14ac:dyDescent="0.25">
      <c r="D362" s="57" t="s">
        <v>259</v>
      </c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</row>
    <row r="369" spans="4:4" x14ac:dyDescent="0.25">
      <c r="D369" s="48" t="s">
        <v>2714</v>
      </c>
    </row>
    <row r="402" spans="4:4" x14ac:dyDescent="0.25">
      <c r="D402" s="48" t="s">
        <v>2714</v>
      </c>
    </row>
    <row r="450" spans="4:25" x14ac:dyDescent="0.25">
      <c r="D450" s="57" t="s">
        <v>34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</row>
    <row r="451" spans="4:25" x14ac:dyDescent="0.25">
      <c r="D451" s="57" t="s">
        <v>2400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</row>
    <row r="452" spans="4:25" x14ac:dyDescent="0.25">
      <c r="D452" s="57" t="s">
        <v>637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</row>
    <row r="453" spans="4:25" x14ac:dyDescent="0.25">
      <c r="D453" s="57" t="s">
        <v>2776</v>
      </c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</row>
    <row r="454" spans="4:25" x14ac:dyDescent="0.25">
      <c r="D454" s="57" t="s">
        <v>259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</row>
    <row r="460" spans="4:25" x14ac:dyDescent="0.25">
      <c r="D460" s="52" t="s">
        <v>2744</v>
      </c>
    </row>
    <row r="462" spans="4:25" x14ac:dyDescent="0.25">
      <c r="D462" s="48" t="s">
        <v>2714</v>
      </c>
    </row>
    <row r="490" spans="4:58" x14ac:dyDescent="0.25">
      <c r="D490" s="230" t="s">
        <v>641</v>
      </c>
      <c r="E490" s="213"/>
      <c r="F490" s="213"/>
      <c r="G490" s="213"/>
      <c r="H490" s="213"/>
      <c r="I490" s="213"/>
      <c r="J490" s="213"/>
      <c r="K490" s="213"/>
      <c r="L490" s="213"/>
      <c r="M490" s="213"/>
      <c r="N490" s="213"/>
      <c r="O490" s="213"/>
      <c r="P490" s="213"/>
      <c r="Q490" s="213"/>
      <c r="R490" s="213"/>
      <c r="S490" s="213"/>
      <c r="T490" s="213"/>
      <c r="U490" s="213"/>
      <c r="V490" s="213"/>
      <c r="W490" s="213"/>
      <c r="X490" s="213"/>
      <c r="Y490" s="213"/>
      <c r="Z490" s="213"/>
      <c r="AA490" s="213"/>
      <c r="AB490" s="213"/>
      <c r="AC490" s="213"/>
      <c r="AD490" s="213"/>
      <c r="AG490" s="230" t="s">
        <v>638</v>
      </c>
      <c r="AH490" s="213"/>
      <c r="AI490" s="213"/>
      <c r="AJ490" s="213"/>
      <c r="AK490" s="213"/>
      <c r="AL490" s="213"/>
      <c r="AM490" s="213"/>
      <c r="AN490" s="213"/>
      <c r="AO490" s="213"/>
      <c r="AP490" s="213"/>
      <c r="AQ490" s="213"/>
      <c r="AR490" s="213"/>
      <c r="AS490" s="213"/>
      <c r="AT490" s="213"/>
      <c r="AU490" s="213"/>
      <c r="AV490" s="213"/>
      <c r="AW490" s="213"/>
      <c r="AX490" s="213"/>
      <c r="AY490" s="213"/>
      <c r="AZ490" s="213"/>
      <c r="BA490" s="213"/>
      <c r="BB490" s="213"/>
      <c r="BC490" s="213"/>
      <c r="BD490" s="213"/>
      <c r="BE490" s="213"/>
      <c r="BF490" s="213"/>
    </row>
    <row r="491" spans="4:58" x14ac:dyDescent="0.25">
      <c r="D491" s="75" t="s">
        <v>2826</v>
      </c>
      <c r="E491" s="76"/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  <c r="X491" s="76"/>
      <c r="Y491" s="76"/>
      <c r="Z491" s="76"/>
      <c r="AA491" s="76"/>
      <c r="AB491" s="76"/>
      <c r="AC491" s="76"/>
      <c r="AD491" s="76"/>
      <c r="AG491" s="75" t="s">
        <v>2827</v>
      </c>
      <c r="AH491" s="76"/>
      <c r="AI491" s="76"/>
      <c r="AJ491" s="76"/>
      <c r="AK491" s="76"/>
      <c r="AL491" s="76"/>
      <c r="AM491" s="76"/>
      <c r="AN491" s="76"/>
      <c r="AO491" s="76"/>
      <c r="AP491" s="76"/>
      <c r="AQ491" s="76"/>
      <c r="AR491" s="76"/>
      <c r="AS491" s="76"/>
      <c r="AT491" s="76"/>
      <c r="AU491" s="76"/>
      <c r="AV491" s="76"/>
      <c r="AW491" s="76"/>
      <c r="AX491" s="76"/>
      <c r="AY491" s="76"/>
      <c r="AZ491" s="76"/>
      <c r="BA491" s="76"/>
      <c r="BB491" s="76"/>
      <c r="BC491" s="76"/>
      <c r="BD491" s="76"/>
      <c r="BE491" s="76"/>
      <c r="BF491" s="76"/>
    </row>
    <row r="492" spans="4:58" x14ac:dyDescent="0.25">
      <c r="D492" s="75" t="s">
        <v>506</v>
      </c>
      <c r="E492" s="76"/>
      <c r="F492" s="76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  <c r="X492" s="76"/>
      <c r="Y492" s="76"/>
      <c r="Z492" s="76"/>
      <c r="AA492" s="76"/>
      <c r="AB492" s="76"/>
      <c r="AC492" s="76"/>
      <c r="AD492" s="76"/>
      <c r="AG492" s="212" t="s">
        <v>507</v>
      </c>
      <c r="AH492" s="214"/>
      <c r="AI492" s="214"/>
      <c r="AJ492" s="214"/>
      <c r="AK492" s="214"/>
      <c r="AL492" s="214"/>
      <c r="AM492" s="214"/>
      <c r="AN492" s="214"/>
      <c r="AO492" s="214"/>
      <c r="AP492" s="214"/>
      <c r="AQ492" s="214"/>
      <c r="AR492" s="214"/>
      <c r="AS492" s="214"/>
      <c r="AT492" s="214"/>
      <c r="AU492" s="214"/>
      <c r="AV492" s="214"/>
      <c r="AW492" s="214"/>
      <c r="AX492" s="214"/>
      <c r="AY492" s="214"/>
      <c r="AZ492" s="214"/>
      <c r="BA492" s="214"/>
      <c r="BB492" s="214"/>
      <c r="BC492" s="214"/>
      <c r="BD492" s="214"/>
      <c r="BE492" s="214"/>
      <c r="BF492" s="214"/>
    </row>
    <row r="493" spans="4:58" x14ac:dyDescent="0.25">
      <c r="D493" s="212" t="s">
        <v>467</v>
      </c>
      <c r="E493" s="214"/>
      <c r="F493" s="214"/>
      <c r="G493" s="214"/>
      <c r="H493" s="214"/>
      <c r="I493" s="214"/>
      <c r="J493" s="214"/>
      <c r="K493" s="214"/>
      <c r="L493" s="214"/>
      <c r="M493" s="214"/>
      <c r="N493" s="214"/>
      <c r="O493" s="214"/>
      <c r="P493" s="214"/>
      <c r="Q493" s="214"/>
      <c r="R493" s="214"/>
      <c r="S493" s="214"/>
      <c r="T493" s="214"/>
      <c r="U493" s="214"/>
      <c r="V493" s="214"/>
      <c r="W493" s="214"/>
      <c r="X493" s="214"/>
      <c r="Y493" s="214"/>
      <c r="Z493" s="214"/>
      <c r="AA493" s="214"/>
      <c r="AB493" s="214"/>
      <c r="AC493" s="214"/>
      <c r="AD493" s="214"/>
      <c r="AG493" s="212" t="s">
        <v>508</v>
      </c>
      <c r="AH493" s="214"/>
      <c r="AI493" s="214"/>
      <c r="AJ493" s="214"/>
      <c r="AK493" s="214"/>
      <c r="AL493" s="214"/>
      <c r="AM493" s="214"/>
      <c r="AN493" s="214"/>
      <c r="AO493" s="214"/>
      <c r="AP493" s="214"/>
      <c r="AQ493" s="214"/>
      <c r="AR493" s="214"/>
      <c r="AS493" s="214"/>
      <c r="AT493" s="214"/>
      <c r="AU493" s="214"/>
      <c r="AV493" s="214"/>
      <c r="AW493" s="214"/>
      <c r="AX493" s="214"/>
      <c r="AY493" s="214"/>
      <c r="AZ493" s="214"/>
      <c r="BA493" s="214"/>
      <c r="BB493" s="214"/>
      <c r="BC493" s="214"/>
      <c r="BD493" s="214"/>
      <c r="BE493" s="214"/>
      <c r="BF493" s="214"/>
    </row>
    <row r="494" spans="4:58" x14ac:dyDescent="0.25">
      <c r="D494" s="212" t="s">
        <v>468</v>
      </c>
      <c r="E494" s="214"/>
      <c r="F494" s="214"/>
      <c r="G494" s="214"/>
      <c r="H494" s="214"/>
      <c r="I494" s="214"/>
      <c r="J494" s="214"/>
      <c r="K494" s="214"/>
      <c r="L494" s="214"/>
      <c r="M494" s="214"/>
      <c r="N494" s="214"/>
      <c r="O494" s="214"/>
      <c r="P494" s="214"/>
      <c r="Q494" s="214"/>
      <c r="R494" s="214"/>
      <c r="S494" s="214"/>
      <c r="T494" s="214"/>
      <c r="U494" s="214"/>
      <c r="V494" s="214"/>
      <c r="W494" s="214"/>
      <c r="X494" s="214"/>
      <c r="Y494" s="214"/>
      <c r="Z494" s="214"/>
      <c r="AA494" s="214"/>
      <c r="AB494" s="214"/>
      <c r="AC494" s="214"/>
      <c r="AD494" s="214"/>
      <c r="AG494" s="212" t="s">
        <v>509</v>
      </c>
      <c r="AH494" s="214"/>
      <c r="AI494" s="214"/>
      <c r="AJ494" s="214"/>
      <c r="AK494" s="214"/>
      <c r="AL494" s="214"/>
      <c r="AM494" s="214"/>
      <c r="AN494" s="214"/>
      <c r="AO494" s="214"/>
      <c r="AP494" s="214"/>
      <c r="AQ494" s="214"/>
      <c r="AR494" s="214"/>
      <c r="AS494" s="214"/>
      <c r="AT494" s="214"/>
      <c r="AU494" s="214"/>
      <c r="AV494" s="214"/>
      <c r="AW494" s="214"/>
      <c r="AX494" s="214"/>
      <c r="AY494" s="214"/>
      <c r="AZ494" s="214"/>
      <c r="BA494" s="214"/>
      <c r="BB494" s="214"/>
      <c r="BC494" s="214"/>
      <c r="BD494" s="214"/>
      <c r="BE494" s="214"/>
      <c r="BF494" s="214"/>
    </row>
    <row r="495" spans="4:58" x14ac:dyDescent="0.25">
      <c r="D495" s="212" t="s">
        <v>469</v>
      </c>
      <c r="E495" s="214"/>
      <c r="F495" s="214"/>
      <c r="G495" s="214"/>
      <c r="H495" s="214"/>
      <c r="I495" s="214"/>
      <c r="J495" s="214"/>
      <c r="K495" s="214"/>
      <c r="L495" s="214"/>
      <c r="M495" s="214"/>
      <c r="N495" s="214"/>
      <c r="O495" s="214"/>
      <c r="P495" s="214"/>
      <c r="Q495" s="214"/>
      <c r="R495" s="214"/>
      <c r="S495" s="214"/>
      <c r="T495" s="214"/>
      <c r="U495" s="214"/>
      <c r="V495" s="214"/>
      <c r="W495" s="214"/>
      <c r="X495" s="214"/>
      <c r="Y495" s="214"/>
      <c r="Z495" s="214"/>
      <c r="AA495" s="214"/>
      <c r="AB495" s="214"/>
      <c r="AC495" s="214"/>
      <c r="AD495" s="214"/>
      <c r="AG495" s="212" t="s">
        <v>2830</v>
      </c>
      <c r="AH495" s="214"/>
      <c r="AI495" s="214"/>
      <c r="AJ495" s="214"/>
      <c r="AK495" s="214"/>
      <c r="AL495" s="214"/>
      <c r="AM495" s="214"/>
      <c r="AN495" s="214"/>
      <c r="AO495" s="214"/>
      <c r="AP495" s="214"/>
      <c r="AQ495" s="214"/>
      <c r="AR495" s="214"/>
      <c r="AS495" s="214"/>
      <c r="AT495" s="214"/>
      <c r="AU495" s="214"/>
      <c r="AV495" s="214"/>
      <c r="AW495" s="214"/>
      <c r="AX495" s="214"/>
      <c r="AY495" s="214"/>
      <c r="AZ495" s="214"/>
      <c r="BA495" s="214"/>
      <c r="BB495" s="214"/>
      <c r="BC495" s="214"/>
      <c r="BD495" s="214"/>
      <c r="BE495" s="214"/>
      <c r="BF495" s="214"/>
    </row>
    <row r="496" spans="4:58" x14ac:dyDescent="0.25">
      <c r="D496" s="212" t="s">
        <v>2828</v>
      </c>
      <c r="E496" s="214"/>
      <c r="F496" s="214"/>
      <c r="G496" s="214"/>
      <c r="H496" s="214"/>
      <c r="I496" s="214"/>
      <c r="J496" s="214"/>
      <c r="K496" s="214"/>
      <c r="L496" s="214"/>
      <c r="M496" s="214"/>
      <c r="N496" s="214"/>
      <c r="O496" s="214"/>
      <c r="P496" s="214"/>
      <c r="Q496" s="214"/>
      <c r="R496" s="214"/>
      <c r="S496" s="214"/>
      <c r="T496" s="214"/>
      <c r="U496" s="214"/>
      <c r="V496" s="214"/>
      <c r="W496" s="214"/>
      <c r="X496" s="214"/>
      <c r="Y496" s="214"/>
      <c r="Z496" s="214"/>
      <c r="AA496" s="214"/>
      <c r="AB496" s="214"/>
      <c r="AC496" s="214"/>
      <c r="AD496" s="214"/>
      <c r="AG496" s="212" t="s">
        <v>2831</v>
      </c>
      <c r="AH496" s="214"/>
      <c r="AI496" s="214"/>
      <c r="AJ496" s="214"/>
      <c r="AK496" s="214"/>
      <c r="AL496" s="214"/>
      <c r="AM496" s="214"/>
      <c r="AN496" s="214"/>
      <c r="AO496" s="214"/>
      <c r="AP496" s="214"/>
      <c r="AQ496" s="214"/>
      <c r="AR496" s="214"/>
      <c r="AS496" s="214"/>
      <c r="AT496" s="214"/>
      <c r="AU496" s="214"/>
      <c r="AV496" s="214"/>
      <c r="AW496" s="214"/>
      <c r="AX496" s="214"/>
      <c r="AY496" s="214"/>
      <c r="AZ496" s="214"/>
      <c r="BA496" s="214"/>
      <c r="BB496" s="214"/>
      <c r="BC496" s="214"/>
      <c r="BD496" s="214"/>
      <c r="BE496" s="214"/>
      <c r="BF496" s="214"/>
    </row>
    <row r="497" spans="4:58" x14ac:dyDescent="0.25">
      <c r="D497" s="212" t="s">
        <v>2829</v>
      </c>
      <c r="E497" s="214"/>
      <c r="F497" s="214"/>
      <c r="G497" s="214"/>
      <c r="H497" s="214"/>
      <c r="I497" s="214"/>
      <c r="J497" s="214"/>
      <c r="K497" s="214"/>
      <c r="L497" s="214"/>
      <c r="M497" s="214"/>
      <c r="N497" s="214"/>
      <c r="O497" s="214"/>
      <c r="P497" s="214"/>
      <c r="Q497" s="214"/>
      <c r="R497" s="214"/>
      <c r="S497" s="214"/>
      <c r="T497" s="214"/>
      <c r="U497" s="214"/>
      <c r="V497" s="214"/>
      <c r="W497" s="214"/>
      <c r="X497" s="214"/>
      <c r="Y497" s="214"/>
      <c r="Z497" s="214"/>
      <c r="AA497" s="214"/>
      <c r="AB497" s="214"/>
      <c r="AC497" s="214"/>
      <c r="AD497" s="214"/>
      <c r="AG497" s="75" t="s">
        <v>1595</v>
      </c>
      <c r="AH497" s="76"/>
      <c r="AI497" s="76"/>
      <c r="AJ497" s="76"/>
      <c r="AK497" s="76"/>
      <c r="AL497" s="76"/>
      <c r="AM497" s="76"/>
      <c r="AN497" s="76"/>
      <c r="AO497" s="76"/>
      <c r="AP497" s="76"/>
      <c r="AQ497" s="76"/>
      <c r="AR497" s="76"/>
      <c r="AS497" s="76"/>
      <c r="AT497" s="76"/>
      <c r="AU497" s="76"/>
      <c r="AV497" s="76"/>
      <c r="AW497" s="76"/>
      <c r="AX497" s="76"/>
      <c r="AY497" s="76"/>
      <c r="AZ497" s="76"/>
      <c r="BA497" s="76"/>
      <c r="BB497" s="76"/>
      <c r="BC497" s="76"/>
      <c r="BD497" s="76"/>
      <c r="BE497" s="76"/>
      <c r="BF497" s="76"/>
    </row>
    <row r="498" spans="4:58" x14ac:dyDescent="0.25">
      <c r="D498" s="75" t="s">
        <v>2727</v>
      </c>
      <c r="E498" s="76"/>
      <c r="F498" s="76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  <c r="X498" s="76"/>
      <c r="Y498" s="76"/>
      <c r="Z498" s="76"/>
      <c r="AA498" s="76"/>
      <c r="AB498" s="76"/>
      <c r="AC498" s="76"/>
      <c r="AD498" s="76"/>
      <c r="AG498" s="75" t="s">
        <v>2468</v>
      </c>
      <c r="AH498" s="76"/>
      <c r="AI498" s="76"/>
      <c r="AJ498" s="76"/>
      <c r="AK498" s="76"/>
      <c r="AL498" s="76"/>
      <c r="AM498" s="76"/>
      <c r="AN498" s="76"/>
      <c r="AO498" s="76"/>
      <c r="AP498" s="76"/>
      <c r="AQ498" s="76"/>
      <c r="AR498" s="76"/>
      <c r="AS498" s="76"/>
      <c r="AT498" s="76"/>
      <c r="AU498" s="76"/>
      <c r="AV498" s="76"/>
      <c r="AW498" s="76"/>
      <c r="AX498" s="76"/>
      <c r="AY498" s="76"/>
      <c r="AZ498" s="76"/>
      <c r="BA498" s="76"/>
      <c r="BB498" s="76"/>
      <c r="BC498" s="76"/>
      <c r="BD498" s="76"/>
      <c r="BE498" s="76"/>
      <c r="BF498" s="76"/>
    </row>
    <row r="499" spans="4:58" x14ac:dyDescent="0.25">
      <c r="D499" s="75" t="s">
        <v>2728</v>
      </c>
      <c r="E499" s="76"/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  <c r="X499" s="76"/>
      <c r="Y499" s="76"/>
      <c r="Z499" s="76"/>
      <c r="AA499" s="76"/>
      <c r="AB499" s="76"/>
      <c r="AC499" s="76"/>
      <c r="AD499" s="76"/>
      <c r="AG499" s="75" t="s">
        <v>280</v>
      </c>
      <c r="AH499" s="76"/>
      <c r="AI499" s="76"/>
      <c r="AJ499" s="76"/>
      <c r="AK499" s="76"/>
      <c r="AL499" s="76"/>
      <c r="AM499" s="76"/>
      <c r="AN499" s="76"/>
      <c r="AO499" s="76"/>
      <c r="AP499" s="76"/>
      <c r="AQ499" s="76"/>
      <c r="AR499" s="76"/>
      <c r="AS499" s="76"/>
      <c r="AT499" s="76"/>
      <c r="AU499" s="76"/>
      <c r="AV499" s="76"/>
      <c r="AW499" s="76"/>
      <c r="AX499" s="76"/>
      <c r="AY499" s="76"/>
      <c r="AZ499" s="76"/>
      <c r="BA499" s="76"/>
      <c r="BB499" s="76"/>
      <c r="BC499" s="76"/>
      <c r="BD499" s="76"/>
      <c r="BE499" s="76"/>
      <c r="BF499" s="76"/>
    </row>
    <row r="500" spans="4:58" x14ac:dyDescent="0.25">
      <c r="D500" s="75" t="s">
        <v>2729</v>
      </c>
      <c r="E500" s="76"/>
      <c r="F500" s="76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  <c r="X500" s="76"/>
      <c r="Y500" s="76"/>
      <c r="Z500" s="76"/>
      <c r="AA500" s="76"/>
      <c r="AB500" s="76"/>
      <c r="AC500" s="76"/>
      <c r="AD500" s="76"/>
      <c r="AG500" s="75" t="s">
        <v>2469</v>
      </c>
      <c r="AH500" s="76"/>
      <c r="AI500" s="76"/>
      <c r="AJ500" s="76"/>
      <c r="AK500" s="76"/>
      <c r="AL500" s="76"/>
      <c r="AM500" s="76"/>
      <c r="AN500" s="76"/>
      <c r="AO500" s="76"/>
      <c r="AP500" s="76"/>
      <c r="AQ500" s="76"/>
      <c r="AR500" s="76"/>
      <c r="AS500" s="76"/>
      <c r="AT500" s="76"/>
      <c r="AU500" s="76"/>
      <c r="AV500" s="76"/>
      <c r="AW500" s="76"/>
      <c r="AX500" s="76"/>
      <c r="AY500" s="76"/>
      <c r="AZ500" s="76"/>
      <c r="BA500" s="76"/>
      <c r="BB500" s="76"/>
      <c r="BC500" s="76"/>
      <c r="BD500" s="76"/>
      <c r="BE500" s="76"/>
      <c r="BF500" s="76"/>
    </row>
    <row r="501" spans="4:58" x14ac:dyDescent="0.25">
      <c r="D501" s="75" t="s">
        <v>457</v>
      </c>
      <c r="E501" s="76"/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  <c r="X501" s="76"/>
      <c r="Y501" s="76"/>
      <c r="Z501" s="76"/>
      <c r="AA501" s="76"/>
      <c r="AB501" s="76"/>
      <c r="AC501" s="76"/>
      <c r="AD501" s="76"/>
      <c r="AG501" s="75" t="s">
        <v>371</v>
      </c>
      <c r="AH501" s="76"/>
      <c r="AI501" s="76"/>
      <c r="AJ501" s="76"/>
      <c r="AK501" s="76"/>
      <c r="AL501" s="76"/>
      <c r="AM501" s="76"/>
      <c r="AN501" s="76"/>
      <c r="AO501" s="76"/>
      <c r="AP501" s="76"/>
      <c r="AQ501" s="76"/>
      <c r="AR501" s="76"/>
      <c r="AS501" s="76"/>
      <c r="AT501" s="76"/>
      <c r="AU501" s="76"/>
      <c r="AV501" s="76"/>
      <c r="AW501" s="76"/>
      <c r="AX501" s="76"/>
      <c r="AY501" s="76"/>
      <c r="AZ501" s="76"/>
      <c r="BA501" s="76"/>
      <c r="BB501" s="76"/>
      <c r="BC501" s="76"/>
      <c r="BD501" s="76"/>
      <c r="BE501" s="76"/>
      <c r="BF501" s="76"/>
    </row>
    <row r="502" spans="4:58" x14ac:dyDescent="0.25">
      <c r="D502" s="75" t="s">
        <v>2730</v>
      </c>
      <c r="E502" s="76"/>
      <c r="F502" s="76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  <c r="X502" s="76"/>
      <c r="Y502" s="76"/>
      <c r="Z502" s="76"/>
      <c r="AA502" s="76"/>
      <c r="AB502" s="76"/>
      <c r="AC502" s="76"/>
      <c r="AD502" s="76"/>
      <c r="AG502" s="75" t="s">
        <v>2470</v>
      </c>
      <c r="AH502" s="76"/>
      <c r="AI502" s="76"/>
      <c r="AJ502" s="76"/>
      <c r="AK502" s="76"/>
      <c r="AL502" s="76"/>
      <c r="AM502" s="76"/>
      <c r="AN502" s="76"/>
      <c r="AO502" s="76"/>
      <c r="AP502" s="76"/>
      <c r="AQ502" s="76"/>
      <c r="AR502" s="76"/>
      <c r="AS502" s="76"/>
      <c r="AT502" s="76"/>
      <c r="AU502" s="76"/>
      <c r="AV502" s="76"/>
      <c r="AW502" s="76"/>
      <c r="AX502" s="76"/>
      <c r="AY502" s="76"/>
      <c r="AZ502" s="76"/>
      <c r="BA502" s="76"/>
      <c r="BB502" s="76"/>
      <c r="BC502" s="76"/>
      <c r="BD502" s="76"/>
      <c r="BE502" s="76"/>
      <c r="BF502" s="76"/>
    </row>
    <row r="503" spans="4:58" x14ac:dyDescent="0.25">
      <c r="D503" s="75" t="s">
        <v>2407</v>
      </c>
      <c r="E503" s="76"/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  <c r="X503" s="76"/>
      <c r="Y503" s="76"/>
      <c r="Z503" s="76"/>
      <c r="AA503" s="76"/>
      <c r="AB503" s="76"/>
      <c r="AC503" s="76"/>
      <c r="AD503" s="76"/>
      <c r="AG503" s="75" t="s">
        <v>378</v>
      </c>
      <c r="AH503" s="76"/>
      <c r="AI503" s="76"/>
      <c r="AJ503" s="76"/>
      <c r="AK503" s="76"/>
      <c r="AL503" s="76"/>
      <c r="AM503" s="76"/>
      <c r="AN503" s="76"/>
      <c r="AO503" s="76"/>
      <c r="AP503" s="76"/>
      <c r="AQ503" s="76"/>
      <c r="AR503" s="76"/>
      <c r="AS503" s="76"/>
      <c r="AT503" s="76"/>
      <c r="AU503" s="76"/>
      <c r="AV503" s="76"/>
      <c r="AW503" s="76"/>
      <c r="AX503" s="76"/>
      <c r="AY503" s="76"/>
      <c r="AZ503" s="76"/>
      <c r="BA503" s="76"/>
      <c r="BB503" s="76"/>
      <c r="BC503" s="76"/>
      <c r="BD503" s="76"/>
      <c r="BE503" s="76"/>
      <c r="BF503" s="76"/>
    </row>
    <row r="504" spans="4:58" x14ac:dyDescent="0.25">
      <c r="D504" s="75" t="s">
        <v>2408</v>
      </c>
      <c r="E504" s="76"/>
      <c r="F504" s="76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  <c r="X504" s="76"/>
      <c r="Y504" s="76"/>
      <c r="Z504" s="76"/>
      <c r="AA504" s="76"/>
      <c r="AB504" s="76"/>
      <c r="AC504" s="76"/>
      <c r="AD504" s="76"/>
      <c r="AG504" s="75" t="s">
        <v>2731</v>
      </c>
      <c r="AH504" s="76"/>
      <c r="AI504" s="76"/>
      <c r="AJ504" s="76"/>
      <c r="AK504" s="76"/>
      <c r="AL504" s="76"/>
      <c r="AM504" s="76"/>
      <c r="AN504" s="76"/>
      <c r="AO504" s="76"/>
      <c r="AP504" s="76"/>
      <c r="AQ504" s="76"/>
      <c r="AR504" s="76"/>
      <c r="AS504" s="76"/>
      <c r="AT504" s="76"/>
      <c r="AU504" s="76"/>
      <c r="AV504" s="76"/>
      <c r="AW504" s="76"/>
      <c r="AX504" s="76"/>
      <c r="AY504" s="76"/>
      <c r="AZ504" s="76"/>
      <c r="BA504" s="76"/>
      <c r="BB504" s="76"/>
      <c r="BC504" s="76"/>
      <c r="BD504" s="76"/>
      <c r="BE504" s="76"/>
      <c r="BF504" s="76"/>
    </row>
    <row r="505" spans="4:58" x14ac:dyDescent="0.25">
      <c r="D505" s="75" t="s">
        <v>2409</v>
      </c>
      <c r="E505" s="76"/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  <c r="X505" s="76"/>
      <c r="Y505" s="76"/>
      <c r="Z505" s="76"/>
      <c r="AA505" s="76"/>
      <c r="AB505" s="76"/>
      <c r="AC505" s="76"/>
      <c r="AD505" s="76"/>
      <c r="AG505" s="75" t="s">
        <v>640</v>
      </c>
      <c r="AH505" s="76"/>
      <c r="AI505" s="76"/>
      <c r="AJ505" s="76"/>
      <c r="AK505" s="76"/>
      <c r="AL505" s="76"/>
      <c r="AM505" s="76"/>
      <c r="AN505" s="76"/>
      <c r="AO505" s="76"/>
      <c r="AP505" s="76"/>
      <c r="AQ505" s="76"/>
      <c r="AR505" s="76"/>
      <c r="AS505" s="76"/>
      <c r="AT505" s="76"/>
      <c r="AU505" s="76"/>
      <c r="AV505" s="76"/>
      <c r="AW505" s="76"/>
      <c r="AX505" s="76"/>
      <c r="AY505" s="76"/>
      <c r="AZ505" s="76"/>
      <c r="BA505" s="76"/>
      <c r="BB505" s="76"/>
      <c r="BC505" s="76"/>
      <c r="BD505" s="76"/>
      <c r="BE505" s="76"/>
      <c r="BF505" s="76"/>
    </row>
    <row r="506" spans="4:58" x14ac:dyDescent="0.25">
      <c r="D506" s="75" t="s">
        <v>2732</v>
      </c>
      <c r="E506" s="76"/>
      <c r="F506" s="76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  <c r="X506" s="76"/>
      <c r="Y506" s="76"/>
      <c r="Z506" s="76"/>
      <c r="AA506" s="76"/>
      <c r="AB506" s="76"/>
      <c r="AC506" s="76"/>
      <c r="AD506" s="76"/>
    </row>
    <row r="507" spans="4:58" x14ac:dyDescent="0.25">
      <c r="D507" s="75" t="s">
        <v>540</v>
      </c>
      <c r="E507" s="76"/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  <c r="X507" s="76"/>
      <c r="Y507" s="76"/>
      <c r="Z507" s="76"/>
      <c r="AA507" s="76"/>
      <c r="AB507" s="76"/>
      <c r="AC507" s="76"/>
      <c r="AD507" s="76"/>
    </row>
    <row r="509" spans="4:58" x14ac:dyDescent="0.25">
      <c r="D509" s="48" t="s">
        <v>310</v>
      </c>
      <c r="M509" s="48" t="s">
        <v>384</v>
      </c>
    </row>
    <row r="510" spans="4:58" x14ac:dyDescent="0.25">
      <c r="D510" s="52" t="s">
        <v>2767</v>
      </c>
      <c r="M510" s="52" t="s">
        <v>2825</v>
      </c>
    </row>
    <row r="512" spans="4:58" x14ac:dyDescent="0.25">
      <c r="D512" s="48" t="s">
        <v>2714</v>
      </c>
    </row>
    <row r="546" spans="4:25" x14ac:dyDescent="0.25">
      <c r="D546" s="48" t="s">
        <v>310</v>
      </c>
      <c r="M546" s="48" t="s">
        <v>384</v>
      </c>
    </row>
    <row r="547" spans="4:25" x14ac:dyDescent="0.25">
      <c r="D547" s="52" t="s">
        <v>2767</v>
      </c>
      <c r="M547" s="52" t="s">
        <v>2825</v>
      </c>
    </row>
    <row r="548" spans="4:25" x14ac:dyDescent="0.25">
      <c r="D548" s="52" t="s">
        <v>2769</v>
      </c>
      <c r="M548" s="52" t="s">
        <v>2765</v>
      </c>
    </row>
    <row r="550" spans="4:25" x14ac:dyDescent="0.25">
      <c r="D550" s="57" t="s">
        <v>34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</row>
    <row r="551" spans="4:25" x14ac:dyDescent="0.25">
      <c r="D551" s="57" t="s">
        <v>2400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</row>
    <row r="552" spans="4:25" x14ac:dyDescent="0.25">
      <c r="D552" s="57" t="s">
        <v>637</v>
      </c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</row>
    <row r="553" spans="4:25" x14ac:dyDescent="0.25">
      <c r="D553" s="57" t="s">
        <v>2837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</row>
    <row r="554" spans="4:25" x14ac:dyDescent="0.25">
      <c r="D554" s="57" t="s">
        <v>2838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</row>
    <row r="555" spans="4:25" x14ac:dyDescent="0.25">
      <c r="D555" s="57" t="s">
        <v>259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</row>
    <row r="561" spans="4:4" x14ac:dyDescent="0.25">
      <c r="D561" s="48" t="s">
        <v>2714</v>
      </c>
    </row>
    <row r="595" spans="5:38" x14ac:dyDescent="0.25">
      <c r="E595" s="57" t="s">
        <v>34</v>
      </c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</row>
    <row r="596" spans="5:38" x14ac:dyDescent="0.25">
      <c r="E596" s="57" t="s">
        <v>2840</v>
      </c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</row>
    <row r="597" spans="5:38" x14ac:dyDescent="0.25">
      <c r="E597" s="57" t="s">
        <v>2841</v>
      </c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</row>
    <row r="599" spans="5:38" x14ac:dyDescent="0.25">
      <c r="E599" s="52" t="s">
        <v>790</v>
      </c>
      <c r="F599" s="52" t="s">
        <v>791</v>
      </c>
      <c r="G599" s="52" t="s">
        <v>2842</v>
      </c>
      <c r="H599" s="52" t="s">
        <v>384</v>
      </c>
      <c r="I599" s="52" t="s">
        <v>2843</v>
      </c>
      <c r="J599" s="52" t="s">
        <v>2844</v>
      </c>
      <c r="K599" s="52" t="s">
        <v>2845</v>
      </c>
      <c r="L599" s="52" t="s">
        <v>2846</v>
      </c>
      <c r="M599" s="52" t="s">
        <v>2440</v>
      </c>
      <c r="N599" s="52" t="s">
        <v>2847</v>
      </c>
      <c r="O599" s="52" t="s">
        <v>2848</v>
      </c>
      <c r="P599" s="52" t="s">
        <v>2849</v>
      </c>
      <c r="Q599" s="52" t="s">
        <v>2850</v>
      </c>
      <c r="R599" s="52" t="s">
        <v>2851</v>
      </c>
      <c r="S599" s="52" t="s">
        <v>2852</v>
      </c>
      <c r="T599" s="52" t="s">
        <v>2434</v>
      </c>
      <c r="U599" s="52" t="s">
        <v>2433</v>
      </c>
      <c r="V599" s="52" t="s">
        <v>2443</v>
      </c>
      <c r="W599" s="52" t="s">
        <v>2444</v>
      </c>
      <c r="X599" s="52" t="s">
        <v>2445</v>
      </c>
      <c r="Y599" s="52" t="s">
        <v>1118</v>
      </c>
      <c r="Z599" s="52" t="s">
        <v>2446</v>
      </c>
      <c r="AA599" s="52" t="s">
        <v>2853</v>
      </c>
      <c r="AB599" s="52" t="s">
        <v>2449</v>
      </c>
    </row>
    <row r="600" spans="5:38" x14ac:dyDescent="0.25">
      <c r="E600" s="48">
        <v>65015</v>
      </c>
      <c r="F600" s="48">
        <v>396477</v>
      </c>
      <c r="G600" s="48" t="s">
        <v>2854</v>
      </c>
      <c r="H600" s="48" t="s">
        <v>2765</v>
      </c>
      <c r="I600" s="48" t="s">
        <v>2855</v>
      </c>
      <c r="J600" s="48" t="s">
        <v>2450</v>
      </c>
      <c r="K600" s="48" t="s">
        <v>2450</v>
      </c>
      <c r="L600" s="48" t="s">
        <v>2856</v>
      </c>
      <c r="M600" s="177">
        <v>44909.628530636575</v>
      </c>
      <c r="N600" s="48">
        <v>33</v>
      </c>
      <c r="O600" s="48">
        <v>2</v>
      </c>
      <c r="P600" s="48">
        <v>186</v>
      </c>
      <c r="Q600" s="48" t="s">
        <v>2450</v>
      </c>
      <c r="R600" s="48" t="s">
        <v>2450</v>
      </c>
      <c r="S600" s="48" t="s">
        <v>2450</v>
      </c>
      <c r="T600" s="48" t="s">
        <v>2450</v>
      </c>
      <c r="U600" s="48" t="s">
        <v>2450</v>
      </c>
      <c r="V600" s="48" t="s">
        <v>2857</v>
      </c>
      <c r="W600" s="177">
        <v>44909.628530636575</v>
      </c>
      <c r="X600" s="48" t="s">
        <v>2858</v>
      </c>
      <c r="Y600" s="48" t="s">
        <v>2450</v>
      </c>
      <c r="Z600" s="48" t="s">
        <v>2450</v>
      </c>
      <c r="AA600" s="48">
        <v>2</v>
      </c>
      <c r="AB600" s="48" t="s">
        <v>2450</v>
      </c>
    </row>
    <row r="602" spans="5:38" x14ac:dyDescent="0.25">
      <c r="E602" s="57" t="s">
        <v>34</v>
      </c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</row>
    <row r="603" spans="5:38" x14ac:dyDescent="0.25">
      <c r="E603" s="57" t="s">
        <v>2489</v>
      </c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</row>
    <row r="604" spans="5:38" x14ac:dyDescent="0.25">
      <c r="E604" s="57" t="s">
        <v>2859</v>
      </c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</row>
    <row r="606" spans="5:38" x14ac:dyDescent="0.25">
      <c r="E606" s="52" t="s">
        <v>791</v>
      </c>
      <c r="F606" s="52" t="s">
        <v>2418</v>
      </c>
      <c r="G606" s="52" t="s">
        <v>2419</v>
      </c>
      <c r="H606" s="52" t="s">
        <v>2420</v>
      </c>
      <c r="I606" s="52" t="s">
        <v>2421</v>
      </c>
      <c r="J606" s="52" t="s">
        <v>2422</v>
      </c>
      <c r="K606" s="52" t="s">
        <v>2423</v>
      </c>
      <c r="L606" s="52" t="s">
        <v>2424</v>
      </c>
      <c r="M606" s="52" t="s">
        <v>2425</v>
      </c>
      <c r="N606" s="52" t="s">
        <v>2426</v>
      </c>
      <c r="O606" s="52" t="s">
        <v>2427</v>
      </c>
      <c r="P606" s="52" t="s">
        <v>2428</v>
      </c>
      <c r="Q606" s="52" t="s">
        <v>2429</v>
      </c>
      <c r="R606" s="52" t="s">
        <v>2430</v>
      </c>
      <c r="S606" s="52" t="s">
        <v>2431</v>
      </c>
      <c r="T606" s="52" t="s">
        <v>2432</v>
      </c>
      <c r="U606" s="52" t="s">
        <v>2433</v>
      </c>
      <c r="V606" s="52" t="s">
        <v>2434</v>
      </c>
      <c r="W606" s="52" t="s">
        <v>2435</v>
      </c>
      <c r="X606" s="52" t="s">
        <v>2436</v>
      </c>
      <c r="Y606" s="52" t="s">
        <v>2437</v>
      </c>
      <c r="Z606" s="52" t="s">
        <v>2438</v>
      </c>
      <c r="AA606" s="52" t="s">
        <v>2439</v>
      </c>
      <c r="AB606" s="52" t="s">
        <v>2440</v>
      </c>
      <c r="AC606" s="52" t="s">
        <v>2441</v>
      </c>
      <c r="AD606" s="52" t="s">
        <v>2442</v>
      </c>
      <c r="AE606" s="52" t="s">
        <v>2443</v>
      </c>
      <c r="AF606" s="52" t="s">
        <v>2444</v>
      </c>
      <c r="AG606" s="52" t="s">
        <v>2445</v>
      </c>
      <c r="AH606" s="52" t="s">
        <v>1118</v>
      </c>
      <c r="AI606" s="52" t="s">
        <v>2446</v>
      </c>
      <c r="AJ606" s="52" t="s">
        <v>2447</v>
      </c>
      <c r="AK606" s="52" t="s">
        <v>2448</v>
      </c>
      <c r="AL606" s="52" t="s">
        <v>2449</v>
      </c>
    </row>
    <row r="607" spans="5:38" x14ac:dyDescent="0.25">
      <c r="E607" s="48">
        <v>396477</v>
      </c>
      <c r="F607" s="48">
        <v>5615</v>
      </c>
      <c r="G607" s="177">
        <v>44987</v>
      </c>
      <c r="H607" s="48">
        <v>3900000</v>
      </c>
      <c r="I607" s="48">
        <v>4212000</v>
      </c>
      <c r="J607" s="48">
        <v>0</v>
      </c>
      <c r="K607" s="48">
        <v>0</v>
      </c>
      <c r="L607" s="48">
        <v>0</v>
      </c>
      <c r="M607" s="48">
        <v>0</v>
      </c>
      <c r="N607" s="48" t="s">
        <v>2450</v>
      </c>
      <c r="O607" s="48">
        <v>429000</v>
      </c>
      <c r="P607" s="48">
        <v>1</v>
      </c>
      <c r="Q607" s="48">
        <v>78000</v>
      </c>
      <c r="R607" s="48">
        <v>0</v>
      </c>
      <c r="S607" s="48" t="s">
        <v>2450</v>
      </c>
      <c r="T607" s="48">
        <v>0</v>
      </c>
      <c r="U607" s="48">
        <v>0</v>
      </c>
      <c r="V607" s="48">
        <v>0</v>
      </c>
      <c r="W607" s="48">
        <v>0</v>
      </c>
      <c r="X607" s="48">
        <v>0</v>
      </c>
      <c r="Y607" s="48">
        <v>0</v>
      </c>
      <c r="Z607" s="48" t="s">
        <v>2450</v>
      </c>
      <c r="AA607" s="48" t="s">
        <v>2450</v>
      </c>
      <c r="AB607" s="177">
        <v>44909.628530636575</v>
      </c>
      <c r="AC607" s="177">
        <v>44866</v>
      </c>
      <c r="AD607" s="177">
        <v>44895</v>
      </c>
      <c r="AE607" s="48" t="s">
        <v>2860</v>
      </c>
      <c r="AF607" s="177">
        <v>44909</v>
      </c>
      <c r="AG607" s="48" t="s">
        <v>942</v>
      </c>
      <c r="AH607" s="177">
        <v>44909.628571875</v>
      </c>
      <c r="AI607" s="48">
        <v>0</v>
      </c>
      <c r="AJ607" s="48">
        <v>0</v>
      </c>
      <c r="AK607" s="48">
        <v>0</v>
      </c>
      <c r="AL607" s="48" t="s">
        <v>2450</v>
      </c>
    </row>
    <row r="609" spans="5:5" x14ac:dyDescent="0.25">
      <c r="E609" s="48" t="s">
        <v>2714</v>
      </c>
    </row>
    <row r="666" spans="2:4" x14ac:dyDescent="0.25">
      <c r="B666" s="51">
        <v>0</v>
      </c>
      <c r="D666" s="52" t="s">
        <v>2125</v>
      </c>
    </row>
    <row r="667" spans="2:4" x14ac:dyDescent="0.25">
      <c r="D667" s="60" t="s">
        <v>304</v>
      </c>
    </row>
    <row r="668" spans="2:4" x14ac:dyDescent="0.25">
      <c r="D668" s="56" t="s">
        <v>1297</v>
      </c>
    </row>
    <row r="670" spans="2:4" x14ac:dyDescent="0.25">
      <c r="D670" s="48" t="s">
        <v>1297</v>
      </c>
    </row>
    <row r="698" spans="4:4" x14ac:dyDescent="0.25">
      <c r="D698" s="48" t="s">
        <v>2711</v>
      </c>
    </row>
    <row r="743" spans="4:58" x14ac:dyDescent="0.25">
      <c r="D743" s="211" t="s">
        <v>638</v>
      </c>
      <c r="E743" s="213"/>
      <c r="F743" s="213"/>
      <c r="G743" s="213"/>
      <c r="H743" s="213"/>
      <c r="I743" s="213"/>
      <c r="J743" s="213"/>
      <c r="K743" s="213"/>
      <c r="L743" s="213"/>
      <c r="M743" s="213"/>
      <c r="N743" s="213"/>
      <c r="O743" s="213"/>
      <c r="P743" s="213"/>
      <c r="Q743" s="213"/>
      <c r="R743" s="213"/>
      <c r="S743" s="213"/>
      <c r="T743" s="213"/>
      <c r="U743" s="213"/>
      <c r="V743" s="213"/>
      <c r="W743" s="213"/>
      <c r="X743" s="213"/>
      <c r="Y743" s="213"/>
      <c r="Z743" s="213"/>
      <c r="AA743" s="213"/>
      <c r="AB743" s="213"/>
      <c r="AC743" s="213"/>
      <c r="AD743"/>
      <c r="AE743"/>
      <c r="AF743" s="211" t="s">
        <v>641</v>
      </c>
      <c r="AG743" s="213"/>
      <c r="AH743" s="213"/>
      <c r="AI743" s="213"/>
      <c r="AJ743" s="213"/>
      <c r="AK743" s="213"/>
      <c r="AL743" s="213"/>
      <c r="AM743" s="213"/>
      <c r="AN743" s="213"/>
      <c r="AO743" s="213"/>
      <c r="AP743" s="213"/>
      <c r="AQ743" s="213"/>
      <c r="AR743" s="213"/>
      <c r="AS743" s="213"/>
      <c r="AT743" s="213"/>
      <c r="AU743" s="213"/>
      <c r="AV743" s="213"/>
      <c r="AW743" s="213"/>
      <c r="AX743" s="213"/>
      <c r="AY743" s="213"/>
      <c r="AZ743" s="213"/>
      <c r="BA743" s="213"/>
      <c r="BB743" s="213"/>
      <c r="BC743" s="213"/>
      <c r="BD743" s="213"/>
      <c r="BE743" s="213"/>
      <c r="BF743" s="213"/>
    </row>
    <row r="744" spans="4:58" x14ac:dyDescent="0.25">
      <c r="D744" s="75" t="s">
        <v>33</v>
      </c>
      <c r="E744" s="76"/>
      <c r="F744" s="76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  <c r="X744" s="76"/>
      <c r="Y744" s="76"/>
      <c r="Z744" s="76"/>
      <c r="AA744" s="76"/>
      <c r="AB744" s="76"/>
      <c r="AC744" s="76"/>
      <c r="AD744"/>
      <c r="AE744"/>
      <c r="AF744" s="75" t="s">
        <v>33</v>
      </c>
      <c r="AG744" s="76"/>
      <c r="AH744" s="76"/>
      <c r="AI744" s="76"/>
      <c r="AJ744" s="76"/>
      <c r="AK744" s="76"/>
      <c r="AL744" s="76"/>
      <c r="AM744" s="76"/>
      <c r="AN744" s="76"/>
      <c r="AO744" s="76"/>
      <c r="AP744" s="76"/>
      <c r="AQ744" s="76"/>
      <c r="AR744" s="76"/>
      <c r="AS744" s="76"/>
      <c r="AT744" s="76"/>
      <c r="AU744" s="76"/>
      <c r="AV744" s="76"/>
      <c r="AW744" s="76"/>
      <c r="AX744" s="76"/>
      <c r="AY744" s="76"/>
      <c r="AZ744" s="76"/>
      <c r="BA744" s="76"/>
      <c r="BB744" s="76"/>
      <c r="BC744" s="76"/>
      <c r="BD744" s="76"/>
      <c r="BE744" s="76"/>
      <c r="BF744" s="76"/>
    </row>
    <row r="745" spans="4:58" x14ac:dyDescent="0.25">
      <c r="D745" s="212" t="s">
        <v>507</v>
      </c>
      <c r="E745" s="214"/>
      <c r="F745" s="214"/>
      <c r="G745" s="214"/>
      <c r="H745" s="214"/>
      <c r="I745" s="214"/>
      <c r="J745" s="214"/>
      <c r="K745" s="214"/>
      <c r="L745" s="214"/>
      <c r="M745" s="214"/>
      <c r="N745" s="214"/>
      <c r="O745" s="214"/>
      <c r="P745" s="214"/>
      <c r="Q745" s="214"/>
      <c r="R745" s="214"/>
      <c r="S745" s="214"/>
      <c r="T745" s="214"/>
      <c r="U745" s="214"/>
      <c r="V745" s="214"/>
      <c r="W745" s="214"/>
      <c r="X745" s="214"/>
      <c r="Y745" s="214"/>
      <c r="Z745" s="214"/>
      <c r="AA745" s="214"/>
      <c r="AB745" s="214"/>
      <c r="AC745" s="214"/>
      <c r="AD745"/>
      <c r="AE745"/>
      <c r="AF745" s="75" t="s">
        <v>506</v>
      </c>
      <c r="AG745" s="76"/>
      <c r="AH745" s="76"/>
      <c r="AI745" s="76"/>
      <c r="AJ745" s="76"/>
      <c r="AK745" s="76"/>
      <c r="AL745" s="76"/>
      <c r="AM745" s="76"/>
      <c r="AN745" s="76"/>
      <c r="AO745" s="76"/>
      <c r="AP745" s="76"/>
      <c r="AQ745" s="76"/>
      <c r="AR745" s="76"/>
      <c r="AS745" s="76"/>
      <c r="AT745" s="76"/>
      <c r="AU745" s="76"/>
      <c r="AV745" s="76"/>
      <c r="AW745" s="76"/>
      <c r="AX745" s="76"/>
      <c r="AY745" s="76"/>
      <c r="AZ745" s="76"/>
      <c r="BA745" s="76"/>
      <c r="BB745" s="76"/>
      <c r="BC745" s="76"/>
      <c r="BD745" s="76"/>
      <c r="BE745" s="76"/>
      <c r="BF745" s="76"/>
    </row>
    <row r="746" spans="4:58" x14ac:dyDescent="0.25">
      <c r="D746" s="212" t="s">
        <v>508</v>
      </c>
      <c r="E746" s="214"/>
      <c r="F746" s="214"/>
      <c r="G746" s="214"/>
      <c r="H746" s="214"/>
      <c r="I746" s="214"/>
      <c r="J746" s="214"/>
      <c r="K746" s="214"/>
      <c r="L746" s="214"/>
      <c r="M746" s="214"/>
      <c r="N746" s="214"/>
      <c r="O746" s="214"/>
      <c r="P746" s="214"/>
      <c r="Q746" s="214"/>
      <c r="R746" s="214"/>
      <c r="S746" s="214"/>
      <c r="T746" s="214"/>
      <c r="U746" s="214"/>
      <c r="V746" s="214"/>
      <c r="W746" s="214"/>
      <c r="X746" s="214"/>
      <c r="Y746" s="214"/>
      <c r="Z746" s="214"/>
      <c r="AA746" s="214"/>
      <c r="AB746" s="214"/>
      <c r="AC746" s="214"/>
      <c r="AD746"/>
      <c r="AE746"/>
      <c r="AF746" s="212" t="s">
        <v>467</v>
      </c>
      <c r="AG746" s="214"/>
      <c r="AH746" s="214"/>
      <c r="AI746" s="214"/>
      <c r="AJ746" s="214"/>
      <c r="AK746" s="214"/>
      <c r="AL746" s="214"/>
      <c r="AM746" s="214"/>
      <c r="AN746" s="214"/>
      <c r="AO746" s="214"/>
      <c r="AP746" s="214"/>
      <c r="AQ746" s="214"/>
      <c r="AR746" s="214"/>
      <c r="AS746" s="214"/>
      <c r="AT746" s="214"/>
      <c r="AU746" s="214"/>
      <c r="AV746" s="214"/>
      <c r="AW746" s="214"/>
      <c r="AX746" s="214"/>
      <c r="AY746" s="214"/>
      <c r="AZ746" s="214"/>
      <c r="BA746" s="214"/>
      <c r="BB746" s="214"/>
      <c r="BC746" s="214"/>
      <c r="BD746" s="214"/>
      <c r="BE746" s="214"/>
      <c r="BF746" s="214"/>
    </row>
    <row r="747" spans="4:58" x14ac:dyDescent="0.25">
      <c r="D747" s="212" t="s">
        <v>509</v>
      </c>
      <c r="E747" s="214"/>
      <c r="F747" s="214"/>
      <c r="G747" s="214"/>
      <c r="H747" s="214"/>
      <c r="I747" s="214"/>
      <c r="J747" s="214"/>
      <c r="K747" s="214"/>
      <c r="L747" s="214"/>
      <c r="M747" s="214"/>
      <c r="N747" s="214"/>
      <c r="O747" s="214"/>
      <c r="P747" s="214"/>
      <c r="Q747" s="214"/>
      <c r="R747" s="214"/>
      <c r="S747" s="214"/>
      <c r="T747" s="214"/>
      <c r="U747" s="214"/>
      <c r="V747" s="214"/>
      <c r="W747" s="214"/>
      <c r="X747" s="214"/>
      <c r="Y747" s="214"/>
      <c r="Z747" s="214"/>
      <c r="AA747" s="214"/>
      <c r="AB747" s="214"/>
      <c r="AC747" s="214"/>
      <c r="AD747"/>
      <c r="AE747"/>
      <c r="AF747" s="212" t="s">
        <v>468</v>
      </c>
      <c r="AG747" s="214"/>
      <c r="AH747" s="214"/>
      <c r="AI747" s="214"/>
      <c r="AJ747" s="214"/>
      <c r="AK747" s="214"/>
      <c r="AL747" s="214"/>
      <c r="AM747" s="214"/>
      <c r="AN747" s="214"/>
      <c r="AO747" s="214"/>
      <c r="AP747" s="214"/>
      <c r="AQ747" s="214"/>
      <c r="AR747" s="214"/>
      <c r="AS747" s="214"/>
      <c r="AT747" s="214"/>
      <c r="AU747" s="214"/>
      <c r="AV747" s="214"/>
      <c r="AW747" s="214"/>
      <c r="AX747" s="214"/>
      <c r="AY747" s="214"/>
      <c r="AZ747" s="214"/>
      <c r="BA747" s="214"/>
      <c r="BB747" s="214"/>
      <c r="BC747" s="214"/>
      <c r="BD747" s="214"/>
      <c r="BE747" s="214"/>
      <c r="BF747" s="214"/>
    </row>
    <row r="748" spans="4:58" x14ac:dyDescent="0.25">
      <c r="D748" s="212" t="s">
        <v>639</v>
      </c>
      <c r="E748" s="214"/>
      <c r="F748" s="214"/>
      <c r="G748" s="214"/>
      <c r="H748" s="214"/>
      <c r="I748" s="214"/>
      <c r="J748" s="214"/>
      <c r="K748" s="214"/>
      <c r="L748" s="214"/>
      <c r="M748" s="214"/>
      <c r="N748" s="214"/>
      <c r="O748" s="214"/>
      <c r="P748" s="214"/>
      <c r="Q748" s="214"/>
      <c r="R748" s="214"/>
      <c r="S748" s="214"/>
      <c r="T748" s="214"/>
      <c r="U748" s="214"/>
      <c r="V748" s="214"/>
      <c r="W748" s="214"/>
      <c r="X748" s="214"/>
      <c r="Y748" s="214"/>
      <c r="Z748" s="214"/>
      <c r="AA748" s="214"/>
      <c r="AB748" s="214"/>
      <c r="AC748" s="214"/>
      <c r="AD748"/>
      <c r="AE748"/>
      <c r="AF748" s="212" t="s">
        <v>469</v>
      </c>
      <c r="AG748" s="214"/>
      <c r="AH748" s="214"/>
      <c r="AI748" s="214"/>
      <c r="AJ748" s="214"/>
      <c r="AK748" s="214"/>
      <c r="AL748" s="214"/>
      <c r="AM748" s="214"/>
      <c r="AN748" s="214"/>
      <c r="AO748" s="214"/>
      <c r="AP748" s="214"/>
      <c r="AQ748" s="214"/>
      <c r="AR748" s="214"/>
      <c r="AS748" s="214"/>
      <c r="AT748" s="214"/>
      <c r="AU748" s="214"/>
      <c r="AV748" s="214"/>
      <c r="AW748" s="214"/>
      <c r="AX748" s="214"/>
      <c r="AY748" s="214"/>
      <c r="AZ748" s="214"/>
      <c r="BA748" s="214"/>
      <c r="BB748" s="214"/>
      <c r="BC748" s="214"/>
      <c r="BD748" s="214"/>
      <c r="BE748" s="214"/>
      <c r="BF748" s="214"/>
    </row>
    <row r="749" spans="4:58" x14ac:dyDescent="0.25">
      <c r="D749" s="75" t="s">
        <v>1595</v>
      </c>
      <c r="E749" s="76"/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  <c r="X749" s="76"/>
      <c r="Y749" s="76"/>
      <c r="Z749" s="76"/>
      <c r="AA749" s="76"/>
      <c r="AB749" s="76"/>
      <c r="AC749" s="76"/>
      <c r="AD749"/>
      <c r="AE749"/>
      <c r="AF749" s="212" t="s">
        <v>2726</v>
      </c>
      <c r="AG749" s="214"/>
      <c r="AH749" s="214"/>
      <c r="AI749" s="214"/>
      <c r="AJ749" s="214"/>
      <c r="AK749" s="214"/>
      <c r="AL749" s="214"/>
      <c r="AM749" s="214"/>
      <c r="AN749" s="214"/>
      <c r="AO749" s="214"/>
      <c r="AP749" s="214"/>
      <c r="AQ749" s="214"/>
      <c r="AR749" s="214"/>
      <c r="AS749" s="214"/>
      <c r="AT749" s="214"/>
      <c r="AU749" s="214"/>
      <c r="AV749" s="214"/>
      <c r="AW749" s="214"/>
      <c r="AX749" s="214"/>
      <c r="AY749" s="214"/>
      <c r="AZ749" s="214"/>
      <c r="BA749" s="214"/>
      <c r="BB749" s="214"/>
      <c r="BC749" s="214"/>
      <c r="BD749" s="214"/>
      <c r="BE749" s="214"/>
      <c r="BF749" s="214"/>
    </row>
    <row r="750" spans="4:58" x14ac:dyDescent="0.25">
      <c r="D750" s="75" t="s">
        <v>2468</v>
      </c>
      <c r="E750" s="76"/>
      <c r="F750" s="76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  <c r="X750" s="76"/>
      <c r="Y750" s="76"/>
      <c r="Z750" s="76"/>
      <c r="AA750" s="76"/>
      <c r="AB750" s="76"/>
      <c r="AC750" s="76"/>
      <c r="AD750"/>
      <c r="AE750"/>
      <c r="AF750" s="75" t="s">
        <v>2727</v>
      </c>
      <c r="AG750" s="76"/>
      <c r="AH750" s="76"/>
      <c r="AI750" s="76"/>
      <c r="AJ750" s="76"/>
      <c r="AK750" s="76"/>
      <c r="AL750" s="76"/>
      <c r="AM750" s="76"/>
      <c r="AN750" s="76"/>
      <c r="AO750" s="76"/>
      <c r="AP750" s="76"/>
      <c r="AQ750" s="76"/>
      <c r="AR750" s="76"/>
      <c r="AS750" s="76"/>
      <c r="AT750" s="76"/>
      <c r="AU750" s="76"/>
      <c r="AV750" s="76"/>
      <c r="AW750" s="76"/>
      <c r="AX750" s="76"/>
      <c r="AY750" s="76"/>
      <c r="AZ750" s="76"/>
      <c r="BA750" s="76"/>
      <c r="BB750" s="76"/>
      <c r="BC750" s="76"/>
      <c r="BD750" s="76"/>
      <c r="BE750" s="76"/>
      <c r="BF750" s="76"/>
    </row>
    <row r="751" spans="4:58" x14ac:dyDescent="0.25">
      <c r="D751" s="75" t="s">
        <v>280</v>
      </c>
      <c r="E751" s="76"/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  <c r="X751" s="76"/>
      <c r="Y751" s="76"/>
      <c r="Z751" s="76"/>
      <c r="AA751" s="76"/>
      <c r="AB751" s="76"/>
      <c r="AC751" s="76"/>
      <c r="AD751"/>
      <c r="AE751"/>
      <c r="AF751" s="75" t="s">
        <v>2728</v>
      </c>
      <c r="AG751" s="76"/>
      <c r="AH751" s="76"/>
      <c r="AI751" s="76"/>
      <c r="AJ751" s="76"/>
      <c r="AK751" s="76"/>
      <c r="AL751" s="76"/>
      <c r="AM751" s="76"/>
      <c r="AN751" s="76"/>
      <c r="AO751" s="76"/>
      <c r="AP751" s="76"/>
      <c r="AQ751" s="76"/>
      <c r="AR751" s="76"/>
      <c r="AS751" s="76"/>
      <c r="AT751" s="76"/>
      <c r="AU751" s="76"/>
      <c r="AV751" s="76"/>
      <c r="AW751" s="76"/>
      <c r="AX751" s="76"/>
      <c r="AY751" s="76"/>
      <c r="AZ751" s="76"/>
      <c r="BA751" s="76"/>
      <c r="BB751" s="76"/>
      <c r="BC751" s="76"/>
      <c r="BD751" s="76"/>
      <c r="BE751" s="76"/>
      <c r="BF751" s="76"/>
    </row>
    <row r="752" spans="4:58" x14ac:dyDescent="0.25">
      <c r="D752" s="75" t="s">
        <v>2469</v>
      </c>
      <c r="E752" s="76"/>
      <c r="F752" s="76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  <c r="X752" s="76"/>
      <c r="Y752" s="76"/>
      <c r="Z752" s="76"/>
      <c r="AA752" s="76"/>
      <c r="AB752" s="76"/>
      <c r="AC752" s="76"/>
      <c r="AD752"/>
      <c r="AE752"/>
      <c r="AF752" s="75" t="s">
        <v>2729</v>
      </c>
      <c r="AG752" s="76"/>
      <c r="AH752" s="76"/>
      <c r="AI752" s="76"/>
      <c r="AJ752" s="76"/>
      <c r="AK752" s="76"/>
      <c r="AL752" s="76"/>
      <c r="AM752" s="76"/>
      <c r="AN752" s="76"/>
      <c r="AO752" s="76"/>
      <c r="AP752" s="76"/>
      <c r="AQ752" s="76"/>
      <c r="AR752" s="76"/>
      <c r="AS752" s="76"/>
      <c r="AT752" s="76"/>
      <c r="AU752" s="76"/>
      <c r="AV752" s="76"/>
      <c r="AW752" s="76"/>
      <c r="AX752" s="76"/>
      <c r="AY752" s="76"/>
      <c r="AZ752" s="76"/>
      <c r="BA752" s="76"/>
      <c r="BB752" s="76"/>
      <c r="BC752" s="76"/>
      <c r="BD752" s="76"/>
      <c r="BE752" s="76"/>
      <c r="BF752" s="76"/>
    </row>
    <row r="753" spans="4:58" x14ac:dyDescent="0.25">
      <c r="D753" s="75" t="s">
        <v>371</v>
      </c>
      <c r="E753" s="76"/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  <c r="X753" s="76"/>
      <c r="Y753" s="76"/>
      <c r="Z753" s="76"/>
      <c r="AA753" s="76"/>
      <c r="AB753" s="76"/>
      <c r="AC753" s="76"/>
      <c r="AD753"/>
      <c r="AE753"/>
      <c r="AF753" s="75" t="s">
        <v>457</v>
      </c>
      <c r="AG753" s="76"/>
      <c r="AH753" s="76"/>
      <c r="AI753" s="76"/>
      <c r="AJ753" s="76"/>
      <c r="AK753" s="76"/>
      <c r="AL753" s="76"/>
      <c r="AM753" s="76"/>
      <c r="AN753" s="76"/>
      <c r="AO753" s="76"/>
      <c r="AP753" s="76"/>
      <c r="AQ753" s="76"/>
      <c r="AR753" s="76"/>
      <c r="AS753" s="76"/>
      <c r="AT753" s="76"/>
      <c r="AU753" s="76"/>
      <c r="AV753" s="76"/>
      <c r="AW753" s="76"/>
      <c r="AX753" s="76"/>
      <c r="AY753" s="76"/>
      <c r="AZ753" s="76"/>
      <c r="BA753" s="76"/>
      <c r="BB753" s="76"/>
      <c r="BC753" s="76"/>
      <c r="BD753" s="76"/>
      <c r="BE753" s="76"/>
      <c r="BF753" s="76"/>
    </row>
    <row r="754" spans="4:58" x14ac:dyDescent="0.25">
      <c r="D754" s="75" t="s">
        <v>2470</v>
      </c>
      <c r="E754" s="76"/>
      <c r="F754" s="76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  <c r="X754" s="76"/>
      <c r="Y754" s="76"/>
      <c r="Z754" s="76"/>
      <c r="AA754" s="76"/>
      <c r="AB754" s="76"/>
      <c r="AC754" s="76"/>
      <c r="AD754"/>
      <c r="AE754"/>
      <c r="AF754" s="75" t="s">
        <v>2730</v>
      </c>
      <c r="AG754" s="76"/>
      <c r="AH754" s="76"/>
      <c r="AI754" s="76"/>
      <c r="AJ754" s="76"/>
      <c r="AK754" s="76"/>
      <c r="AL754" s="76"/>
      <c r="AM754" s="76"/>
      <c r="AN754" s="76"/>
      <c r="AO754" s="76"/>
      <c r="AP754" s="76"/>
      <c r="AQ754" s="76"/>
      <c r="AR754" s="76"/>
      <c r="AS754" s="76"/>
      <c r="AT754" s="76"/>
      <c r="AU754" s="76"/>
      <c r="AV754" s="76"/>
      <c r="AW754" s="76"/>
      <c r="AX754" s="76"/>
      <c r="AY754" s="76"/>
      <c r="AZ754" s="76"/>
      <c r="BA754" s="76"/>
      <c r="BB754" s="76"/>
      <c r="BC754" s="76"/>
      <c r="BD754" s="76"/>
      <c r="BE754" s="76"/>
      <c r="BF754" s="76"/>
    </row>
    <row r="755" spans="4:58" x14ac:dyDescent="0.25">
      <c r="D755" s="75" t="s">
        <v>378</v>
      </c>
      <c r="E755" s="76"/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  <c r="X755" s="76"/>
      <c r="Y755" s="76"/>
      <c r="Z755" s="76"/>
      <c r="AA755" s="76"/>
      <c r="AB755" s="76"/>
      <c r="AC755" s="76"/>
      <c r="AD755"/>
      <c r="AE755"/>
      <c r="AF755" s="75" t="s">
        <v>2407</v>
      </c>
      <c r="AG755" s="76"/>
      <c r="AH755" s="76"/>
      <c r="AI755" s="76"/>
      <c r="AJ755" s="76"/>
      <c r="AK755" s="76"/>
      <c r="AL755" s="76"/>
      <c r="AM755" s="76"/>
      <c r="AN755" s="76"/>
      <c r="AO755" s="76"/>
      <c r="AP755" s="76"/>
      <c r="AQ755" s="76"/>
      <c r="AR755" s="76"/>
      <c r="AS755" s="76"/>
      <c r="AT755" s="76"/>
      <c r="AU755" s="76"/>
      <c r="AV755" s="76"/>
      <c r="AW755" s="76"/>
      <c r="AX755" s="76"/>
      <c r="AY755" s="76"/>
      <c r="AZ755" s="76"/>
      <c r="BA755" s="76"/>
      <c r="BB755" s="76"/>
      <c r="BC755" s="76"/>
      <c r="BD755" s="76"/>
      <c r="BE755" s="76"/>
      <c r="BF755" s="76"/>
    </row>
    <row r="756" spans="4:58" x14ac:dyDescent="0.25">
      <c r="D756" s="75" t="s">
        <v>2731</v>
      </c>
      <c r="E756" s="76"/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  <c r="X756" s="76"/>
      <c r="Y756" s="76"/>
      <c r="Z756" s="76"/>
      <c r="AA756" s="76"/>
      <c r="AB756" s="76"/>
      <c r="AC756" s="76"/>
      <c r="AD756"/>
      <c r="AE756"/>
      <c r="AF756" s="75" t="s">
        <v>2408</v>
      </c>
      <c r="AG756" s="76"/>
      <c r="AH756" s="76"/>
      <c r="AI756" s="76"/>
      <c r="AJ756" s="76"/>
      <c r="AK756" s="76"/>
      <c r="AL756" s="76"/>
      <c r="AM756" s="76"/>
      <c r="AN756" s="76"/>
      <c r="AO756" s="76"/>
      <c r="AP756" s="76"/>
      <c r="AQ756" s="76"/>
      <c r="AR756" s="76"/>
      <c r="AS756" s="76"/>
      <c r="AT756" s="76"/>
      <c r="AU756" s="76"/>
      <c r="AV756" s="76"/>
      <c r="AW756" s="76"/>
      <c r="AX756" s="76"/>
      <c r="AY756" s="76"/>
      <c r="AZ756" s="76"/>
      <c r="BA756" s="76"/>
      <c r="BB756" s="76"/>
      <c r="BC756" s="76"/>
      <c r="BD756" s="76"/>
      <c r="BE756" s="76"/>
      <c r="BF756" s="76"/>
    </row>
    <row r="757" spans="4:58" x14ac:dyDescent="0.25">
      <c r="D757" s="75" t="s">
        <v>640</v>
      </c>
      <c r="E757" s="76"/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  <c r="X757" s="76"/>
      <c r="Y757" s="76"/>
      <c r="Z757" s="76"/>
      <c r="AA757" s="76"/>
      <c r="AB757" s="76"/>
      <c r="AC757" s="76"/>
      <c r="AD757"/>
      <c r="AE757"/>
      <c r="AF757" s="75" t="s">
        <v>2409</v>
      </c>
      <c r="AG757" s="76"/>
      <c r="AH757" s="76"/>
      <c r="AI757" s="76"/>
      <c r="AJ757" s="76"/>
      <c r="AK757" s="76"/>
      <c r="AL757" s="76"/>
      <c r="AM757" s="76"/>
      <c r="AN757" s="76"/>
      <c r="AO757" s="76"/>
      <c r="AP757" s="76"/>
      <c r="AQ757" s="76"/>
      <c r="AR757" s="76"/>
      <c r="AS757" s="76"/>
      <c r="AT757" s="76"/>
      <c r="AU757" s="76"/>
      <c r="AV757" s="76"/>
      <c r="AW757" s="76"/>
      <c r="AX757" s="76"/>
      <c r="AY757" s="76"/>
      <c r="AZ757" s="76"/>
      <c r="BA757" s="76"/>
      <c r="BB757" s="76"/>
      <c r="BC757" s="76"/>
      <c r="BD757" s="76"/>
      <c r="BE757" s="76"/>
      <c r="BF757" s="76"/>
    </row>
    <row r="758" spans="4:58" x14ac:dyDescent="0.25"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 s="75" t="s">
        <v>2732</v>
      </c>
      <c r="AG758" s="76"/>
      <c r="AH758" s="76"/>
      <c r="AI758" s="76"/>
      <c r="AJ758" s="76"/>
      <c r="AK758" s="76"/>
      <c r="AL758" s="76"/>
      <c r="AM758" s="76"/>
      <c r="AN758" s="76"/>
      <c r="AO758" s="76"/>
      <c r="AP758" s="76"/>
      <c r="AQ758" s="76"/>
      <c r="AR758" s="76"/>
      <c r="AS758" s="76"/>
      <c r="AT758" s="76"/>
      <c r="AU758" s="76"/>
      <c r="AV758" s="76"/>
      <c r="AW758" s="76"/>
      <c r="AX758" s="76"/>
      <c r="AY758" s="76"/>
      <c r="AZ758" s="76"/>
      <c r="BA758" s="76"/>
      <c r="BB758" s="76"/>
      <c r="BC758" s="76"/>
      <c r="BD758" s="76"/>
      <c r="BE758" s="76"/>
      <c r="BF758" s="76"/>
    </row>
    <row r="759" spans="4:58" x14ac:dyDescent="0.25">
      <c r="AD759"/>
      <c r="AE759"/>
      <c r="AF759" s="75" t="s">
        <v>540</v>
      </c>
      <c r="AG759" s="76"/>
      <c r="AH759" s="76"/>
      <c r="AI759" s="76"/>
      <c r="AJ759" s="76"/>
      <c r="AK759" s="76"/>
      <c r="AL759" s="76"/>
      <c r="AM759" s="76"/>
      <c r="AN759" s="76"/>
      <c r="AO759" s="76"/>
      <c r="AP759" s="76"/>
      <c r="AQ759" s="76"/>
      <c r="AR759" s="76"/>
      <c r="AS759" s="76"/>
      <c r="AT759" s="76"/>
      <c r="AU759" s="76"/>
      <c r="AV759" s="76"/>
      <c r="AW759" s="76"/>
      <c r="AX759" s="76"/>
      <c r="AY759" s="76"/>
      <c r="AZ759" s="76"/>
      <c r="BA759" s="76"/>
      <c r="BB759" s="76"/>
      <c r="BC759" s="76"/>
      <c r="BD759" s="76"/>
      <c r="BE759" s="76"/>
      <c r="BF759" s="76"/>
    </row>
    <row r="761" spans="4:58" x14ac:dyDescent="0.25">
      <c r="D761" s="48" t="s">
        <v>1297</v>
      </c>
    </row>
    <row r="813" spans="4:26" x14ac:dyDescent="0.25">
      <c r="D813" s="48" t="s">
        <v>384</v>
      </c>
      <c r="N813" s="48" t="s">
        <v>310</v>
      </c>
    </row>
    <row r="814" spans="4:26" x14ac:dyDescent="0.25">
      <c r="D814" s="52" t="s">
        <v>2812</v>
      </c>
      <c r="N814" s="52" t="s">
        <v>909</v>
      </c>
    </row>
    <row r="816" spans="4:26" x14ac:dyDescent="0.25">
      <c r="D816" s="57" t="s">
        <v>34</v>
      </c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</row>
    <row r="817" spans="4:26" x14ac:dyDescent="0.25">
      <c r="D817" s="57" t="s">
        <v>2400</v>
      </c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</row>
    <row r="818" spans="4:26" x14ac:dyDescent="0.25">
      <c r="D818" s="57" t="s">
        <v>637</v>
      </c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</row>
    <row r="819" spans="4:26" x14ac:dyDescent="0.25">
      <c r="D819" s="57" t="s">
        <v>2813</v>
      </c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</row>
    <row r="820" spans="4:26" x14ac:dyDescent="0.25">
      <c r="D820" s="57" t="s">
        <v>259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</row>
    <row r="825" spans="4:26" x14ac:dyDescent="0.25">
      <c r="D825" s="48" t="s">
        <v>2711</v>
      </c>
    </row>
    <row r="863" spans="2:4" x14ac:dyDescent="0.25">
      <c r="B863" s="51">
        <v>0</v>
      </c>
      <c r="D863" s="52" t="s">
        <v>2867</v>
      </c>
    </row>
    <row r="864" spans="2:4" x14ac:dyDescent="0.25">
      <c r="D864" s="60" t="s">
        <v>305</v>
      </c>
    </row>
    <row r="865" spans="4:4" x14ac:dyDescent="0.25">
      <c r="D865" s="56" t="s">
        <v>35</v>
      </c>
    </row>
    <row r="917" spans="2:4" x14ac:dyDescent="0.25">
      <c r="B917" s="51">
        <v>0</v>
      </c>
      <c r="D917" s="52" t="s">
        <v>2125</v>
      </c>
    </row>
    <row r="918" spans="2:4" x14ac:dyDescent="0.25">
      <c r="D918" s="60" t="s">
        <v>305</v>
      </c>
    </row>
    <row r="919" spans="2:4" x14ac:dyDescent="0.25">
      <c r="D919" s="56" t="s">
        <v>2868</v>
      </c>
    </row>
    <row r="921" spans="2:4" x14ac:dyDescent="0.25">
      <c r="D921" s="48" t="s">
        <v>2868</v>
      </c>
    </row>
    <row r="987" spans="4:13" x14ac:dyDescent="0.25">
      <c r="D987" s="48" t="s">
        <v>310</v>
      </c>
      <c r="M987" s="48" t="s">
        <v>384</v>
      </c>
    </row>
    <row r="988" spans="4:13" x14ac:dyDescent="0.25">
      <c r="D988" s="52" t="s">
        <v>462</v>
      </c>
      <c r="M988" s="52" t="s">
        <v>2878</v>
      </c>
    </row>
    <row r="989" spans="4:13" x14ac:dyDescent="0.25">
      <c r="D989" s="52" t="s">
        <v>465</v>
      </c>
      <c r="M989" s="52" t="s">
        <v>2879</v>
      </c>
    </row>
    <row r="990" spans="4:13" x14ac:dyDescent="0.25">
      <c r="D990" s="52" t="s">
        <v>463</v>
      </c>
      <c r="M990" s="52" t="s">
        <v>2880</v>
      </c>
    </row>
    <row r="991" spans="4:13" x14ac:dyDescent="0.25">
      <c r="D991" s="52" t="s">
        <v>464</v>
      </c>
      <c r="M991" s="52" t="s">
        <v>2881</v>
      </c>
    </row>
    <row r="992" spans="4:13" x14ac:dyDescent="0.25">
      <c r="D992" s="52" t="s">
        <v>466</v>
      </c>
      <c r="M992" s="52" t="s">
        <v>2882</v>
      </c>
    </row>
    <row r="993" spans="4:26" x14ac:dyDescent="0.25">
      <c r="D993" s="52" t="s">
        <v>723</v>
      </c>
      <c r="M993" s="52" t="s">
        <v>2883</v>
      </c>
    </row>
    <row r="995" spans="4:26" x14ac:dyDescent="0.25">
      <c r="D995" s="57" t="s">
        <v>34</v>
      </c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</row>
    <row r="996" spans="4:26" x14ac:dyDescent="0.25">
      <c r="D996" s="57" t="s">
        <v>2400</v>
      </c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</row>
    <row r="997" spans="4:26" x14ac:dyDescent="0.25">
      <c r="D997" s="57" t="s">
        <v>2074</v>
      </c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</row>
    <row r="998" spans="4:26" x14ac:dyDescent="0.25">
      <c r="D998" s="57" t="s">
        <v>715</v>
      </c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</row>
    <row r="999" spans="4:26" x14ac:dyDescent="0.25">
      <c r="D999" s="57" t="s">
        <v>713</v>
      </c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</row>
    <row r="1000" spans="4:26" x14ac:dyDescent="0.25">
      <c r="D1000" s="57" t="s">
        <v>714</v>
      </c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</row>
    <row r="1001" spans="4:26" x14ac:dyDescent="0.25">
      <c r="D1001" s="57" t="s">
        <v>711</v>
      </c>
      <c r="E1001" s="53"/>
      <c r="F1001" s="53"/>
      <c r="G1001" s="53"/>
      <c r="H1001" s="53"/>
      <c r="I1001" s="53"/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3"/>
      <c r="V1001" s="53"/>
      <c r="W1001" s="53"/>
      <c r="X1001" s="53"/>
      <c r="Y1001" s="53"/>
      <c r="Z1001" s="53"/>
    </row>
    <row r="1002" spans="4:26" x14ac:dyDescent="0.25">
      <c r="D1002" s="57" t="s">
        <v>712</v>
      </c>
      <c r="E1002" s="53"/>
      <c r="F1002" s="53"/>
      <c r="G1002" s="53"/>
      <c r="H1002" s="53"/>
      <c r="I1002" s="53"/>
      <c r="J1002" s="53"/>
      <c r="K1002" s="53"/>
      <c r="L1002" s="53"/>
      <c r="M1002" s="53"/>
      <c r="N1002" s="53"/>
      <c r="O1002" s="53"/>
      <c r="P1002" s="53"/>
      <c r="Q1002" s="53"/>
      <c r="R1002" s="53"/>
      <c r="S1002" s="53"/>
      <c r="T1002" s="53"/>
      <c r="U1002" s="53"/>
      <c r="V1002" s="53"/>
      <c r="W1002" s="53"/>
      <c r="X1002" s="53"/>
      <c r="Y1002" s="53"/>
      <c r="Z1002" s="53"/>
    </row>
    <row r="1003" spans="4:26" x14ac:dyDescent="0.25">
      <c r="D1003" s="57" t="s">
        <v>2884</v>
      </c>
      <c r="E1003" s="53"/>
      <c r="F1003" s="53"/>
      <c r="G1003" s="53"/>
      <c r="H1003" s="53"/>
      <c r="I1003" s="53"/>
      <c r="J1003" s="53"/>
      <c r="K1003" s="53"/>
      <c r="L1003" s="53"/>
      <c r="M1003" s="53"/>
      <c r="N1003" s="53"/>
      <c r="O1003" s="53"/>
      <c r="P1003" s="53"/>
      <c r="Q1003" s="53"/>
      <c r="R1003" s="53"/>
      <c r="S1003" s="53"/>
      <c r="T1003" s="53"/>
      <c r="U1003" s="53"/>
      <c r="V1003" s="53"/>
      <c r="W1003" s="53"/>
      <c r="X1003" s="53"/>
      <c r="Y1003" s="53"/>
      <c r="Z1003" s="53"/>
    </row>
    <row r="1004" spans="4:26" x14ac:dyDescent="0.25">
      <c r="D1004" s="57" t="s">
        <v>279</v>
      </c>
      <c r="E1004" s="53"/>
      <c r="F1004" s="53"/>
      <c r="G1004" s="53"/>
      <c r="H1004" s="53"/>
      <c r="I1004" s="53"/>
      <c r="J1004" s="53"/>
      <c r="K1004" s="53"/>
      <c r="L1004" s="53"/>
      <c r="M1004" s="53"/>
      <c r="N1004" s="53"/>
      <c r="O1004" s="53"/>
      <c r="P1004" s="53"/>
      <c r="Q1004" s="53"/>
      <c r="R1004" s="53"/>
      <c r="S1004" s="53"/>
      <c r="T1004" s="53"/>
      <c r="U1004" s="53"/>
      <c r="V1004" s="53"/>
      <c r="W1004" s="53"/>
      <c r="X1004" s="53"/>
      <c r="Y1004" s="53"/>
      <c r="Z1004" s="53"/>
    </row>
    <row r="1005" spans="4:26" x14ac:dyDescent="0.25">
      <c r="D1005" s="57" t="s">
        <v>2885</v>
      </c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  <c r="Z1005" s="53"/>
    </row>
    <row r="1006" spans="4:26" x14ac:dyDescent="0.25">
      <c r="D1006" s="57" t="s">
        <v>2582</v>
      </c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  <c r="Z1006" s="53"/>
    </row>
    <row r="1016" spans="4:19" x14ac:dyDescent="0.25">
      <c r="D1016" s="57" t="s">
        <v>34</v>
      </c>
      <c r="E1016" s="53"/>
      <c r="F1016" s="53"/>
      <c r="G1016" s="53"/>
      <c r="H1016" s="53"/>
      <c r="I1016" s="53"/>
      <c r="J1016" s="53"/>
      <c r="K1016" s="53"/>
      <c r="L1016" s="53"/>
      <c r="M1016" s="53"/>
      <c r="N1016" s="53"/>
      <c r="O1016" s="53"/>
      <c r="P1016" s="53"/>
      <c r="Q1016" s="53"/>
      <c r="S1016" s="71" t="s">
        <v>2893</v>
      </c>
    </row>
    <row r="1017" spans="4:19" x14ac:dyDescent="0.25">
      <c r="D1017" s="57" t="s">
        <v>789</v>
      </c>
      <c r="E1017" s="53"/>
      <c r="F1017" s="53"/>
      <c r="G1017" s="53"/>
      <c r="H1017" s="53"/>
      <c r="I1017" s="53"/>
      <c r="J1017" s="53"/>
      <c r="K1017" s="53"/>
      <c r="L1017" s="53"/>
      <c r="M1017" s="53"/>
      <c r="N1017" s="53"/>
      <c r="O1017" s="53"/>
      <c r="P1017" s="53"/>
      <c r="Q1017" s="53"/>
    </row>
    <row r="1018" spans="4:19" x14ac:dyDescent="0.25">
      <c r="D1018" s="57" t="s">
        <v>2886</v>
      </c>
      <c r="E1018" s="53"/>
      <c r="F1018" s="53"/>
      <c r="G1018" s="53"/>
      <c r="H1018" s="53"/>
      <c r="I1018" s="53"/>
      <c r="J1018" s="53"/>
      <c r="K1018" s="53"/>
      <c r="L1018" s="53"/>
      <c r="M1018" s="53"/>
      <c r="N1018" s="53"/>
      <c r="O1018" s="53"/>
      <c r="P1018" s="53"/>
      <c r="Q1018" s="53"/>
    </row>
    <row r="1019" spans="4:19" x14ac:dyDescent="0.25">
      <c r="D1019" s="57" t="s">
        <v>2887</v>
      </c>
      <c r="E1019" s="53"/>
      <c r="F1019" s="53"/>
      <c r="G1019" s="53"/>
      <c r="H1019" s="53"/>
      <c r="I1019" s="53"/>
      <c r="J1019" s="53"/>
      <c r="K1019" s="53"/>
      <c r="L1019" s="53"/>
      <c r="M1019" s="53"/>
      <c r="N1019" s="53"/>
      <c r="O1019" s="53"/>
      <c r="P1019" s="53"/>
      <c r="Q1019" s="53"/>
    </row>
    <row r="1020" spans="4:19" x14ac:dyDescent="0.25">
      <c r="D1020" s="57" t="s">
        <v>2888</v>
      </c>
      <c r="E1020" s="53"/>
      <c r="F1020" s="53"/>
      <c r="G1020" s="53"/>
      <c r="H1020" s="53"/>
      <c r="I1020" s="53"/>
      <c r="J1020" s="53"/>
      <c r="K1020" s="53"/>
      <c r="L1020" s="53"/>
      <c r="M1020" s="53"/>
      <c r="N1020" s="53"/>
      <c r="O1020" s="53"/>
      <c r="P1020" s="53"/>
      <c r="Q1020" s="53"/>
    </row>
    <row r="1021" spans="4:19" x14ac:dyDescent="0.25">
      <c r="D1021" s="57" t="s">
        <v>2889</v>
      </c>
      <c r="E1021" s="53"/>
      <c r="F1021" s="53"/>
      <c r="G1021" s="53"/>
      <c r="H1021" s="53"/>
      <c r="I1021" s="53"/>
      <c r="J1021" s="53"/>
      <c r="K1021" s="53"/>
      <c r="L1021" s="53"/>
      <c r="M1021" s="53"/>
      <c r="N1021" s="53"/>
      <c r="O1021" s="53"/>
      <c r="P1021" s="53"/>
      <c r="Q1021" s="53"/>
    </row>
    <row r="1022" spans="4:19" x14ac:dyDescent="0.25">
      <c r="D1022" s="57" t="s">
        <v>2890</v>
      </c>
      <c r="E1022" s="53"/>
      <c r="F1022" s="53"/>
      <c r="G1022" s="53"/>
      <c r="H1022" s="53"/>
      <c r="I1022" s="53"/>
      <c r="J1022" s="53"/>
      <c r="K1022" s="53"/>
      <c r="L1022" s="53"/>
      <c r="M1022" s="53"/>
      <c r="N1022" s="53"/>
      <c r="O1022" s="53"/>
      <c r="P1022" s="53"/>
      <c r="Q1022" s="53"/>
    </row>
    <row r="1023" spans="4:19" x14ac:dyDescent="0.25">
      <c r="D1023" s="57" t="s">
        <v>2891</v>
      </c>
      <c r="E1023" s="53"/>
      <c r="F1023" s="53"/>
      <c r="G1023" s="53"/>
      <c r="H1023" s="53"/>
      <c r="I1023" s="53"/>
      <c r="J1023" s="53"/>
      <c r="K1023" s="53"/>
      <c r="L1023" s="53"/>
      <c r="M1023" s="53"/>
      <c r="N1023" s="53"/>
      <c r="O1023" s="53"/>
      <c r="P1023" s="53"/>
      <c r="Q1023" s="53"/>
    </row>
    <row r="1024" spans="4:19" x14ac:dyDescent="0.25">
      <c r="D1024" s="57" t="s">
        <v>2892</v>
      </c>
      <c r="E1024" s="53"/>
      <c r="F1024" s="53"/>
      <c r="G1024" s="53"/>
      <c r="H1024" s="53"/>
      <c r="I1024" s="53"/>
      <c r="J1024" s="53"/>
      <c r="K1024" s="53"/>
      <c r="L1024" s="53"/>
      <c r="M1024" s="53"/>
      <c r="N1024" s="53"/>
      <c r="O1024" s="53"/>
      <c r="P1024" s="53"/>
      <c r="Q1024" s="53"/>
    </row>
    <row r="1025" spans="4:17" x14ac:dyDescent="0.25">
      <c r="D1025" s="57" t="s">
        <v>259</v>
      </c>
      <c r="E1025" s="53"/>
      <c r="F1025" s="53"/>
      <c r="G1025" s="53"/>
      <c r="H1025" s="53"/>
      <c r="I1025" s="53"/>
      <c r="J1025" s="53"/>
      <c r="K1025" s="53"/>
      <c r="L1025" s="53"/>
      <c r="M1025" s="53"/>
      <c r="N1025" s="53"/>
      <c r="O1025" s="53"/>
      <c r="P1025" s="53"/>
      <c r="Q1025" s="53"/>
    </row>
    <row r="1027" spans="4:17" x14ac:dyDescent="0.25">
      <c r="D1027" s="48" t="s">
        <v>2868</v>
      </c>
    </row>
    <row r="1081" spans="2:4" x14ac:dyDescent="0.25">
      <c r="B1081" s="51">
        <v>0</v>
      </c>
      <c r="D1081" s="52" t="s">
        <v>2874</v>
      </c>
    </row>
    <row r="1082" spans="2:4" x14ac:dyDescent="0.25">
      <c r="D1082" s="60" t="s">
        <v>304</v>
      </c>
    </row>
    <row r="1083" spans="2:4" x14ac:dyDescent="0.25">
      <c r="D1083" s="56" t="s">
        <v>35</v>
      </c>
    </row>
    <row r="1170" spans="2:4" x14ac:dyDescent="0.25">
      <c r="B1170" s="49">
        <v>0</v>
      </c>
      <c r="D1170" s="52" t="s">
        <v>2877</v>
      </c>
    </row>
    <row r="1171" spans="2:4" x14ac:dyDescent="0.25">
      <c r="D1171" s="60" t="s">
        <v>306</v>
      </c>
    </row>
    <row r="1172" spans="2:4" x14ac:dyDescent="0.25">
      <c r="D1172" s="56" t="s">
        <v>35</v>
      </c>
    </row>
    <row r="1228" spans="2:4" x14ac:dyDescent="0.25">
      <c r="B1228" s="49">
        <v>0</v>
      </c>
      <c r="D1228" s="52" t="s">
        <v>1316</v>
      </c>
    </row>
    <row r="1239" spans="4:4" x14ac:dyDescent="0.25">
      <c r="D1239" s="48" t="s">
        <v>538</v>
      </c>
    </row>
    <row r="1240" spans="4:4" x14ac:dyDescent="0.25">
      <c r="D1240" s="28" t="s">
        <v>2894</v>
      </c>
    </row>
    <row r="1251" spans="2:2" x14ac:dyDescent="0.25">
      <c r="B1251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D7741-E0A2-4886-98FE-B853730C838A}">
  <dimension ref="A2:J27"/>
  <sheetViews>
    <sheetView workbookViewId="0"/>
  </sheetViews>
  <sheetFormatPr defaultColWidth="2.85546875" defaultRowHeight="15" x14ac:dyDescent="0.25"/>
  <cols>
    <col min="1" max="1" width="9.140625" style="216" bestFit="1" customWidth="1"/>
    <col min="2" max="2" width="39.85546875" style="216" bestFit="1" customWidth="1"/>
    <col min="3" max="3" width="13.85546875" style="216" customWidth="1"/>
    <col min="4" max="4" width="17" style="216" bestFit="1" customWidth="1"/>
    <col min="5" max="5" width="18.85546875" style="216" bestFit="1" customWidth="1"/>
    <col min="6" max="7" width="10.7109375" style="216" bestFit="1" customWidth="1"/>
    <col min="8" max="8" width="8.5703125" style="216" bestFit="1" customWidth="1"/>
    <col min="9" max="9" width="7.5703125" style="216" bestFit="1" customWidth="1"/>
    <col min="10" max="10" width="10.140625" style="216" bestFit="1" customWidth="1"/>
    <col min="11" max="16384" width="2.85546875" style="216"/>
  </cols>
  <sheetData>
    <row r="2" spans="1:10" ht="18.75" x14ac:dyDescent="0.25">
      <c r="A2" s="349" t="s">
        <v>2818</v>
      </c>
      <c r="B2" s="350"/>
      <c r="C2" s="350"/>
      <c r="D2" s="350"/>
      <c r="E2" s="350"/>
      <c r="F2" s="350"/>
      <c r="G2" s="350"/>
      <c r="H2" s="350"/>
      <c r="I2" s="350"/>
      <c r="J2" s="350"/>
    </row>
    <row r="3" spans="1:10" x14ac:dyDescent="0.25">
      <c r="A3" s="350" t="s">
        <v>2817</v>
      </c>
      <c r="B3" s="350"/>
      <c r="C3" s="350"/>
      <c r="D3" s="350"/>
      <c r="E3" s="350"/>
      <c r="F3" s="350"/>
      <c r="G3" s="350"/>
      <c r="H3" s="350"/>
      <c r="I3" s="350"/>
    </row>
    <row r="4" spans="1:10" ht="45" x14ac:dyDescent="0.25">
      <c r="A4" s="217" t="s">
        <v>395</v>
      </c>
      <c r="B4" s="217" t="s">
        <v>32</v>
      </c>
      <c r="C4" s="217" t="s">
        <v>31</v>
      </c>
      <c r="D4" s="217" t="s">
        <v>334</v>
      </c>
      <c r="E4" s="217" t="s">
        <v>394</v>
      </c>
      <c r="F4" s="217" t="s">
        <v>609</v>
      </c>
      <c r="G4" s="217" t="s">
        <v>254</v>
      </c>
      <c r="H4" s="217" t="s">
        <v>30</v>
      </c>
      <c r="I4" s="217" t="s">
        <v>29</v>
      </c>
      <c r="J4" s="217" t="s">
        <v>28</v>
      </c>
    </row>
    <row r="5" spans="1:10" ht="45" x14ac:dyDescent="0.25">
      <c r="A5" s="222" t="s">
        <v>315</v>
      </c>
      <c r="B5" s="222" t="s">
        <v>314</v>
      </c>
      <c r="C5" s="222" t="s">
        <v>313</v>
      </c>
      <c r="D5" s="222" t="s">
        <v>333</v>
      </c>
      <c r="E5" s="222" t="s">
        <v>277</v>
      </c>
      <c r="F5" s="223">
        <v>44673.446527777996</v>
      </c>
      <c r="G5" s="223">
        <v>44957.708333333001</v>
      </c>
      <c r="H5" s="222" t="s">
        <v>312</v>
      </c>
      <c r="I5" s="222" t="s">
        <v>18</v>
      </c>
      <c r="J5" s="222" t="s">
        <v>17</v>
      </c>
    </row>
    <row r="6" spans="1:10" ht="45" x14ac:dyDescent="0.25">
      <c r="A6" s="224" t="s">
        <v>355</v>
      </c>
      <c r="B6" s="224" t="s">
        <v>354</v>
      </c>
      <c r="C6" s="224" t="s">
        <v>313</v>
      </c>
      <c r="D6" s="224" t="s">
        <v>333</v>
      </c>
      <c r="E6" s="224" t="s">
        <v>353</v>
      </c>
      <c r="F6" s="225">
        <v>44693.600694444001</v>
      </c>
      <c r="G6" s="225">
        <v>44957.708333333001</v>
      </c>
      <c r="H6" s="224" t="s">
        <v>312</v>
      </c>
      <c r="I6" s="224" t="s">
        <v>18</v>
      </c>
      <c r="J6" s="224" t="s">
        <v>38</v>
      </c>
    </row>
    <row r="7" spans="1:10" ht="45" x14ac:dyDescent="0.25">
      <c r="A7" s="226" t="s">
        <v>532</v>
      </c>
      <c r="B7" s="218" t="s">
        <v>533</v>
      </c>
      <c r="C7" s="218" t="s">
        <v>513</v>
      </c>
      <c r="D7" s="218" t="s">
        <v>333</v>
      </c>
      <c r="E7" s="218" t="s">
        <v>277</v>
      </c>
      <c r="F7" s="219">
        <v>44852.484027778002</v>
      </c>
      <c r="G7" s="219">
        <v>45280.442361111003</v>
      </c>
      <c r="H7" s="218" t="s">
        <v>23</v>
      </c>
      <c r="I7" s="218" t="s">
        <v>18</v>
      </c>
      <c r="J7" s="218" t="s">
        <v>260</v>
      </c>
    </row>
    <row r="8" spans="1:10" ht="45" x14ac:dyDescent="0.25">
      <c r="A8" s="227" t="s">
        <v>602</v>
      </c>
      <c r="B8" s="220" t="s">
        <v>604</v>
      </c>
      <c r="C8" s="220" t="s">
        <v>375</v>
      </c>
      <c r="D8" s="220" t="s">
        <v>333</v>
      </c>
      <c r="E8" s="220" t="s">
        <v>277</v>
      </c>
      <c r="F8" s="221">
        <v>44861.668055556001</v>
      </c>
      <c r="G8" s="221">
        <v>45292.626388889003</v>
      </c>
      <c r="H8" s="220" t="s">
        <v>23</v>
      </c>
      <c r="I8" s="220" t="s">
        <v>18</v>
      </c>
      <c r="J8" s="220" t="s">
        <v>260</v>
      </c>
    </row>
    <row r="9" spans="1:10" ht="45" x14ac:dyDescent="0.25">
      <c r="A9" s="226" t="s">
        <v>742</v>
      </c>
      <c r="B9" s="218" t="s">
        <v>740</v>
      </c>
      <c r="C9" s="218" t="s">
        <v>379</v>
      </c>
      <c r="D9" s="218" t="s">
        <v>333</v>
      </c>
      <c r="E9" s="218" t="s">
        <v>277</v>
      </c>
      <c r="F9" s="219">
        <v>44873.412499999999</v>
      </c>
      <c r="G9" s="219">
        <v>45302.370833333</v>
      </c>
      <c r="H9" s="218" t="s">
        <v>23</v>
      </c>
      <c r="I9" s="218" t="s">
        <v>18</v>
      </c>
      <c r="J9" s="218" t="s">
        <v>260</v>
      </c>
    </row>
    <row r="10" spans="1:10" ht="45" x14ac:dyDescent="0.25">
      <c r="A10" s="220" t="s">
        <v>2028</v>
      </c>
      <c r="B10" s="220" t="s">
        <v>2030</v>
      </c>
      <c r="C10" s="220" t="s">
        <v>375</v>
      </c>
      <c r="D10" s="220" t="s">
        <v>333</v>
      </c>
      <c r="E10" s="220" t="s">
        <v>277</v>
      </c>
      <c r="F10" s="221">
        <v>44897.395138888998</v>
      </c>
      <c r="G10" s="221">
        <v>45329.353472221999</v>
      </c>
      <c r="H10" s="220" t="s">
        <v>23</v>
      </c>
      <c r="I10" s="220" t="s">
        <v>18</v>
      </c>
      <c r="J10" s="220" t="s">
        <v>38</v>
      </c>
    </row>
    <row r="11" spans="1:10" ht="45" x14ac:dyDescent="0.25">
      <c r="A11" s="228" t="s">
        <v>2265</v>
      </c>
      <c r="B11" s="228" t="s">
        <v>2266</v>
      </c>
      <c r="C11" s="228" t="s">
        <v>2352</v>
      </c>
      <c r="D11" s="228" t="s">
        <v>333</v>
      </c>
      <c r="E11" s="228" t="s">
        <v>277</v>
      </c>
      <c r="F11" s="229">
        <v>44902.350694444001</v>
      </c>
      <c r="G11" s="229">
        <v>45331.643055556</v>
      </c>
      <c r="H11" s="228" t="s">
        <v>23</v>
      </c>
      <c r="I11" s="228" t="s">
        <v>18</v>
      </c>
      <c r="J11" s="228" t="s">
        <v>260</v>
      </c>
    </row>
    <row r="12" spans="1:10" ht="45" x14ac:dyDescent="0.25">
      <c r="A12" s="220" t="s">
        <v>2288</v>
      </c>
      <c r="B12" s="220" t="s">
        <v>2354</v>
      </c>
      <c r="C12" s="220" t="s">
        <v>2353</v>
      </c>
      <c r="D12" s="220" t="s">
        <v>333</v>
      </c>
      <c r="E12" s="220" t="s">
        <v>911</v>
      </c>
      <c r="F12" s="221">
        <v>44902.549305556</v>
      </c>
      <c r="G12" s="221">
        <v>45336.659722222001</v>
      </c>
      <c r="H12" s="220" t="s">
        <v>23</v>
      </c>
      <c r="I12" s="220" t="s">
        <v>18</v>
      </c>
      <c r="J12" s="220" t="s">
        <v>260</v>
      </c>
    </row>
    <row r="13" spans="1:10" ht="60" x14ac:dyDescent="0.25">
      <c r="A13" s="228" t="s">
        <v>2273</v>
      </c>
      <c r="B13" s="228" t="s">
        <v>2275</v>
      </c>
      <c r="C13" s="228" t="s">
        <v>273</v>
      </c>
      <c r="D13" s="228" t="s">
        <v>333</v>
      </c>
      <c r="E13" s="228" t="s">
        <v>277</v>
      </c>
      <c r="F13" s="229">
        <v>44902.580555556</v>
      </c>
      <c r="G13" s="229">
        <v>45334.580555556</v>
      </c>
      <c r="H13" s="228" t="s">
        <v>23</v>
      </c>
      <c r="I13" s="228" t="s">
        <v>18</v>
      </c>
      <c r="J13" s="228" t="s">
        <v>260</v>
      </c>
    </row>
    <row r="14" spans="1:10" ht="45" x14ac:dyDescent="0.25">
      <c r="A14" s="220" t="s">
        <v>2527</v>
      </c>
      <c r="B14" s="220" t="s">
        <v>2526</v>
      </c>
      <c r="C14" s="220" t="s">
        <v>375</v>
      </c>
      <c r="D14" s="220" t="s">
        <v>333</v>
      </c>
      <c r="E14" s="220" t="s">
        <v>277</v>
      </c>
      <c r="F14" s="221">
        <v>44903.414583332997</v>
      </c>
      <c r="G14" s="221">
        <v>45335.372916667002</v>
      </c>
      <c r="H14" s="220" t="s">
        <v>23</v>
      </c>
      <c r="I14" s="220" t="s">
        <v>18</v>
      </c>
      <c r="J14" s="220" t="s">
        <v>260</v>
      </c>
    </row>
    <row r="15" spans="1:10" ht="45" x14ac:dyDescent="0.25">
      <c r="A15" s="218" t="s">
        <v>2537</v>
      </c>
      <c r="B15" s="218" t="s">
        <v>2591</v>
      </c>
      <c r="C15" s="218" t="s">
        <v>496</v>
      </c>
      <c r="D15" s="218" t="s">
        <v>333</v>
      </c>
      <c r="E15" s="218" t="s">
        <v>277</v>
      </c>
      <c r="F15" s="219">
        <v>44903.420833333003</v>
      </c>
      <c r="G15" s="219">
        <v>45336.661805556003</v>
      </c>
      <c r="H15" s="218" t="s">
        <v>23</v>
      </c>
      <c r="I15" s="218" t="s">
        <v>18</v>
      </c>
      <c r="J15" s="218" t="s">
        <v>260</v>
      </c>
    </row>
    <row r="16" spans="1:10" ht="45" x14ac:dyDescent="0.25">
      <c r="A16" s="220" t="s">
        <v>2598</v>
      </c>
      <c r="B16" s="220" t="s">
        <v>2599</v>
      </c>
      <c r="C16" s="220" t="s">
        <v>2627</v>
      </c>
      <c r="D16" s="220" t="s">
        <v>333</v>
      </c>
      <c r="E16" s="220" t="s">
        <v>277</v>
      </c>
      <c r="F16" s="221">
        <v>44907.571527777996</v>
      </c>
      <c r="G16" s="221">
        <v>45337.571527777996</v>
      </c>
      <c r="H16" s="220" t="s">
        <v>23</v>
      </c>
      <c r="I16" s="220" t="s">
        <v>18</v>
      </c>
      <c r="J16" s="220" t="s">
        <v>260</v>
      </c>
    </row>
    <row r="17" spans="1:10" ht="45" x14ac:dyDescent="0.25">
      <c r="A17" s="218" t="s">
        <v>2621</v>
      </c>
      <c r="B17" s="218" t="s">
        <v>2626</v>
      </c>
      <c r="C17" s="218" t="s">
        <v>375</v>
      </c>
      <c r="D17" s="218" t="s">
        <v>333</v>
      </c>
      <c r="E17" s="218" t="s">
        <v>277</v>
      </c>
      <c r="F17" s="219">
        <v>44908.334722222004</v>
      </c>
      <c r="G17" s="219">
        <v>45337.626388889003</v>
      </c>
      <c r="H17" s="218" t="s">
        <v>23</v>
      </c>
      <c r="I17" s="218" t="s">
        <v>18</v>
      </c>
      <c r="J17" s="218" t="s">
        <v>260</v>
      </c>
    </row>
    <row r="18" spans="1:10" ht="60" x14ac:dyDescent="0.25">
      <c r="A18" s="234" t="s">
        <v>2661</v>
      </c>
      <c r="B18" s="234" t="s">
        <v>2700</v>
      </c>
      <c r="C18" s="234" t="s">
        <v>273</v>
      </c>
      <c r="D18" s="234" t="s">
        <v>333</v>
      </c>
      <c r="E18" s="234" t="s">
        <v>911</v>
      </c>
      <c r="F18" s="235">
        <v>44908.489583333001</v>
      </c>
      <c r="G18" s="235">
        <v>45338.447916666999</v>
      </c>
      <c r="H18" s="234" t="s">
        <v>23</v>
      </c>
      <c r="I18" s="234" t="s">
        <v>18</v>
      </c>
      <c r="J18" s="234" t="s">
        <v>260</v>
      </c>
    </row>
    <row r="19" spans="1:10" ht="45" x14ac:dyDescent="0.25">
      <c r="A19" s="218" t="s">
        <v>2674</v>
      </c>
      <c r="B19" s="218" t="s">
        <v>2675</v>
      </c>
      <c r="C19" s="218" t="s">
        <v>375</v>
      </c>
      <c r="D19" s="218" t="s">
        <v>333</v>
      </c>
      <c r="E19" s="218" t="s">
        <v>277</v>
      </c>
      <c r="F19" s="219">
        <v>44908.603472221999</v>
      </c>
      <c r="G19" s="219">
        <v>45338.561805555997</v>
      </c>
      <c r="H19" s="218" t="s">
        <v>23</v>
      </c>
      <c r="I19" s="218" t="s">
        <v>18</v>
      </c>
      <c r="J19" s="218" t="s">
        <v>260</v>
      </c>
    </row>
    <row r="20" spans="1:10" ht="45" x14ac:dyDescent="0.25">
      <c r="A20" s="220" t="s">
        <v>2708</v>
      </c>
      <c r="B20" s="220" t="s">
        <v>2710</v>
      </c>
      <c r="C20" s="220" t="s">
        <v>458</v>
      </c>
      <c r="D20" s="220" t="s">
        <v>333</v>
      </c>
      <c r="E20" s="220" t="s">
        <v>277</v>
      </c>
      <c r="F20" s="221">
        <v>44909.454861111</v>
      </c>
      <c r="G20" s="221">
        <v>45341.413194444001</v>
      </c>
      <c r="H20" s="220" t="s">
        <v>23</v>
      </c>
      <c r="I20" s="220" t="s">
        <v>18</v>
      </c>
      <c r="J20" s="220" t="s">
        <v>260</v>
      </c>
    </row>
    <row r="21" spans="1:10" ht="45" x14ac:dyDescent="0.25">
      <c r="A21" s="228" t="s">
        <v>2773</v>
      </c>
      <c r="B21" s="228" t="s">
        <v>2803</v>
      </c>
      <c r="C21" s="228" t="s">
        <v>327</v>
      </c>
      <c r="D21" s="228" t="s">
        <v>333</v>
      </c>
      <c r="E21" s="228" t="s">
        <v>277</v>
      </c>
      <c r="F21" s="229">
        <v>44909.614583333001</v>
      </c>
      <c r="G21" s="229">
        <v>45341.572916666999</v>
      </c>
      <c r="H21" s="228" t="s">
        <v>23</v>
      </c>
      <c r="I21" s="228" t="s">
        <v>18</v>
      </c>
      <c r="J21" s="228" t="s">
        <v>260</v>
      </c>
    </row>
    <row r="22" spans="1:10" ht="45" x14ac:dyDescent="0.25">
      <c r="A22" s="234" t="s">
        <v>2804</v>
      </c>
      <c r="B22" s="234" t="s">
        <v>2806</v>
      </c>
      <c r="C22" s="234" t="s">
        <v>380</v>
      </c>
      <c r="D22" s="234" t="s">
        <v>333</v>
      </c>
      <c r="E22" s="234" t="s">
        <v>361</v>
      </c>
      <c r="F22" s="235">
        <v>44909.689583332998</v>
      </c>
      <c r="G22" s="235">
        <v>45341.647916667003</v>
      </c>
      <c r="H22" s="234" t="s">
        <v>23</v>
      </c>
      <c r="I22" s="234" t="s">
        <v>18</v>
      </c>
      <c r="J22" s="234" t="s">
        <v>255</v>
      </c>
    </row>
    <row r="24" spans="1:10" x14ac:dyDescent="0.25">
      <c r="A24" s="231" t="s">
        <v>2819</v>
      </c>
      <c r="B24" s="231" t="s">
        <v>2820</v>
      </c>
      <c r="C24" s="231"/>
      <c r="D24" s="231"/>
      <c r="E24" s="231"/>
      <c r="F24" s="232"/>
      <c r="G24" s="232"/>
      <c r="H24" s="231"/>
      <c r="I24" s="231"/>
      <c r="J24" s="233" t="s">
        <v>356</v>
      </c>
    </row>
    <row r="25" spans="1:10" x14ac:dyDescent="0.25">
      <c r="A25" s="236" t="s">
        <v>2866</v>
      </c>
      <c r="B25" s="236" t="s">
        <v>2861</v>
      </c>
      <c r="C25" s="236"/>
      <c r="D25" s="236"/>
      <c r="E25" s="236"/>
      <c r="F25" s="237"/>
      <c r="G25" s="237"/>
      <c r="H25" s="236"/>
      <c r="I25" s="236"/>
      <c r="J25" s="238" t="s">
        <v>356</v>
      </c>
    </row>
    <row r="26" spans="1:10" x14ac:dyDescent="0.25">
      <c r="A26" s="236" t="s">
        <v>2873</v>
      </c>
      <c r="B26" s="236" t="s">
        <v>2875</v>
      </c>
      <c r="C26" s="236"/>
      <c r="D26" s="236"/>
      <c r="E26" s="236"/>
      <c r="F26" s="237"/>
      <c r="G26" s="237"/>
      <c r="H26" s="236"/>
      <c r="I26" s="236"/>
      <c r="J26" s="238" t="s">
        <v>356</v>
      </c>
    </row>
    <row r="27" spans="1:10" x14ac:dyDescent="0.25">
      <c r="A27" s="236" t="s">
        <v>2876</v>
      </c>
      <c r="B27" s="236" t="s">
        <v>2875</v>
      </c>
      <c r="C27" s="236"/>
      <c r="D27" s="236"/>
      <c r="E27" s="236"/>
      <c r="F27" s="237"/>
      <c r="G27" s="237"/>
      <c r="H27" s="236"/>
      <c r="I27" s="236"/>
      <c r="J27" s="238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23F7E-C690-4F60-8533-33270D3F5C98}">
  <dimension ref="B2:CR1225"/>
  <sheetViews>
    <sheetView topLeftCell="A185" workbookViewId="0">
      <selection activeCell="D211" sqref="D211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2748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2749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2750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2751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2867</v>
      </c>
    </row>
    <row r="56" spans="2:4" x14ac:dyDescent="0.25">
      <c r="D56" s="60" t="s">
        <v>304</v>
      </c>
    </row>
    <row r="57" spans="2:4" x14ac:dyDescent="0.25">
      <c r="D57" s="56" t="s">
        <v>35</v>
      </c>
    </row>
    <row r="137" spans="2:4" x14ac:dyDescent="0.25">
      <c r="B137" s="51">
        <v>0</v>
      </c>
      <c r="D137" s="52" t="s">
        <v>2874</v>
      </c>
    </row>
    <row r="138" spans="2:4" x14ac:dyDescent="0.25">
      <c r="D138" s="60" t="s">
        <v>307</v>
      </c>
    </row>
    <row r="140" spans="2:4" x14ac:dyDescent="0.25">
      <c r="D140" s="48" t="s">
        <v>36</v>
      </c>
    </row>
    <row r="141" spans="2:4" x14ac:dyDescent="0.25">
      <c r="D141" s="55" t="s">
        <v>2898</v>
      </c>
    </row>
    <row r="143" spans="2:4" x14ac:dyDescent="0.25">
      <c r="D143" s="48" t="s">
        <v>2869</v>
      </c>
    </row>
    <row r="175" spans="4:4" x14ac:dyDescent="0.25">
      <c r="D175" s="48" t="s">
        <v>538</v>
      </c>
    </row>
    <row r="176" spans="4:4" x14ac:dyDescent="0.25">
      <c r="D176" s="28" t="s">
        <v>2870</v>
      </c>
    </row>
    <row r="178" spans="4:4" x14ac:dyDescent="0.25">
      <c r="D178" s="48" t="s">
        <v>2871</v>
      </c>
    </row>
    <row r="211" spans="4:80" x14ac:dyDescent="0.25">
      <c r="D211" s="52" t="s">
        <v>2748</v>
      </c>
    </row>
    <row r="213" spans="4:80" x14ac:dyDescent="0.25">
      <c r="D213" s="57" t="s">
        <v>611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  <c r="AH213" s="53"/>
      <c r="AI213" s="53"/>
      <c r="AJ213" s="53"/>
      <c r="AK213" s="53"/>
      <c r="AL213" s="53"/>
      <c r="AM213" s="53"/>
      <c r="AN213" s="53"/>
      <c r="AO213" s="53"/>
      <c r="AP213" s="53"/>
      <c r="AQ213" s="53"/>
      <c r="AR213" s="53"/>
      <c r="AS213" s="53"/>
      <c r="AT213" s="53"/>
      <c r="AU213" s="53"/>
      <c r="AV213" s="53"/>
      <c r="AW213" s="53"/>
      <c r="AX213" s="53"/>
      <c r="AY213" s="53"/>
      <c r="AZ213" s="53"/>
      <c r="BA213" s="53"/>
      <c r="BB213" s="53"/>
      <c r="BC213" s="53"/>
      <c r="BD213" s="53"/>
      <c r="BE213" s="53"/>
      <c r="BF213" s="53"/>
      <c r="BG213" s="53"/>
      <c r="BH213" s="53"/>
      <c r="BI213" s="53"/>
      <c r="BJ213" s="53"/>
      <c r="BK213" s="53"/>
      <c r="BL213" s="53"/>
      <c r="BM213" s="53"/>
      <c r="BN213" s="53"/>
      <c r="BO213" s="53"/>
      <c r="BP213" s="53"/>
      <c r="BQ213" s="53"/>
      <c r="BR213" s="53"/>
      <c r="BS213" s="53"/>
      <c r="BT213" s="53"/>
      <c r="BU213" s="53"/>
      <c r="BV213" s="53"/>
      <c r="BW213" s="53"/>
      <c r="BX213" s="53"/>
      <c r="BY213" s="53"/>
      <c r="BZ213" s="53"/>
      <c r="CA213" s="53"/>
      <c r="CB213" s="53"/>
    </row>
    <row r="214" spans="4:80" x14ac:dyDescent="0.25">
      <c r="D214" s="57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  <c r="AH214" s="53"/>
      <c r="AI214" s="53"/>
      <c r="AJ214" s="53"/>
      <c r="AK214" s="53"/>
      <c r="AL214" s="53"/>
      <c r="AM214" s="53"/>
      <c r="AN214" s="53"/>
      <c r="AO214" s="53"/>
      <c r="AP214" s="53"/>
      <c r="AQ214" s="53"/>
      <c r="AR214" s="53"/>
      <c r="AS214" s="53"/>
      <c r="AT214" s="53"/>
      <c r="AU214" s="53"/>
      <c r="AV214" s="53"/>
      <c r="AW214" s="53"/>
      <c r="AX214" s="53"/>
      <c r="AY214" s="53"/>
      <c r="AZ214" s="53"/>
      <c r="BA214" s="53"/>
      <c r="BB214" s="53"/>
      <c r="BC214" s="53"/>
      <c r="BD214" s="53"/>
      <c r="BE214" s="53"/>
      <c r="BF214" s="53"/>
      <c r="BG214" s="53"/>
      <c r="BH214" s="53"/>
      <c r="BI214" s="53"/>
      <c r="BJ214" s="53"/>
      <c r="BK214" s="53"/>
      <c r="BL214" s="53"/>
      <c r="BM214" s="53"/>
      <c r="BN214" s="53"/>
      <c r="BO214" s="53"/>
      <c r="BP214" s="53"/>
      <c r="BQ214" s="53"/>
      <c r="BR214" s="53"/>
      <c r="BS214" s="53"/>
      <c r="BT214" s="53"/>
      <c r="BU214" s="53"/>
      <c r="BV214" s="53"/>
      <c r="BW214" s="53"/>
      <c r="BX214" s="53"/>
      <c r="BY214" s="53"/>
      <c r="BZ214" s="53"/>
      <c r="CA214" s="53"/>
      <c r="CB214" s="53"/>
    </row>
    <row r="215" spans="4:80" x14ac:dyDescent="0.25">
      <c r="D215" s="57" t="s">
        <v>37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  <c r="AH215" s="53"/>
      <c r="AI215" s="53"/>
      <c r="AJ215" s="53"/>
      <c r="AK215" s="53"/>
      <c r="AL215" s="53"/>
      <c r="AM215" s="53"/>
      <c r="AN215" s="53"/>
      <c r="AO215" s="53"/>
      <c r="AP215" s="53"/>
      <c r="AQ215" s="53"/>
      <c r="AR215" s="53"/>
      <c r="AS215" s="53"/>
      <c r="AT215" s="53"/>
      <c r="AU215" s="53"/>
      <c r="AV215" s="53"/>
      <c r="AW215" s="53"/>
      <c r="AX215" s="53"/>
      <c r="AY215" s="53"/>
      <c r="AZ215" s="53"/>
      <c r="BA215" s="53"/>
      <c r="BB215" s="53"/>
      <c r="BC215" s="53"/>
      <c r="BD215" s="53"/>
      <c r="BE215" s="53"/>
      <c r="BF215" s="53"/>
      <c r="BG215" s="53"/>
      <c r="BH215" s="53"/>
      <c r="BI215" s="53"/>
      <c r="BJ215" s="53"/>
      <c r="BK215" s="53"/>
      <c r="BL215" s="53"/>
      <c r="BM215" s="53"/>
      <c r="BN215" s="53"/>
      <c r="BO215" s="53"/>
      <c r="BP215" s="53"/>
      <c r="BQ215" s="53"/>
      <c r="BR215" s="53"/>
      <c r="BS215" s="53"/>
      <c r="BT215" s="53"/>
      <c r="BU215" s="53"/>
      <c r="BV215" s="53"/>
      <c r="BW215" s="53"/>
      <c r="BX215" s="53"/>
      <c r="BY215" s="53"/>
      <c r="BZ215" s="53"/>
      <c r="CA215" s="53"/>
      <c r="CB215" s="53"/>
    </row>
    <row r="216" spans="4:80" x14ac:dyDescent="0.25">
      <c r="D216" s="57" t="s">
        <v>383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  <c r="AH216" s="53"/>
      <c r="AI216" s="53"/>
      <c r="AJ216" s="53"/>
      <c r="AK216" s="53"/>
      <c r="AL216" s="53"/>
      <c r="AM216" s="53"/>
      <c r="AN216" s="53"/>
      <c r="AO216" s="53"/>
      <c r="AP216" s="53"/>
      <c r="AQ216" s="53"/>
      <c r="AR216" s="53"/>
      <c r="AS216" s="53"/>
      <c r="AT216" s="53"/>
      <c r="AU216" s="53"/>
      <c r="AV216" s="53"/>
      <c r="AW216" s="53"/>
      <c r="AX216" s="53"/>
      <c r="AY216" s="53"/>
      <c r="AZ216" s="53"/>
      <c r="BA216" s="53"/>
      <c r="BB216" s="53"/>
      <c r="BC216" s="53"/>
      <c r="BD216" s="53"/>
      <c r="BE216" s="53"/>
      <c r="BF216" s="53"/>
      <c r="BG216" s="53"/>
      <c r="BH216" s="53"/>
      <c r="BI216" s="53"/>
      <c r="BJ216" s="53"/>
      <c r="BK216" s="53"/>
      <c r="BL216" s="53"/>
      <c r="BM216" s="53"/>
      <c r="BN216" s="53"/>
      <c r="BO216" s="53"/>
      <c r="BP216" s="53"/>
      <c r="BQ216" s="53"/>
      <c r="BR216" s="53"/>
      <c r="BS216" s="53"/>
      <c r="BT216" s="53"/>
      <c r="BU216" s="53"/>
      <c r="BV216" s="53"/>
      <c r="BW216" s="53"/>
      <c r="BX216" s="53"/>
      <c r="BY216" s="53"/>
      <c r="BZ216" s="53"/>
      <c r="CA216" s="53"/>
      <c r="CB216" s="53"/>
    </row>
    <row r="217" spans="4:80" x14ac:dyDescent="0.25">
      <c r="D217" s="37" t="s">
        <v>620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</row>
    <row r="218" spans="4:80" x14ac:dyDescent="0.25">
      <c r="D218" s="58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</row>
    <row r="219" spans="4:80" x14ac:dyDescent="0.25">
      <c r="D219" s="58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</row>
    <row r="220" spans="4:80" x14ac:dyDescent="0.25">
      <c r="D220" s="58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</row>
    <row r="221" spans="4:80" x14ac:dyDescent="0.25">
      <c r="D221" s="57" t="s">
        <v>367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  <c r="AR221" s="53"/>
      <c r="AS221" s="53"/>
      <c r="AT221" s="53"/>
      <c r="AU221" s="53"/>
      <c r="AV221" s="53"/>
      <c r="AW221" s="53"/>
      <c r="AX221" s="53"/>
      <c r="AY221" s="53"/>
      <c r="AZ221" s="53"/>
      <c r="BA221" s="53"/>
      <c r="BB221" s="53"/>
      <c r="BC221" s="53"/>
      <c r="BD221" s="53"/>
      <c r="BE221" s="53"/>
      <c r="BF221" s="53"/>
      <c r="BG221" s="53"/>
      <c r="BH221" s="53"/>
      <c r="BI221" s="53"/>
      <c r="BJ221" s="53"/>
      <c r="BK221" s="53"/>
      <c r="BL221" s="53"/>
      <c r="BM221" s="53"/>
      <c r="BN221" s="53"/>
      <c r="BO221" s="53"/>
      <c r="BP221" s="53"/>
      <c r="BQ221" s="53"/>
      <c r="BR221" s="53"/>
      <c r="BS221" s="53"/>
      <c r="BT221" s="53"/>
      <c r="BU221" s="53"/>
      <c r="BV221" s="53"/>
      <c r="BW221" s="53"/>
      <c r="BX221" s="53"/>
      <c r="BY221" s="53"/>
      <c r="BZ221" s="53"/>
      <c r="CA221" s="53"/>
      <c r="CB221" s="53"/>
    </row>
    <row r="222" spans="4:80" x14ac:dyDescent="0.25">
      <c r="D222" s="57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  <c r="AR222" s="53"/>
      <c r="AS222" s="53"/>
      <c r="AT222" s="53"/>
      <c r="AU222" s="53"/>
      <c r="AV222" s="53"/>
      <c r="AW222" s="53"/>
      <c r="AX222" s="53"/>
      <c r="AY222" s="53"/>
      <c r="AZ222" s="53"/>
      <c r="BA222" s="53"/>
      <c r="BB222" s="53"/>
      <c r="BC222" s="53"/>
      <c r="BD222" s="53"/>
      <c r="BE222" s="53"/>
      <c r="BF222" s="53"/>
      <c r="BG222" s="53"/>
      <c r="BH222" s="53"/>
      <c r="BI222" s="53"/>
      <c r="BJ222" s="53"/>
      <c r="BK222" s="53"/>
      <c r="BL222" s="53"/>
      <c r="BM222" s="53"/>
      <c r="BN222" s="53"/>
      <c r="BO222" s="53"/>
      <c r="BP222" s="53"/>
      <c r="BQ222" s="53"/>
      <c r="BR222" s="53"/>
      <c r="BS222" s="53"/>
      <c r="BT222" s="53"/>
      <c r="BU222" s="53"/>
      <c r="BV222" s="53"/>
      <c r="BW222" s="53"/>
      <c r="BX222" s="53"/>
      <c r="BY222" s="53"/>
      <c r="BZ222" s="53"/>
      <c r="CA222" s="53"/>
      <c r="CB222" s="53"/>
    </row>
    <row r="223" spans="4:80" x14ac:dyDescent="0.25">
      <c r="D223" s="57" t="s">
        <v>501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  <c r="AR223" s="53"/>
      <c r="AS223" s="53"/>
      <c r="AT223" s="53"/>
      <c r="AU223" s="53"/>
      <c r="AV223" s="53"/>
      <c r="AW223" s="53"/>
      <c r="AX223" s="53"/>
      <c r="AY223" s="53"/>
      <c r="AZ223" s="53"/>
      <c r="BA223" s="53"/>
      <c r="BB223" s="53"/>
      <c r="BC223" s="53"/>
      <c r="BD223" s="53"/>
      <c r="BE223" s="53"/>
      <c r="BF223" s="53"/>
      <c r="BG223" s="53"/>
      <c r="BH223" s="53"/>
      <c r="BI223" s="53"/>
      <c r="BJ223" s="53"/>
      <c r="BK223" s="53"/>
      <c r="BL223" s="53"/>
      <c r="BM223" s="53"/>
      <c r="BN223" s="53"/>
      <c r="BO223" s="53"/>
      <c r="BP223" s="53"/>
      <c r="BQ223" s="53"/>
      <c r="BR223" s="53"/>
      <c r="BS223" s="53"/>
      <c r="BT223" s="53"/>
      <c r="BU223" s="53"/>
      <c r="BV223" s="53"/>
      <c r="BW223" s="53"/>
      <c r="BX223" s="53"/>
      <c r="BY223" s="53"/>
      <c r="BZ223" s="53"/>
      <c r="CA223" s="53"/>
      <c r="CB223" s="53"/>
    </row>
    <row r="224" spans="4:80" x14ac:dyDescent="0.25">
      <c r="D224" s="57" t="s">
        <v>383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  <c r="AR224" s="53"/>
      <c r="AS224" s="53"/>
      <c r="AT224" s="53"/>
      <c r="AU224" s="53"/>
      <c r="AV224" s="53"/>
      <c r="AW224" s="53"/>
      <c r="AX224" s="53"/>
      <c r="AY224" s="53"/>
      <c r="AZ224" s="53"/>
      <c r="BA224" s="53"/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53"/>
      <c r="BR224" s="53"/>
      <c r="BS224" s="53"/>
      <c r="BT224" s="53"/>
      <c r="BU224" s="53"/>
      <c r="BV224" s="53"/>
      <c r="BW224" s="53"/>
      <c r="BX224" s="53"/>
      <c r="BY224" s="53"/>
      <c r="BZ224" s="53"/>
      <c r="CA224" s="53"/>
      <c r="CB224" s="53"/>
    </row>
    <row r="225" spans="4:80" x14ac:dyDescent="0.25">
      <c r="D225" s="58" t="s">
        <v>370</v>
      </c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</row>
    <row r="226" spans="4:80" x14ac:dyDescent="0.25">
      <c r="D226" s="37" t="s">
        <v>489</v>
      </c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</row>
    <row r="227" spans="4:80" x14ac:dyDescent="0.25">
      <c r="D227" s="37" t="s">
        <v>490</v>
      </c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</row>
    <row r="228" spans="4:80" x14ac:dyDescent="0.25">
      <c r="D228" s="37" t="s">
        <v>491</v>
      </c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</row>
    <row r="229" spans="4:80" x14ac:dyDescent="0.25">
      <c r="D229" s="37" t="s">
        <v>492</v>
      </c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</row>
    <row r="230" spans="4:80" x14ac:dyDescent="0.25">
      <c r="D230" s="58" t="s">
        <v>369</v>
      </c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</row>
    <row r="231" spans="4:80" x14ac:dyDescent="0.25">
      <c r="D231" s="58" t="s">
        <v>488</v>
      </c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</row>
    <row r="232" spans="4:80" x14ac:dyDescent="0.25">
      <c r="D232" s="58" t="s">
        <v>342</v>
      </c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</row>
    <row r="233" spans="4:80" x14ac:dyDescent="0.25">
      <c r="D233" s="37" t="s">
        <v>621</v>
      </c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</row>
    <row r="234" spans="4:80" x14ac:dyDescent="0.25">
      <c r="D234" s="37" t="s">
        <v>636</v>
      </c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</row>
    <row r="235" spans="4:80" x14ac:dyDescent="0.25">
      <c r="D235" s="37" t="s">
        <v>613</v>
      </c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</row>
    <row r="236" spans="4:80" x14ac:dyDescent="0.25">
      <c r="D236" s="37" t="s">
        <v>493</v>
      </c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</row>
    <row r="237" spans="4:80" x14ac:dyDescent="0.25">
      <c r="D237" s="37" t="s">
        <v>614</v>
      </c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4"/>
      <c r="BO237" s="54"/>
      <c r="BP237" s="54"/>
      <c r="BQ237" s="54"/>
      <c r="BR237" s="54"/>
      <c r="BS237" s="54"/>
      <c r="BT237" s="54"/>
      <c r="BU237" s="54"/>
      <c r="BV237" s="54"/>
      <c r="BW237" s="54"/>
      <c r="BX237" s="54"/>
      <c r="BY237" s="54"/>
      <c r="BZ237" s="54"/>
      <c r="CA237" s="54"/>
      <c r="CB237" s="54"/>
    </row>
    <row r="238" spans="4:80" x14ac:dyDescent="0.25">
      <c r="D238" s="58" t="s">
        <v>615</v>
      </c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  <c r="BV238" s="54"/>
      <c r="BW238" s="54"/>
      <c r="BX238" s="54"/>
      <c r="BY238" s="54"/>
      <c r="BZ238" s="54"/>
      <c r="CA238" s="54"/>
      <c r="CB238" s="54"/>
    </row>
    <row r="239" spans="4:80" x14ac:dyDescent="0.25">
      <c r="D239" s="58" t="s">
        <v>1595</v>
      </c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  <c r="BV239" s="54"/>
      <c r="BW239" s="54"/>
      <c r="BX239" s="54"/>
      <c r="BY239" s="54"/>
      <c r="BZ239" s="54"/>
      <c r="CA239" s="54"/>
      <c r="CB239" s="54"/>
    </row>
    <row r="240" spans="4:80" x14ac:dyDescent="0.25">
      <c r="D240" s="58" t="s">
        <v>1797</v>
      </c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  <c r="BZ240" s="54"/>
      <c r="CA240" s="54"/>
      <c r="CB240" s="54"/>
    </row>
    <row r="241" spans="4:80" x14ac:dyDescent="0.25">
      <c r="D241" s="58" t="s">
        <v>280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</row>
    <row r="242" spans="4:80" x14ac:dyDescent="0.25">
      <c r="D242" s="58" t="s">
        <v>1798</v>
      </c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  <c r="BZ242" s="54"/>
      <c r="CA242" s="54"/>
      <c r="CB242" s="54"/>
    </row>
    <row r="243" spans="4:80" x14ac:dyDescent="0.25">
      <c r="D243" s="58" t="s">
        <v>336</v>
      </c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/>
      <c r="BT243" s="54"/>
      <c r="BU243" s="54"/>
      <c r="BV243" s="54"/>
      <c r="BW243" s="54"/>
      <c r="BX243" s="54"/>
      <c r="BY243" s="54"/>
      <c r="BZ243" s="54"/>
      <c r="CA243" s="54"/>
      <c r="CB243" s="54"/>
    </row>
    <row r="244" spans="4:80" x14ac:dyDescent="0.25">
      <c r="D244" s="57" t="s">
        <v>387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F244" s="53"/>
      <c r="AG244" s="53"/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H244" s="53"/>
      <c r="BI244" s="53"/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  <c r="BW244" s="53"/>
      <c r="BX244" s="53"/>
      <c r="BY244" s="53"/>
      <c r="BZ244" s="53"/>
      <c r="CA244" s="53"/>
      <c r="CB244" s="53"/>
    </row>
    <row r="245" spans="4:80" x14ac:dyDescent="0.25">
      <c r="D245" s="57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F245" s="53"/>
      <c r="AG245" s="53"/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53"/>
      <c r="BR245" s="53"/>
      <c r="BS245" s="53"/>
      <c r="BT245" s="53"/>
      <c r="BU245" s="53"/>
      <c r="BV245" s="53"/>
      <c r="BW245" s="53"/>
      <c r="BX245" s="53"/>
      <c r="BY245" s="53"/>
      <c r="BZ245" s="53"/>
      <c r="CA245" s="53"/>
      <c r="CB245" s="53"/>
    </row>
    <row r="246" spans="4:80" x14ac:dyDescent="0.25">
      <c r="D246" s="57" t="s">
        <v>592</v>
      </c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F246" s="53"/>
      <c r="AG246" s="53"/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H246" s="53"/>
      <c r="BI246" s="53"/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  <c r="BW246" s="53"/>
      <c r="BX246" s="53"/>
      <c r="BY246" s="53"/>
      <c r="BZ246" s="53"/>
      <c r="CA246" s="53"/>
      <c r="CB246" s="53"/>
    </row>
    <row r="247" spans="4:80" x14ac:dyDescent="0.25">
      <c r="D247" s="57" t="s">
        <v>616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F247" s="53"/>
      <c r="AG247" s="53"/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H247" s="53"/>
      <c r="BI247" s="53"/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  <c r="BW247" s="53"/>
      <c r="BX247" s="53"/>
      <c r="BY247" s="53"/>
      <c r="BZ247" s="53"/>
      <c r="CA247" s="53"/>
      <c r="CB247" s="53"/>
    </row>
    <row r="248" spans="4:80" x14ac:dyDescent="0.25">
      <c r="D248" s="57" t="s">
        <v>617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  <c r="BT248" s="53"/>
      <c r="BU248" s="53"/>
      <c r="BV248" s="53"/>
      <c r="BW248" s="53"/>
      <c r="BX248" s="53"/>
      <c r="BY248" s="53"/>
      <c r="BZ248" s="53"/>
      <c r="CA248" s="53"/>
      <c r="CB248" s="53"/>
    </row>
    <row r="249" spans="4:80" x14ac:dyDescent="0.25">
      <c r="D249" s="57" t="s">
        <v>300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F249" s="53"/>
      <c r="AG249" s="53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53"/>
      <c r="BM249" s="53"/>
      <c r="BN249" s="53"/>
      <c r="BO249" s="53"/>
      <c r="BP249" s="53"/>
      <c r="BQ249" s="53"/>
      <c r="BR249" s="53"/>
      <c r="BS249" s="53"/>
      <c r="BT249" s="53"/>
      <c r="BU249" s="53"/>
      <c r="BV249" s="53"/>
      <c r="BW249" s="53"/>
      <c r="BX249" s="53"/>
      <c r="BY249" s="53"/>
      <c r="BZ249" s="53"/>
      <c r="CA249" s="53"/>
      <c r="CB249" s="53"/>
    </row>
    <row r="250" spans="4:80" x14ac:dyDescent="0.25">
      <c r="D250" s="57" t="s">
        <v>383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  <c r="CA250" s="53"/>
      <c r="CB250" s="53"/>
    </row>
    <row r="251" spans="4:80" x14ac:dyDescent="0.25">
      <c r="D251" s="57" t="s">
        <v>618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  <c r="CA251" s="53"/>
      <c r="CB251" s="53"/>
    </row>
    <row r="252" spans="4:80" x14ac:dyDescent="0.25">
      <c r="D252" s="57" t="s">
        <v>390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</row>
    <row r="253" spans="4:80" x14ac:dyDescent="0.25">
      <c r="D253" s="57" t="s">
        <v>619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</row>
    <row r="254" spans="4:80" x14ac:dyDescent="0.25">
      <c r="D254" s="57" t="s">
        <v>259</v>
      </c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  <c r="BD254" s="53"/>
      <c r="BE254" s="53"/>
      <c r="BF254" s="53"/>
      <c r="BG254" s="53"/>
      <c r="BH254" s="53"/>
      <c r="BI254" s="53"/>
      <c r="BJ254" s="53"/>
      <c r="BK254" s="53"/>
      <c r="BL254" s="53"/>
      <c r="BM254" s="53"/>
      <c r="BN254" s="53"/>
      <c r="BO254" s="53"/>
      <c r="BP254" s="53"/>
      <c r="BQ254" s="53"/>
      <c r="BR254" s="53"/>
      <c r="BS254" s="53"/>
      <c r="BT254" s="53"/>
      <c r="BU254" s="53"/>
      <c r="BV254" s="53"/>
      <c r="BW254" s="53"/>
      <c r="BX254" s="53"/>
      <c r="BY254" s="53"/>
      <c r="BZ254" s="53"/>
      <c r="CA254" s="53"/>
      <c r="CB254" s="53"/>
    </row>
    <row r="256" spans="4:80" x14ac:dyDescent="0.25">
      <c r="D256" s="48" t="s">
        <v>2901</v>
      </c>
    </row>
    <row r="272" spans="4:4" x14ac:dyDescent="0.25">
      <c r="D272" s="52" t="s">
        <v>3149</v>
      </c>
    </row>
    <row r="274" spans="4:4" x14ac:dyDescent="0.25">
      <c r="D274" s="48" t="s">
        <v>2901</v>
      </c>
    </row>
    <row r="302" spans="2:4" x14ac:dyDescent="0.25">
      <c r="B302" s="51">
        <v>0</v>
      </c>
      <c r="D302" s="52" t="s">
        <v>2877</v>
      </c>
    </row>
    <row r="303" spans="2:4" x14ac:dyDescent="0.25">
      <c r="D303" s="60" t="s">
        <v>304</v>
      </c>
    </row>
    <row r="304" spans="2:4" x14ac:dyDescent="0.25">
      <c r="D304" s="56" t="s">
        <v>654</v>
      </c>
    </row>
    <row r="305" spans="4:4" x14ac:dyDescent="0.25">
      <c r="D305" s="71" t="s">
        <v>2874</v>
      </c>
    </row>
    <row r="307" spans="4:4" x14ac:dyDescent="0.25">
      <c r="D307" s="48" t="s">
        <v>2872</v>
      </c>
    </row>
    <row r="349" spans="2:4" x14ac:dyDescent="0.25">
      <c r="B349" s="51">
        <v>0</v>
      </c>
      <c r="D349" s="52" t="s">
        <v>2940</v>
      </c>
    </row>
    <row r="350" spans="2:4" x14ac:dyDescent="0.25">
      <c r="D350" s="60" t="s">
        <v>305</v>
      </c>
    </row>
    <row r="351" spans="2:4" x14ac:dyDescent="0.25">
      <c r="D351" s="56" t="s">
        <v>2899</v>
      </c>
    </row>
    <row r="353" spans="4:4" x14ac:dyDescent="0.25">
      <c r="D353" s="48" t="s">
        <v>2899</v>
      </c>
    </row>
    <row r="386" spans="4:4" x14ac:dyDescent="0.25">
      <c r="D386" s="48" t="s">
        <v>2900</v>
      </c>
    </row>
    <row r="418" spans="4:25" x14ac:dyDescent="0.25">
      <c r="D418" s="48" t="s">
        <v>310</v>
      </c>
      <c r="M418" s="48" t="s">
        <v>384</v>
      </c>
    </row>
    <row r="419" spans="4:25" x14ac:dyDescent="0.25">
      <c r="D419" s="52" t="s">
        <v>2906</v>
      </c>
      <c r="M419" s="52" t="s">
        <v>2907</v>
      </c>
    </row>
    <row r="421" spans="4:25" x14ac:dyDescent="0.25">
      <c r="D421" s="57" t="s">
        <v>34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</row>
    <row r="422" spans="4:25" x14ac:dyDescent="0.25">
      <c r="D422" s="57" t="s">
        <v>2400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</row>
    <row r="423" spans="4:25" x14ac:dyDescent="0.25">
      <c r="D423" s="57" t="s">
        <v>2908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</row>
    <row r="428" spans="4:25" x14ac:dyDescent="0.25">
      <c r="D428" s="48" t="s">
        <v>2900</v>
      </c>
    </row>
    <row r="461" spans="4:4" x14ac:dyDescent="0.25">
      <c r="D461" s="48" t="s">
        <v>2912</v>
      </c>
    </row>
    <row r="513" spans="2:4" x14ac:dyDescent="0.25">
      <c r="B513" s="51">
        <v>0</v>
      </c>
      <c r="D513" s="52" t="s">
        <v>2909</v>
      </c>
    </row>
    <row r="514" spans="2:4" x14ac:dyDescent="0.25">
      <c r="D514" s="60" t="s">
        <v>304</v>
      </c>
    </row>
    <row r="516" spans="2:4" x14ac:dyDescent="0.25">
      <c r="D516" s="48" t="s">
        <v>2902</v>
      </c>
    </row>
    <row r="517" spans="2:4" x14ac:dyDescent="0.25">
      <c r="D517" s="55" t="s">
        <v>2926</v>
      </c>
    </row>
    <row r="519" spans="2:4" x14ac:dyDescent="0.25">
      <c r="D519" s="48" t="s">
        <v>2903</v>
      </c>
    </row>
    <row r="538" spans="4:21" x14ac:dyDescent="0.25">
      <c r="D538" s="48" t="s">
        <v>310</v>
      </c>
    </row>
    <row r="539" spans="4:21" x14ac:dyDescent="0.25">
      <c r="D539" s="52" t="s">
        <v>1429</v>
      </c>
      <c r="L539" s="47" t="s">
        <v>515</v>
      </c>
      <c r="N539" s="52" t="s">
        <v>2904</v>
      </c>
    </row>
    <row r="541" spans="4:21" x14ac:dyDescent="0.25">
      <c r="D541" s="57" t="s">
        <v>907</v>
      </c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</row>
    <row r="542" spans="4:21" x14ac:dyDescent="0.25">
      <c r="D542" s="57" t="s">
        <v>257</v>
      </c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</row>
    <row r="543" spans="4:21" x14ac:dyDescent="0.25">
      <c r="D543" s="57" t="s">
        <v>2927</v>
      </c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</row>
    <row r="545" spans="4:20" x14ac:dyDescent="0.25">
      <c r="D545" s="58" t="s">
        <v>376</v>
      </c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</row>
    <row r="546" spans="4:20" x14ac:dyDescent="0.25">
      <c r="D546" s="58" t="s">
        <v>324</v>
      </c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</row>
    <row r="547" spans="4:20" x14ac:dyDescent="0.25">
      <c r="D547" s="58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</row>
    <row r="548" spans="4:20" x14ac:dyDescent="0.25">
      <c r="D548" s="58" t="s">
        <v>281</v>
      </c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</row>
    <row r="549" spans="4:20" x14ac:dyDescent="0.25">
      <c r="D549" s="58" t="s">
        <v>283</v>
      </c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</row>
    <row r="550" spans="4:20" x14ac:dyDescent="0.25">
      <c r="D550" s="58" t="s">
        <v>2928</v>
      </c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</row>
    <row r="551" spans="4:20" x14ac:dyDescent="0.25">
      <c r="D551" s="58" t="s">
        <v>2929</v>
      </c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</row>
    <row r="552" spans="4:20" x14ac:dyDescent="0.25">
      <c r="D552" s="58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</row>
    <row r="553" spans="4:20" x14ac:dyDescent="0.25">
      <c r="D553" s="58" t="s">
        <v>263</v>
      </c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</row>
    <row r="554" spans="4:20" x14ac:dyDescent="0.25">
      <c r="D554" s="58" t="s">
        <v>264</v>
      </c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</row>
    <row r="555" spans="4:20" x14ac:dyDescent="0.25">
      <c r="D555" s="58" t="s">
        <v>377</v>
      </c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</row>
    <row r="557" spans="4:20" x14ac:dyDescent="0.25">
      <c r="D557" s="48" t="s">
        <v>2930</v>
      </c>
    </row>
    <row r="587" spans="4:4" x14ac:dyDescent="0.25">
      <c r="D587" s="52" t="s">
        <v>3149</v>
      </c>
    </row>
    <row r="589" spans="4:4" x14ac:dyDescent="0.25">
      <c r="D589" s="48" t="s">
        <v>2930</v>
      </c>
    </row>
    <row r="611" spans="2:4" x14ac:dyDescent="0.25">
      <c r="B611" s="51">
        <v>0</v>
      </c>
      <c r="D611" s="52" t="s">
        <v>514</v>
      </c>
    </row>
    <row r="612" spans="2:4" x14ac:dyDescent="0.25">
      <c r="D612" s="60" t="s">
        <v>305</v>
      </c>
    </row>
    <row r="613" spans="2:4" x14ac:dyDescent="0.25">
      <c r="D613" s="56" t="s">
        <v>2910</v>
      </c>
    </row>
    <row r="615" spans="2:4" x14ac:dyDescent="0.25">
      <c r="D615" s="48" t="s">
        <v>2910</v>
      </c>
    </row>
    <row r="648" spans="4:4" x14ac:dyDescent="0.25">
      <c r="D648" s="48" t="s">
        <v>2911</v>
      </c>
    </row>
    <row r="680" spans="4:58" x14ac:dyDescent="0.25">
      <c r="D680" s="48" t="s">
        <v>310</v>
      </c>
      <c r="M680" s="48" t="s">
        <v>384</v>
      </c>
    </row>
    <row r="681" spans="4:58" x14ac:dyDescent="0.25">
      <c r="D681" s="52" t="s">
        <v>392</v>
      </c>
      <c r="M681" s="52" t="s">
        <v>2914</v>
      </c>
    </row>
    <row r="682" spans="4:58" x14ac:dyDescent="0.25">
      <c r="D682" s="52" t="s">
        <v>915</v>
      </c>
      <c r="M682" s="52" t="s">
        <v>2915</v>
      </c>
    </row>
    <row r="684" spans="4:58" x14ac:dyDescent="0.25">
      <c r="D684" s="230" t="s">
        <v>641</v>
      </c>
      <c r="E684" s="213"/>
      <c r="F684" s="213"/>
      <c r="G684" s="213"/>
      <c r="H684" s="213"/>
      <c r="I684" s="213"/>
      <c r="J684" s="213"/>
      <c r="K684" s="213"/>
      <c r="L684" s="213"/>
      <c r="M684" s="213"/>
      <c r="N684" s="213"/>
      <c r="O684" s="213"/>
      <c r="P684" s="213"/>
      <c r="Q684" s="213"/>
      <c r="R684" s="213"/>
      <c r="S684" s="213"/>
      <c r="T684" s="213"/>
      <c r="U684" s="213"/>
      <c r="V684" s="213"/>
      <c r="W684" s="213"/>
      <c r="X684" s="213"/>
      <c r="Y684" s="213"/>
      <c r="Z684" s="213"/>
      <c r="AA684" s="213"/>
      <c r="AB684" s="213"/>
      <c r="AC684" s="213"/>
      <c r="AD684" s="213"/>
      <c r="AG684" s="230" t="s">
        <v>638</v>
      </c>
      <c r="AH684" s="213"/>
      <c r="AI684" s="213"/>
      <c r="AJ684" s="213"/>
      <c r="AK684" s="213"/>
      <c r="AL684" s="213"/>
      <c r="AM684" s="213"/>
      <c r="AN684" s="213"/>
      <c r="AO684" s="213"/>
      <c r="AP684" s="213"/>
      <c r="AQ684" s="213"/>
      <c r="AR684" s="213"/>
      <c r="AS684" s="213"/>
      <c r="AT684" s="213"/>
      <c r="AU684" s="213"/>
      <c r="AV684" s="213"/>
      <c r="AW684" s="213"/>
      <c r="AX684" s="213"/>
      <c r="AY684" s="213"/>
      <c r="AZ684" s="213"/>
      <c r="BA684" s="213"/>
      <c r="BB684" s="213"/>
      <c r="BC684" s="213"/>
      <c r="BD684" s="213"/>
      <c r="BE684" s="213"/>
      <c r="BF684" s="213"/>
    </row>
    <row r="685" spans="4:58" x14ac:dyDescent="0.25">
      <c r="D685" s="75" t="s">
        <v>2826</v>
      </c>
      <c r="E685" s="76"/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  <c r="AA685" s="76"/>
      <c r="AB685" s="76"/>
      <c r="AC685" s="76"/>
      <c r="AD685" s="76"/>
      <c r="AG685" s="75" t="s">
        <v>2827</v>
      </c>
      <c r="AH685" s="76"/>
      <c r="AI685" s="76"/>
      <c r="AJ685" s="76"/>
      <c r="AK685" s="76"/>
      <c r="AL685" s="76"/>
      <c r="AM685" s="76"/>
      <c r="AN685" s="76"/>
      <c r="AO685" s="76"/>
      <c r="AP685" s="76"/>
      <c r="AQ685" s="76"/>
      <c r="AR685" s="76"/>
      <c r="AS685" s="76"/>
      <c r="AT685" s="76"/>
      <c r="AU685" s="76"/>
      <c r="AV685" s="76"/>
      <c r="AW685" s="76"/>
      <c r="AX685" s="76"/>
      <c r="AY685" s="76"/>
      <c r="AZ685" s="76"/>
      <c r="BA685" s="76"/>
      <c r="BB685" s="76"/>
      <c r="BC685" s="76"/>
      <c r="BD685" s="76"/>
      <c r="BE685" s="76"/>
      <c r="BF685" s="76"/>
    </row>
    <row r="686" spans="4:58" x14ac:dyDescent="0.25">
      <c r="D686" s="75" t="s">
        <v>506</v>
      </c>
      <c r="E686" s="76"/>
      <c r="F686" s="76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  <c r="X686" s="76"/>
      <c r="Y686" s="76"/>
      <c r="Z686" s="76"/>
      <c r="AA686" s="76"/>
      <c r="AB686" s="76"/>
      <c r="AC686" s="76"/>
      <c r="AD686" s="76"/>
      <c r="AG686" s="212" t="s">
        <v>507</v>
      </c>
      <c r="AH686" s="214"/>
      <c r="AI686" s="214"/>
      <c r="AJ686" s="214"/>
      <c r="AK686" s="214"/>
      <c r="AL686" s="214"/>
      <c r="AM686" s="214"/>
      <c r="AN686" s="214"/>
      <c r="AO686" s="214"/>
      <c r="AP686" s="214"/>
      <c r="AQ686" s="214"/>
      <c r="AR686" s="214"/>
      <c r="AS686" s="214"/>
      <c r="AT686" s="214"/>
      <c r="AU686" s="214"/>
      <c r="AV686" s="214"/>
      <c r="AW686" s="214"/>
      <c r="AX686" s="214"/>
      <c r="AY686" s="214"/>
      <c r="AZ686" s="214"/>
      <c r="BA686" s="214"/>
      <c r="BB686" s="214"/>
      <c r="BC686" s="214"/>
      <c r="BD686" s="214"/>
      <c r="BE686" s="214"/>
      <c r="BF686" s="214"/>
    </row>
    <row r="687" spans="4:58" x14ac:dyDescent="0.25">
      <c r="D687" s="212" t="s">
        <v>467</v>
      </c>
      <c r="E687" s="214"/>
      <c r="F687" s="214"/>
      <c r="G687" s="214"/>
      <c r="H687" s="214"/>
      <c r="I687" s="214"/>
      <c r="J687" s="214"/>
      <c r="K687" s="214"/>
      <c r="L687" s="214"/>
      <c r="M687" s="214"/>
      <c r="N687" s="214"/>
      <c r="O687" s="214"/>
      <c r="P687" s="214"/>
      <c r="Q687" s="214"/>
      <c r="R687" s="214"/>
      <c r="S687" s="214"/>
      <c r="T687" s="214"/>
      <c r="U687" s="214"/>
      <c r="V687" s="214"/>
      <c r="W687" s="214"/>
      <c r="X687" s="214"/>
      <c r="Y687" s="214"/>
      <c r="Z687" s="214"/>
      <c r="AA687" s="214"/>
      <c r="AB687" s="214"/>
      <c r="AC687" s="214"/>
      <c r="AD687" s="214"/>
      <c r="AG687" s="212" t="s">
        <v>508</v>
      </c>
      <c r="AH687" s="214"/>
      <c r="AI687" s="214"/>
      <c r="AJ687" s="214"/>
      <c r="AK687" s="214"/>
      <c r="AL687" s="214"/>
      <c r="AM687" s="214"/>
      <c r="AN687" s="214"/>
      <c r="AO687" s="214"/>
      <c r="AP687" s="214"/>
      <c r="AQ687" s="214"/>
      <c r="AR687" s="214"/>
      <c r="AS687" s="214"/>
      <c r="AT687" s="214"/>
      <c r="AU687" s="214"/>
      <c r="AV687" s="214"/>
      <c r="AW687" s="214"/>
      <c r="AX687" s="214"/>
      <c r="AY687" s="214"/>
      <c r="AZ687" s="214"/>
      <c r="BA687" s="214"/>
      <c r="BB687" s="214"/>
      <c r="BC687" s="214"/>
      <c r="BD687" s="214"/>
      <c r="BE687" s="214"/>
      <c r="BF687" s="214"/>
    </row>
    <row r="688" spans="4:58" x14ac:dyDescent="0.25">
      <c r="D688" s="212" t="s">
        <v>468</v>
      </c>
      <c r="E688" s="214"/>
      <c r="F688" s="214"/>
      <c r="G688" s="214"/>
      <c r="H688" s="214"/>
      <c r="I688" s="214"/>
      <c r="J688" s="214"/>
      <c r="K688" s="214"/>
      <c r="L688" s="214"/>
      <c r="M688" s="214"/>
      <c r="N688" s="214"/>
      <c r="O688" s="214"/>
      <c r="P688" s="214"/>
      <c r="Q688" s="214"/>
      <c r="R688" s="214"/>
      <c r="S688" s="214"/>
      <c r="T688" s="214"/>
      <c r="U688" s="214"/>
      <c r="V688" s="214"/>
      <c r="W688" s="214"/>
      <c r="X688" s="214"/>
      <c r="Y688" s="214"/>
      <c r="Z688" s="214"/>
      <c r="AA688" s="214"/>
      <c r="AB688" s="214"/>
      <c r="AC688" s="214"/>
      <c r="AD688" s="214"/>
      <c r="AG688" s="212" t="s">
        <v>509</v>
      </c>
      <c r="AH688" s="214"/>
      <c r="AI688" s="214"/>
      <c r="AJ688" s="214"/>
      <c r="AK688" s="214"/>
      <c r="AL688" s="214"/>
      <c r="AM688" s="214"/>
      <c r="AN688" s="214"/>
      <c r="AO688" s="214"/>
      <c r="AP688" s="214"/>
      <c r="AQ688" s="214"/>
      <c r="AR688" s="214"/>
      <c r="AS688" s="214"/>
      <c r="AT688" s="214"/>
      <c r="AU688" s="214"/>
      <c r="AV688" s="214"/>
      <c r="AW688" s="214"/>
      <c r="AX688" s="214"/>
      <c r="AY688" s="214"/>
      <c r="AZ688" s="214"/>
      <c r="BA688" s="214"/>
      <c r="BB688" s="214"/>
      <c r="BC688" s="214"/>
      <c r="BD688" s="214"/>
      <c r="BE688" s="214"/>
      <c r="BF688" s="214"/>
    </row>
    <row r="689" spans="4:58" x14ac:dyDescent="0.25">
      <c r="D689" s="212" t="s">
        <v>469</v>
      </c>
      <c r="E689" s="214"/>
      <c r="F689" s="214"/>
      <c r="G689" s="214"/>
      <c r="H689" s="214"/>
      <c r="I689" s="214"/>
      <c r="J689" s="214"/>
      <c r="K689" s="214"/>
      <c r="L689" s="214"/>
      <c r="M689" s="214"/>
      <c r="N689" s="214"/>
      <c r="O689" s="214"/>
      <c r="P689" s="214"/>
      <c r="Q689" s="214"/>
      <c r="R689" s="214"/>
      <c r="S689" s="214"/>
      <c r="T689" s="214"/>
      <c r="U689" s="214"/>
      <c r="V689" s="214"/>
      <c r="W689" s="214"/>
      <c r="X689" s="214"/>
      <c r="Y689" s="214"/>
      <c r="Z689" s="214"/>
      <c r="AA689" s="214"/>
      <c r="AB689" s="214"/>
      <c r="AC689" s="214"/>
      <c r="AD689" s="214"/>
      <c r="AG689" s="212" t="s">
        <v>2830</v>
      </c>
      <c r="AH689" s="214"/>
      <c r="AI689" s="214"/>
      <c r="AJ689" s="214"/>
      <c r="AK689" s="214"/>
      <c r="AL689" s="214"/>
      <c r="AM689" s="214"/>
      <c r="AN689" s="214"/>
      <c r="AO689" s="214"/>
      <c r="AP689" s="214"/>
      <c r="AQ689" s="214"/>
      <c r="AR689" s="214"/>
      <c r="AS689" s="214"/>
      <c r="AT689" s="214"/>
      <c r="AU689" s="214"/>
      <c r="AV689" s="214"/>
      <c r="AW689" s="214"/>
      <c r="AX689" s="214"/>
      <c r="AY689" s="214"/>
      <c r="AZ689" s="214"/>
      <c r="BA689" s="214"/>
      <c r="BB689" s="214"/>
      <c r="BC689" s="214"/>
      <c r="BD689" s="214"/>
      <c r="BE689" s="214"/>
      <c r="BF689" s="214"/>
    </row>
    <row r="690" spans="4:58" x14ac:dyDescent="0.25">
      <c r="D690" s="212" t="s">
        <v>2828</v>
      </c>
      <c r="E690" s="214"/>
      <c r="F690" s="214"/>
      <c r="G690" s="214"/>
      <c r="H690" s="214"/>
      <c r="I690" s="214"/>
      <c r="J690" s="214"/>
      <c r="K690" s="214"/>
      <c r="L690" s="214"/>
      <c r="M690" s="214"/>
      <c r="N690" s="214"/>
      <c r="O690" s="214"/>
      <c r="P690" s="214"/>
      <c r="Q690" s="214"/>
      <c r="R690" s="214"/>
      <c r="S690" s="214"/>
      <c r="T690" s="214"/>
      <c r="U690" s="214"/>
      <c r="V690" s="214"/>
      <c r="W690" s="214"/>
      <c r="X690" s="214"/>
      <c r="Y690" s="214"/>
      <c r="Z690" s="214"/>
      <c r="AA690" s="214"/>
      <c r="AB690" s="214"/>
      <c r="AC690" s="214"/>
      <c r="AD690" s="214"/>
      <c r="AG690" s="212" t="s">
        <v>2831</v>
      </c>
      <c r="AH690" s="214"/>
      <c r="AI690" s="214"/>
      <c r="AJ690" s="214"/>
      <c r="AK690" s="214"/>
      <c r="AL690" s="214"/>
      <c r="AM690" s="214"/>
      <c r="AN690" s="214"/>
      <c r="AO690" s="214"/>
      <c r="AP690" s="214"/>
      <c r="AQ690" s="214"/>
      <c r="AR690" s="214"/>
      <c r="AS690" s="214"/>
      <c r="AT690" s="214"/>
      <c r="AU690" s="214"/>
      <c r="AV690" s="214"/>
      <c r="AW690" s="214"/>
      <c r="AX690" s="214"/>
      <c r="AY690" s="214"/>
      <c r="AZ690" s="214"/>
      <c r="BA690" s="214"/>
      <c r="BB690" s="214"/>
      <c r="BC690" s="214"/>
      <c r="BD690" s="214"/>
      <c r="BE690" s="214"/>
      <c r="BF690" s="214"/>
    </row>
    <row r="691" spans="4:58" x14ac:dyDescent="0.25">
      <c r="D691" s="212" t="s">
        <v>2829</v>
      </c>
      <c r="E691" s="214"/>
      <c r="F691" s="214"/>
      <c r="G691" s="214"/>
      <c r="H691" s="214"/>
      <c r="I691" s="214"/>
      <c r="J691" s="214"/>
      <c r="K691" s="214"/>
      <c r="L691" s="214"/>
      <c r="M691" s="214"/>
      <c r="N691" s="214"/>
      <c r="O691" s="214"/>
      <c r="P691" s="214"/>
      <c r="Q691" s="214"/>
      <c r="R691" s="214"/>
      <c r="S691" s="214"/>
      <c r="T691" s="214"/>
      <c r="U691" s="214"/>
      <c r="V691" s="214"/>
      <c r="W691" s="214"/>
      <c r="X691" s="214"/>
      <c r="Y691" s="214"/>
      <c r="Z691" s="214"/>
      <c r="AA691" s="214"/>
      <c r="AB691" s="214"/>
      <c r="AC691" s="214"/>
      <c r="AD691" s="214"/>
      <c r="AG691" s="75" t="s">
        <v>1595</v>
      </c>
      <c r="AH691" s="76"/>
      <c r="AI691" s="76"/>
      <c r="AJ691" s="76"/>
      <c r="AK691" s="76"/>
      <c r="AL691" s="76"/>
      <c r="AM691" s="76"/>
      <c r="AN691" s="76"/>
      <c r="AO691" s="76"/>
      <c r="AP691" s="76"/>
      <c r="AQ691" s="76"/>
      <c r="AR691" s="76"/>
      <c r="AS691" s="76"/>
      <c r="AT691" s="76"/>
      <c r="AU691" s="76"/>
      <c r="AV691" s="76"/>
      <c r="AW691" s="76"/>
      <c r="AX691" s="76"/>
      <c r="AY691" s="76"/>
      <c r="AZ691" s="76"/>
      <c r="BA691" s="76"/>
      <c r="BB691" s="76"/>
      <c r="BC691" s="76"/>
      <c r="BD691" s="76"/>
      <c r="BE691" s="76"/>
      <c r="BF691" s="76"/>
    </row>
    <row r="692" spans="4:58" x14ac:dyDescent="0.25">
      <c r="D692" s="75" t="s">
        <v>2727</v>
      </c>
      <c r="E692" s="76"/>
      <c r="F692" s="76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  <c r="X692" s="76"/>
      <c r="Y692" s="76"/>
      <c r="Z692" s="76"/>
      <c r="AA692" s="76"/>
      <c r="AB692" s="76"/>
      <c r="AC692" s="76"/>
      <c r="AD692" s="76"/>
      <c r="AG692" s="75" t="s">
        <v>2468</v>
      </c>
      <c r="AH692" s="76"/>
      <c r="AI692" s="76"/>
      <c r="AJ692" s="76"/>
      <c r="AK692" s="76"/>
      <c r="AL692" s="76"/>
      <c r="AM692" s="76"/>
      <c r="AN692" s="76"/>
      <c r="AO692" s="76"/>
      <c r="AP692" s="76"/>
      <c r="AQ692" s="76"/>
      <c r="AR692" s="76"/>
      <c r="AS692" s="76"/>
      <c r="AT692" s="76"/>
      <c r="AU692" s="76"/>
      <c r="AV692" s="76"/>
      <c r="AW692" s="76"/>
      <c r="AX692" s="76"/>
      <c r="AY692" s="76"/>
      <c r="AZ692" s="76"/>
      <c r="BA692" s="76"/>
      <c r="BB692" s="76"/>
      <c r="BC692" s="76"/>
      <c r="BD692" s="76"/>
      <c r="BE692" s="76"/>
      <c r="BF692" s="76"/>
    </row>
    <row r="693" spans="4:58" x14ac:dyDescent="0.25">
      <c r="D693" s="75" t="s">
        <v>2728</v>
      </c>
      <c r="E693" s="76"/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  <c r="X693" s="76"/>
      <c r="Y693" s="76"/>
      <c r="Z693" s="76"/>
      <c r="AA693" s="76"/>
      <c r="AB693" s="76"/>
      <c r="AC693" s="76"/>
      <c r="AD693" s="76"/>
      <c r="AG693" s="75" t="s">
        <v>280</v>
      </c>
      <c r="AH693" s="76"/>
      <c r="AI693" s="76"/>
      <c r="AJ693" s="76"/>
      <c r="AK693" s="76"/>
      <c r="AL693" s="76"/>
      <c r="AM693" s="76"/>
      <c r="AN693" s="76"/>
      <c r="AO693" s="76"/>
      <c r="AP693" s="76"/>
      <c r="AQ693" s="76"/>
      <c r="AR693" s="76"/>
      <c r="AS693" s="76"/>
      <c r="AT693" s="76"/>
      <c r="AU693" s="76"/>
      <c r="AV693" s="76"/>
      <c r="AW693" s="76"/>
      <c r="AX693" s="76"/>
      <c r="AY693" s="76"/>
      <c r="AZ693" s="76"/>
      <c r="BA693" s="76"/>
      <c r="BB693" s="76"/>
      <c r="BC693" s="76"/>
      <c r="BD693" s="76"/>
      <c r="BE693" s="76"/>
      <c r="BF693" s="76"/>
    </row>
    <row r="694" spans="4:58" x14ac:dyDescent="0.25">
      <c r="D694" s="75" t="s">
        <v>2729</v>
      </c>
      <c r="E694" s="76"/>
      <c r="F694" s="76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  <c r="X694" s="76"/>
      <c r="Y694" s="76"/>
      <c r="Z694" s="76"/>
      <c r="AA694" s="76"/>
      <c r="AB694" s="76"/>
      <c r="AC694" s="76"/>
      <c r="AD694" s="76"/>
      <c r="AG694" s="75" t="s">
        <v>2469</v>
      </c>
      <c r="AH694" s="76"/>
      <c r="AI694" s="76"/>
      <c r="AJ694" s="76"/>
      <c r="AK694" s="76"/>
      <c r="AL694" s="76"/>
      <c r="AM694" s="76"/>
      <c r="AN694" s="76"/>
      <c r="AO694" s="76"/>
      <c r="AP694" s="76"/>
      <c r="AQ694" s="76"/>
      <c r="AR694" s="76"/>
      <c r="AS694" s="76"/>
      <c r="AT694" s="76"/>
      <c r="AU694" s="76"/>
      <c r="AV694" s="76"/>
      <c r="AW694" s="76"/>
      <c r="AX694" s="76"/>
      <c r="AY694" s="76"/>
      <c r="AZ694" s="76"/>
      <c r="BA694" s="76"/>
      <c r="BB694" s="76"/>
      <c r="BC694" s="76"/>
      <c r="BD694" s="76"/>
      <c r="BE694" s="76"/>
      <c r="BF694" s="76"/>
    </row>
    <row r="695" spans="4:58" x14ac:dyDescent="0.25">
      <c r="D695" s="75" t="s">
        <v>457</v>
      </c>
      <c r="E695" s="76"/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  <c r="X695" s="76"/>
      <c r="Y695" s="76"/>
      <c r="Z695" s="76"/>
      <c r="AA695" s="76"/>
      <c r="AB695" s="76"/>
      <c r="AC695" s="76"/>
      <c r="AD695" s="76"/>
      <c r="AG695" s="75" t="s">
        <v>371</v>
      </c>
      <c r="AH695" s="76"/>
      <c r="AI695" s="76"/>
      <c r="AJ695" s="76"/>
      <c r="AK695" s="76"/>
      <c r="AL695" s="76"/>
      <c r="AM695" s="76"/>
      <c r="AN695" s="76"/>
      <c r="AO695" s="76"/>
      <c r="AP695" s="76"/>
      <c r="AQ695" s="76"/>
      <c r="AR695" s="76"/>
      <c r="AS695" s="76"/>
      <c r="AT695" s="76"/>
      <c r="AU695" s="76"/>
      <c r="AV695" s="76"/>
      <c r="AW695" s="76"/>
      <c r="AX695" s="76"/>
      <c r="AY695" s="76"/>
      <c r="AZ695" s="76"/>
      <c r="BA695" s="76"/>
      <c r="BB695" s="76"/>
      <c r="BC695" s="76"/>
      <c r="BD695" s="76"/>
      <c r="BE695" s="76"/>
      <c r="BF695" s="76"/>
    </row>
    <row r="696" spans="4:58" x14ac:dyDescent="0.25">
      <c r="D696" s="75" t="s">
        <v>2730</v>
      </c>
      <c r="E696" s="76"/>
      <c r="F696" s="76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  <c r="X696" s="76"/>
      <c r="Y696" s="76"/>
      <c r="Z696" s="76"/>
      <c r="AA696" s="76"/>
      <c r="AB696" s="76"/>
      <c r="AC696" s="76"/>
      <c r="AD696" s="76"/>
      <c r="AG696" s="75" t="s">
        <v>2470</v>
      </c>
      <c r="AH696" s="76"/>
      <c r="AI696" s="76"/>
      <c r="AJ696" s="76"/>
      <c r="AK696" s="76"/>
      <c r="AL696" s="76"/>
      <c r="AM696" s="76"/>
      <c r="AN696" s="76"/>
      <c r="AO696" s="76"/>
      <c r="AP696" s="76"/>
      <c r="AQ696" s="76"/>
      <c r="AR696" s="76"/>
      <c r="AS696" s="76"/>
      <c r="AT696" s="76"/>
      <c r="AU696" s="76"/>
      <c r="AV696" s="76"/>
      <c r="AW696" s="76"/>
      <c r="AX696" s="76"/>
      <c r="AY696" s="76"/>
      <c r="AZ696" s="76"/>
      <c r="BA696" s="76"/>
      <c r="BB696" s="76"/>
      <c r="BC696" s="76"/>
      <c r="BD696" s="76"/>
      <c r="BE696" s="76"/>
      <c r="BF696" s="76"/>
    </row>
    <row r="697" spans="4:58" x14ac:dyDescent="0.25">
      <c r="D697" s="75" t="s">
        <v>2407</v>
      </c>
      <c r="E697" s="76"/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  <c r="X697" s="76"/>
      <c r="Y697" s="76"/>
      <c r="Z697" s="76"/>
      <c r="AA697" s="76"/>
      <c r="AB697" s="76"/>
      <c r="AC697" s="76"/>
      <c r="AD697" s="76"/>
      <c r="AG697" s="75" t="s">
        <v>378</v>
      </c>
      <c r="AH697" s="76"/>
      <c r="AI697" s="76"/>
      <c r="AJ697" s="76"/>
      <c r="AK697" s="76"/>
      <c r="AL697" s="76"/>
      <c r="AM697" s="76"/>
      <c r="AN697" s="76"/>
      <c r="AO697" s="76"/>
      <c r="AP697" s="76"/>
      <c r="AQ697" s="76"/>
      <c r="AR697" s="76"/>
      <c r="AS697" s="76"/>
      <c r="AT697" s="76"/>
      <c r="AU697" s="76"/>
      <c r="AV697" s="76"/>
      <c r="AW697" s="76"/>
      <c r="AX697" s="76"/>
      <c r="AY697" s="76"/>
      <c r="AZ697" s="76"/>
      <c r="BA697" s="76"/>
      <c r="BB697" s="76"/>
      <c r="BC697" s="76"/>
      <c r="BD697" s="76"/>
      <c r="BE697" s="76"/>
      <c r="BF697" s="76"/>
    </row>
    <row r="698" spans="4:58" x14ac:dyDescent="0.25">
      <c r="D698" s="75" t="s">
        <v>2408</v>
      </c>
      <c r="E698" s="76"/>
      <c r="F698" s="76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  <c r="X698" s="76"/>
      <c r="Y698" s="76"/>
      <c r="Z698" s="76"/>
      <c r="AA698" s="76"/>
      <c r="AB698" s="76"/>
      <c r="AC698" s="76"/>
      <c r="AD698" s="76"/>
      <c r="AG698" s="75" t="s">
        <v>2919</v>
      </c>
      <c r="AH698" s="76"/>
      <c r="AI698" s="76"/>
      <c r="AJ698" s="76"/>
      <c r="AK698" s="76"/>
      <c r="AL698" s="76"/>
      <c r="AM698" s="76"/>
      <c r="AN698" s="76"/>
      <c r="AO698" s="76"/>
      <c r="AP698" s="76"/>
      <c r="AQ698" s="76"/>
      <c r="AR698" s="76"/>
      <c r="AS698" s="76"/>
      <c r="AT698" s="76"/>
      <c r="AU698" s="76"/>
      <c r="AV698" s="76"/>
      <c r="AW698" s="76"/>
      <c r="AX698" s="76"/>
      <c r="AY698" s="76"/>
      <c r="AZ698" s="76"/>
      <c r="BA698" s="76"/>
      <c r="BB698" s="76"/>
      <c r="BC698" s="76"/>
      <c r="BD698" s="76"/>
      <c r="BE698" s="76"/>
      <c r="BF698" s="76"/>
    </row>
    <row r="699" spans="4:58" x14ac:dyDescent="0.25">
      <c r="D699" s="75" t="s">
        <v>2409</v>
      </c>
      <c r="E699" s="76"/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  <c r="X699" s="76"/>
      <c r="Y699" s="76"/>
      <c r="Z699" s="76"/>
      <c r="AA699" s="76"/>
      <c r="AB699" s="76"/>
      <c r="AC699" s="76"/>
      <c r="AD699" s="76"/>
      <c r="AG699" s="75" t="s">
        <v>2917</v>
      </c>
      <c r="AH699" s="76"/>
      <c r="AI699" s="76"/>
      <c r="AJ699" s="76"/>
      <c r="AK699" s="76"/>
      <c r="AL699" s="76"/>
      <c r="AM699" s="76"/>
      <c r="AN699" s="76"/>
      <c r="AO699" s="76"/>
      <c r="AP699" s="76"/>
      <c r="AQ699" s="76"/>
      <c r="AR699" s="76"/>
      <c r="AS699" s="76"/>
      <c r="AT699" s="76"/>
      <c r="AU699" s="76"/>
      <c r="AV699" s="76"/>
      <c r="AW699" s="76"/>
      <c r="AX699" s="76"/>
      <c r="AY699" s="76"/>
      <c r="AZ699" s="76"/>
      <c r="BA699" s="76"/>
      <c r="BB699" s="76"/>
      <c r="BC699" s="76"/>
      <c r="BD699" s="76"/>
      <c r="BE699" s="76"/>
      <c r="BF699" s="76"/>
    </row>
    <row r="700" spans="4:58" x14ac:dyDescent="0.25">
      <c r="D700" s="75" t="s">
        <v>2916</v>
      </c>
      <c r="E700" s="76"/>
      <c r="F700" s="76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  <c r="X700" s="76"/>
      <c r="Y700" s="76"/>
      <c r="Z700" s="76"/>
      <c r="AA700" s="76"/>
      <c r="AB700" s="76"/>
      <c r="AC700" s="76"/>
      <c r="AD700" s="76"/>
      <c r="AG700" s="75" t="s">
        <v>2918</v>
      </c>
      <c r="AH700" s="76"/>
      <c r="AI700" s="76"/>
      <c r="AJ700" s="76"/>
      <c r="AK700" s="76"/>
      <c r="AL700" s="76"/>
      <c r="AM700" s="76"/>
      <c r="AN700" s="76"/>
      <c r="AO700" s="76"/>
      <c r="AP700" s="76"/>
      <c r="AQ700" s="76"/>
      <c r="AR700" s="76"/>
      <c r="AS700" s="76"/>
      <c r="AT700" s="76"/>
      <c r="AU700" s="76"/>
      <c r="AV700" s="76"/>
      <c r="AW700" s="76"/>
      <c r="AX700" s="76"/>
      <c r="AY700" s="76"/>
      <c r="AZ700" s="76"/>
      <c r="BA700" s="76"/>
      <c r="BB700" s="76"/>
      <c r="BC700" s="76"/>
      <c r="BD700" s="76"/>
      <c r="BE700" s="76"/>
      <c r="BF700" s="76"/>
    </row>
    <row r="701" spans="4:58" x14ac:dyDescent="0.25">
      <c r="D701" s="75" t="s">
        <v>2917</v>
      </c>
      <c r="E701" s="76"/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  <c r="X701" s="76"/>
      <c r="Y701" s="76"/>
      <c r="Z701" s="76"/>
      <c r="AA701" s="76"/>
      <c r="AB701" s="76"/>
      <c r="AC701" s="76"/>
      <c r="AD701" s="76"/>
      <c r="AG701" s="75" t="s">
        <v>279</v>
      </c>
      <c r="AH701" s="76"/>
      <c r="AI701" s="76"/>
      <c r="AJ701" s="76"/>
      <c r="AK701" s="76"/>
      <c r="AL701" s="76"/>
      <c r="AM701" s="76"/>
      <c r="AN701" s="76"/>
      <c r="AO701" s="76"/>
      <c r="AP701" s="76"/>
      <c r="AQ701" s="76"/>
      <c r="AR701" s="76"/>
      <c r="AS701" s="76"/>
      <c r="AT701" s="76"/>
      <c r="AU701" s="76"/>
      <c r="AV701" s="76"/>
      <c r="AW701" s="76"/>
      <c r="AX701" s="76"/>
      <c r="AY701" s="76"/>
      <c r="AZ701" s="76"/>
      <c r="BA701" s="76"/>
      <c r="BB701" s="76"/>
      <c r="BC701" s="76"/>
      <c r="BD701" s="76"/>
      <c r="BE701" s="76"/>
      <c r="BF701" s="76"/>
    </row>
    <row r="702" spans="4:58" x14ac:dyDescent="0.25">
      <c r="D702" s="75" t="s">
        <v>2918</v>
      </c>
      <c r="E702" s="76"/>
      <c r="F702" s="76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  <c r="X702" s="76"/>
      <c r="Y702" s="76"/>
      <c r="Z702" s="76"/>
      <c r="AA702" s="76"/>
      <c r="AB702" s="76"/>
      <c r="AC702" s="76"/>
      <c r="AD702" s="76"/>
      <c r="AG702" s="75" t="s">
        <v>640</v>
      </c>
      <c r="AH702" s="76"/>
      <c r="AI702" s="76"/>
      <c r="AJ702" s="76"/>
      <c r="AK702" s="76"/>
      <c r="AL702" s="76"/>
      <c r="AM702" s="76"/>
      <c r="AN702" s="76"/>
      <c r="AO702" s="76"/>
      <c r="AP702" s="76"/>
      <c r="AQ702" s="76"/>
      <c r="AR702" s="76"/>
      <c r="AS702" s="76"/>
      <c r="AT702" s="76"/>
      <c r="AU702" s="76"/>
      <c r="AV702" s="76"/>
      <c r="AW702" s="76"/>
      <c r="AX702" s="76"/>
      <c r="AY702" s="76"/>
      <c r="AZ702" s="76"/>
      <c r="BA702" s="76"/>
      <c r="BB702" s="76"/>
      <c r="BC702" s="76"/>
      <c r="BD702" s="76"/>
      <c r="BE702" s="76"/>
      <c r="BF702" s="76"/>
    </row>
    <row r="703" spans="4:58" x14ac:dyDescent="0.25">
      <c r="D703" s="75" t="s">
        <v>279</v>
      </c>
      <c r="E703" s="76"/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  <c r="X703" s="76"/>
      <c r="Y703" s="76"/>
      <c r="Z703" s="76"/>
      <c r="AA703" s="76"/>
      <c r="AB703" s="76"/>
      <c r="AC703" s="76"/>
      <c r="AD703" s="76"/>
    </row>
    <row r="704" spans="4:58" x14ac:dyDescent="0.25">
      <c r="D704" s="75" t="s">
        <v>540</v>
      </c>
      <c r="E704" s="76"/>
      <c r="F704" s="76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  <c r="X704" s="76"/>
      <c r="Y704" s="76"/>
      <c r="Z704" s="76"/>
      <c r="AA704" s="76"/>
      <c r="AB704" s="76"/>
      <c r="AC704" s="76"/>
      <c r="AD704" s="76"/>
    </row>
    <row r="706" spans="4:4" x14ac:dyDescent="0.25">
      <c r="D706" s="48" t="s">
        <v>2911</v>
      </c>
    </row>
    <row r="827" spans="4:21" x14ac:dyDescent="0.25">
      <c r="D827" s="57" t="s">
        <v>352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</row>
    <row r="828" spans="4:21" x14ac:dyDescent="0.25">
      <c r="D828" s="57" t="s">
        <v>470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</row>
    <row r="829" spans="4:21" x14ac:dyDescent="0.25">
      <c r="D829" s="57" t="s">
        <v>257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</row>
    <row r="830" spans="4:21" x14ac:dyDescent="0.25">
      <c r="D830" s="57" t="s">
        <v>258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</row>
    <row r="831" spans="4:21" x14ac:dyDescent="0.25">
      <c r="D831" s="57" t="s">
        <v>916</v>
      </c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</row>
    <row r="832" spans="4:21" x14ac:dyDescent="0.25">
      <c r="D832" s="57" t="s">
        <v>917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</row>
    <row r="833" spans="4:25" x14ac:dyDescent="0.25">
      <c r="D833" s="57" t="s">
        <v>259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</row>
    <row r="835" spans="4:25" x14ac:dyDescent="0.25">
      <c r="D835" s="58" t="s">
        <v>376</v>
      </c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</row>
    <row r="836" spans="4:25" x14ac:dyDescent="0.25">
      <c r="D836" s="58" t="s">
        <v>324</v>
      </c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</row>
    <row r="837" spans="4:25" x14ac:dyDescent="0.25">
      <c r="D837" s="58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</row>
    <row r="838" spans="4:25" x14ac:dyDescent="0.25">
      <c r="D838" s="58" t="s">
        <v>281</v>
      </c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</row>
    <row r="839" spans="4:25" x14ac:dyDescent="0.25">
      <c r="D839" s="58" t="s">
        <v>283</v>
      </c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</row>
    <row r="840" spans="4:25" x14ac:dyDescent="0.25">
      <c r="D840" s="58" t="s">
        <v>2938</v>
      </c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</row>
    <row r="841" spans="4:25" x14ac:dyDescent="0.25">
      <c r="D841" s="58" t="s">
        <v>918</v>
      </c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</row>
    <row r="842" spans="4:25" x14ac:dyDescent="0.25">
      <c r="D842" s="58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</row>
    <row r="843" spans="4:25" x14ac:dyDescent="0.25">
      <c r="D843" s="58" t="s">
        <v>281</v>
      </c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</row>
    <row r="844" spans="4:25" x14ac:dyDescent="0.25">
      <c r="D844" s="58" t="s">
        <v>283</v>
      </c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</row>
    <row r="845" spans="4:25" x14ac:dyDescent="0.25">
      <c r="D845" s="58" t="s">
        <v>2939</v>
      </c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</row>
    <row r="846" spans="4:25" x14ac:dyDescent="0.25">
      <c r="D846" s="58" t="s">
        <v>919</v>
      </c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</row>
    <row r="847" spans="4:25" x14ac:dyDescent="0.25">
      <c r="D847" s="58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</row>
    <row r="848" spans="4:25" x14ac:dyDescent="0.25">
      <c r="D848" s="58" t="s">
        <v>263</v>
      </c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</row>
    <row r="849" spans="4:25" x14ac:dyDescent="0.25">
      <c r="D849" s="58" t="s">
        <v>264</v>
      </c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</row>
    <row r="850" spans="4:25" x14ac:dyDescent="0.25">
      <c r="D850" s="58" t="s">
        <v>377</v>
      </c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</row>
    <row r="852" spans="4:25" x14ac:dyDescent="0.25">
      <c r="D852" s="48" t="s">
        <v>2911</v>
      </c>
    </row>
    <row r="927" spans="2:4" x14ac:dyDescent="0.25">
      <c r="B927" s="51">
        <v>0</v>
      </c>
      <c r="D927" s="52" t="s">
        <v>2924</v>
      </c>
    </row>
    <row r="928" spans="2:4" x14ac:dyDescent="0.25">
      <c r="D928" s="60" t="s">
        <v>305</v>
      </c>
    </row>
    <row r="930" spans="4:4" x14ac:dyDescent="0.25">
      <c r="D930" s="48" t="s">
        <v>36</v>
      </c>
    </row>
    <row r="931" spans="4:4" x14ac:dyDescent="0.25">
      <c r="D931" s="55" t="s">
        <v>2925</v>
      </c>
    </row>
    <row r="933" spans="4:4" x14ac:dyDescent="0.25">
      <c r="D933" s="48" t="s">
        <v>2921</v>
      </c>
    </row>
    <row r="953" spans="4:96" x14ac:dyDescent="0.25">
      <c r="M953" s="48" t="s">
        <v>275</v>
      </c>
      <c r="AH953" s="48" t="s">
        <v>276</v>
      </c>
    </row>
    <row r="954" spans="4:96" x14ac:dyDescent="0.25">
      <c r="D954" s="52" t="s">
        <v>310</v>
      </c>
      <c r="M954" s="52" t="s">
        <v>573</v>
      </c>
      <c r="V954" s="52" t="s">
        <v>574</v>
      </c>
      <c r="AB954" s="52" t="s">
        <v>317</v>
      </c>
      <c r="AH954" s="52" t="s">
        <v>573</v>
      </c>
      <c r="AP954" s="52" t="s">
        <v>574</v>
      </c>
      <c r="AV954" s="52" t="s">
        <v>317</v>
      </c>
    </row>
    <row r="955" spans="4:96" x14ac:dyDescent="0.25">
      <c r="D955" s="52" t="s">
        <v>2931</v>
      </c>
      <c r="M955" s="48" t="s">
        <v>2932</v>
      </c>
      <c r="V955" s="48" t="s">
        <v>2933</v>
      </c>
      <c r="AH955" s="48" t="s">
        <v>2934</v>
      </c>
      <c r="AP955" s="48" t="s">
        <v>2935</v>
      </c>
    </row>
    <row r="957" spans="4:96" x14ac:dyDescent="0.25">
      <c r="D957" s="57" t="s">
        <v>404</v>
      </c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  <c r="AE957" s="53"/>
      <c r="AF957" s="53"/>
      <c r="AG957" s="53"/>
      <c r="AH957" s="53"/>
      <c r="AI957" s="53"/>
      <c r="AJ957" s="53"/>
      <c r="AK957" s="53"/>
      <c r="AL957" s="53"/>
      <c r="AM957" s="53"/>
      <c r="AN957" s="53"/>
      <c r="AO957" s="53"/>
      <c r="AP957" s="53"/>
      <c r="AQ957" s="53"/>
      <c r="AR957" s="53"/>
      <c r="AS957" s="53"/>
      <c r="AT957" s="53"/>
      <c r="AU957" s="53"/>
      <c r="AV957" s="53"/>
      <c r="AW957" s="53"/>
      <c r="AX957" s="53"/>
      <c r="AY957" s="53"/>
      <c r="AZ957" s="53"/>
      <c r="BA957" s="53"/>
      <c r="BB957" s="53"/>
      <c r="BC957" s="53"/>
      <c r="BD957" s="53"/>
      <c r="BE957" s="53"/>
      <c r="BF957" s="53"/>
      <c r="BG957" s="53"/>
      <c r="BH957" s="53"/>
      <c r="BI957" s="53"/>
      <c r="BJ957" s="53"/>
      <c r="BK957" s="53"/>
      <c r="BL957" s="53"/>
      <c r="BM957" s="53"/>
      <c r="BN957" s="53"/>
      <c r="BO957" s="53"/>
      <c r="BP957" s="53"/>
      <c r="BQ957" s="53"/>
      <c r="BR957" s="53"/>
      <c r="BS957" s="53"/>
      <c r="BT957" s="53"/>
      <c r="BU957" s="53"/>
      <c r="BV957" s="53"/>
      <c r="BW957" s="53"/>
      <c r="BX957" s="53"/>
      <c r="BY957" s="53"/>
      <c r="BZ957" s="53"/>
      <c r="CA957" s="53"/>
      <c r="CB957" s="53"/>
      <c r="CC957" s="53"/>
      <c r="CD957" s="53"/>
      <c r="CE957" s="53"/>
      <c r="CF957" s="53"/>
      <c r="CG957" s="53"/>
      <c r="CH957" s="53"/>
      <c r="CI957" s="53"/>
      <c r="CJ957" s="53"/>
      <c r="CK957" s="53"/>
      <c r="CL957" s="53"/>
      <c r="CM957" s="53"/>
      <c r="CN957" s="53"/>
      <c r="CO957" s="53"/>
      <c r="CP957" s="53"/>
      <c r="CQ957" s="53"/>
      <c r="CR957" s="53"/>
    </row>
    <row r="958" spans="4:96" x14ac:dyDescent="0.25">
      <c r="D958" s="57" t="s">
        <v>366</v>
      </c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  <c r="AE958" s="53"/>
      <c r="AF958" s="53"/>
      <c r="AG958" s="53"/>
      <c r="AH958" s="53"/>
      <c r="AI958" s="53"/>
      <c r="AJ958" s="53"/>
      <c r="AK958" s="53"/>
      <c r="AL958" s="53"/>
      <c r="AM958" s="53"/>
      <c r="AN958" s="53"/>
      <c r="AO958" s="53"/>
      <c r="AP958" s="53"/>
      <c r="AQ958" s="53"/>
      <c r="AR958" s="53"/>
      <c r="AS958" s="53"/>
      <c r="AT958" s="53"/>
      <c r="AU958" s="53"/>
      <c r="AV958" s="53"/>
      <c r="AW958" s="53"/>
      <c r="AX958" s="53"/>
      <c r="AY958" s="53"/>
      <c r="AZ958" s="53"/>
      <c r="BA958" s="53"/>
      <c r="BB958" s="53"/>
      <c r="BC958" s="53"/>
      <c r="BD958" s="53"/>
      <c r="BE958" s="53"/>
      <c r="BF958" s="53"/>
      <c r="BG958" s="53"/>
      <c r="BH958" s="53"/>
      <c r="BI958" s="53"/>
      <c r="BJ958" s="53"/>
      <c r="BK958" s="53"/>
      <c r="BL958" s="53"/>
      <c r="BM958" s="53"/>
      <c r="BN958" s="53"/>
      <c r="BO958" s="53"/>
      <c r="BP958" s="53"/>
      <c r="BQ958" s="53"/>
      <c r="BR958" s="53"/>
      <c r="BS958" s="53"/>
      <c r="BT958" s="53"/>
      <c r="BU958" s="53"/>
      <c r="BV958" s="53"/>
      <c r="BW958" s="53"/>
      <c r="BX958" s="53"/>
      <c r="BY958" s="53"/>
      <c r="BZ958" s="53"/>
      <c r="CA958" s="53"/>
      <c r="CB958" s="53"/>
      <c r="CC958" s="53"/>
      <c r="CD958" s="53"/>
      <c r="CE958" s="53"/>
      <c r="CF958" s="53"/>
      <c r="CG958" s="53"/>
      <c r="CH958" s="53"/>
      <c r="CI958" s="53"/>
      <c r="CJ958" s="53"/>
      <c r="CK958" s="53"/>
      <c r="CL958" s="53"/>
      <c r="CM958" s="53"/>
      <c r="CN958" s="53"/>
      <c r="CO958" s="53"/>
      <c r="CP958" s="53"/>
      <c r="CQ958" s="53"/>
      <c r="CR958" s="53"/>
    </row>
    <row r="959" spans="4:96" x14ac:dyDescent="0.25">
      <c r="D959" s="58" t="str">
        <f>"select '"&amp;TRIM(D955)&amp;"' AgreementNumber, '"&amp;TRIM(M955)&amp;"' bChassisNumber, '"&amp;TRIM(V955)&amp;"' bEngineNumber, '"&amp;TRIM(SUBSTITUTE(AB955," ","")&amp;"' bPoliceNumber, '"&amp;TRIM(AH955)&amp;"' aChassisNumber, '"&amp;TRIM(AP955)&amp;"' aEngineNumber, '"&amp;TRIM(SUBSTITUTE(AV955," ",""))&amp;"' aPoliceNumber union all")</f>
        <v>select '0000840/4/08/11/2022' AgreementNumber, 'MHKB3BA1JNK08655' bChassisNumber, 'K3MJ22164' bEngineNumber, '' bPoliceNumber, 'MHKB3BA1JNK086255' aChassisNumber, 'K3MJ22178' aEngineNumber, '' aPoliceNumber union all</v>
      </c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  <c r="AA959" s="54"/>
      <c r="AB959" s="54"/>
      <c r="AC959" s="54"/>
      <c r="AD959" s="54"/>
      <c r="AE959" s="54"/>
      <c r="AF959" s="54"/>
      <c r="AG959" s="54"/>
      <c r="AH959" s="54"/>
      <c r="AI959" s="54"/>
      <c r="AJ959" s="54"/>
      <c r="AK959" s="54"/>
      <c r="AL959" s="54"/>
      <c r="AM959" s="54"/>
      <c r="AN959" s="54"/>
      <c r="AO959" s="54"/>
      <c r="AP959" s="54"/>
      <c r="AQ959" s="54"/>
      <c r="AR959" s="54"/>
      <c r="AS959" s="54"/>
      <c r="AT959" s="54"/>
      <c r="AU959" s="54"/>
      <c r="AV959" s="54"/>
      <c r="AW959" s="54"/>
      <c r="AX959" s="54"/>
      <c r="AY959" s="54"/>
      <c r="AZ959" s="54"/>
      <c r="BA959" s="54"/>
      <c r="BB959" s="54"/>
      <c r="BC959" s="54"/>
      <c r="BD959" s="54"/>
      <c r="BE959" s="54"/>
      <c r="BF959" s="54"/>
      <c r="BG959" s="54"/>
      <c r="BH959" s="54"/>
      <c r="BI959" s="54"/>
      <c r="BJ959" s="54"/>
      <c r="BK959" s="54"/>
      <c r="BL959" s="54"/>
      <c r="BM959" s="54"/>
      <c r="BN959" s="54"/>
      <c r="BO959" s="54"/>
      <c r="BP959" s="54"/>
      <c r="BQ959" s="54"/>
      <c r="BR959" s="54"/>
      <c r="BS959" s="54"/>
      <c r="BT959" s="54"/>
      <c r="BU959" s="54"/>
      <c r="BV959" s="54"/>
      <c r="BW959" s="54"/>
      <c r="BX959" s="54"/>
      <c r="BY959" s="54"/>
      <c r="BZ959" s="54"/>
      <c r="CA959" s="54"/>
      <c r="CB959" s="54"/>
      <c r="CC959" s="54"/>
      <c r="CD959" s="54"/>
      <c r="CE959" s="54"/>
      <c r="CF959" s="54"/>
      <c r="CG959" s="54"/>
      <c r="CH959" s="54"/>
      <c r="CI959" s="54"/>
      <c r="CJ959" s="54"/>
      <c r="CK959" s="54"/>
      <c r="CL959" s="54"/>
      <c r="CM959" s="54"/>
      <c r="CN959" s="54"/>
      <c r="CO959" s="54"/>
      <c r="CP959" s="54"/>
      <c r="CQ959" s="54"/>
      <c r="CR959" s="54"/>
    </row>
    <row r="960" spans="4:96" x14ac:dyDescent="0.25">
      <c r="D960" s="57" t="s">
        <v>367</v>
      </c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  <c r="AE960" s="53"/>
      <c r="AF960" s="53"/>
      <c r="AG960" s="53"/>
      <c r="AH960" s="53"/>
      <c r="AI960" s="53"/>
      <c r="AJ960" s="53"/>
      <c r="AK960" s="53"/>
      <c r="AL960" s="53"/>
      <c r="AM960" s="53"/>
      <c r="AN960" s="53"/>
      <c r="AO960" s="53"/>
      <c r="AP960" s="53"/>
      <c r="AQ960" s="53"/>
      <c r="AR960" s="53"/>
      <c r="AS960" s="53"/>
      <c r="AT960" s="53"/>
      <c r="AU960" s="53"/>
      <c r="AV960" s="53"/>
      <c r="AW960" s="53"/>
      <c r="AX960" s="53"/>
      <c r="AY960" s="53"/>
      <c r="AZ960" s="53"/>
      <c r="BA960" s="53"/>
      <c r="BB960" s="53"/>
      <c r="BC960" s="53"/>
      <c r="BD960" s="53"/>
      <c r="BE960" s="53"/>
      <c r="BF960" s="53"/>
      <c r="BG960" s="53"/>
      <c r="BH960" s="53"/>
      <c r="BI960" s="53"/>
      <c r="BJ960" s="53"/>
      <c r="BK960" s="53"/>
      <c r="BL960" s="53"/>
      <c r="BM960" s="53"/>
      <c r="BN960" s="53"/>
      <c r="BO960" s="53"/>
      <c r="BP960" s="53"/>
      <c r="BQ960" s="53"/>
      <c r="BR960" s="53"/>
      <c r="BS960" s="53"/>
      <c r="BT960" s="53"/>
      <c r="BU960" s="53"/>
      <c r="BV960" s="53"/>
      <c r="BW960" s="53"/>
      <c r="BX960" s="53"/>
      <c r="BY960" s="53"/>
      <c r="BZ960" s="53"/>
      <c r="CA960" s="53"/>
      <c r="CB960" s="53"/>
      <c r="CC960" s="53"/>
      <c r="CD960" s="53"/>
      <c r="CE960" s="53"/>
      <c r="CF960" s="53"/>
      <c r="CG960" s="53"/>
      <c r="CH960" s="53"/>
      <c r="CI960" s="53"/>
      <c r="CJ960" s="53"/>
      <c r="CK960" s="53"/>
      <c r="CL960" s="53"/>
      <c r="CM960" s="53"/>
      <c r="CN960" s="53"/>
      <c r="CO960" s="53"/>
      <c r="CP960" s="53"/>
      <c r="CQ960" s="53"/>
      <c r="CR960" s="53"/>
    </row>
    <row r="961" spans="4:96" x14ac:dyDescent="0.25">
      <c r="D961" s="57" t="s">
        <v>386</v>
      </c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  <c r="AE961" s="53"/>
      <c r="AF961" s="53"/>
      <c r="AG961" s="53"/>
      <c r="AH961" s="53"/>
      <c r="AI961" s="53"/>
      <c r="AJ961" s="53"/>
      <c r="AK961" s="53"/>
      <c r="AL961" s="53"/>
      <c r="AM961" s="53"/>
      <c r="AN961" s="53"/>
      <c r="AO961" s="53"/>
      <c r="AP961" s="53"/>
      <c r="AQ961" s="53"/>
      <c r="AR961" s="53"/>
      <c r="AS961" s="53"/>
      <c r="AT961" s="53"/>
      <c r="AU961" s="53"/>
      <c r="AV961" s="53"/>
      <c r="AW961" s="53"/>
      <c r="AX961" s="53"/>
      <c r="AY961" s="53"/>
      <c r="AZ961" s="53"/>
      <c r="BA961" s="53"/>
      <c r="BB961" s="53"/>
      <c r="BC961" s="53"/>
      <c r="BD961" s="53"/>
      <c r="BE961" s="53"/>
      <c r="BF961" s="53"/>
      <c r="BG961" s="53"/>
      <c r="BH961" s="53"/>
      <c r="BI961" s="53"/>
      <c r="BJ961" s="53"/>
      <c r="BK961" s="53"/>
      <c r="BL961" s="53"/>
      <c r="BM961" s="53"/>
      <c r="BN961" s="53"/>
      <c r="BO961" s="53"/>
      <c r="BP961" s="53"/>
      <c r="BQ961" s="53"/>
      <c r="BR961" s="53"/>
      <c r="BS961" s="53"/>
      <c r="BT961" s="53"/>
      <c r="BU961" s="53"/>
      <c r="BV961" s="53"/>
      <c r="BW961" s="53"/>
      <c r="BX961" s="53"/>
      <c r="BY961" s="53"/>
      <c r="BZ961" s="53"/>
      <c r="CA961" s="53"/>
      <c r="CB961" s="53"/>
      <c r="CC961" s="53"/>
      <c r="CD961" s="53"/>
      <c r="CE961" s="53"/>
      <c r="CF961" s="53"/>
      <c r="CG961" s="53"/>
      <c r="CH961" s="53"/>
      <c r="CI961" s="53"/>
      <c r="CJ961" s="53"/>
      <c r="CK961" s="53"/>
      <c r="CL961" s="53"/>
      <c r="CM961" s="53"/>
      <c r="CN961" s="53"/>
      <c r="CO961" s="53"/>
      <c r="CP961" s="53"/>
      <c r="CQ961" s="53"/>
      <c r="CR961" s="53"/>
    </row>
    <row r="962" spans="4:96" x14ac:dyDescent="0.25">
      <c r="D962" s="58" t="s">
        <v>370</v>
      </c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  <c r="AA962" s="54"/>
      <c r="AB962" s="54"/>
      <c r="AC962" s="54"/>
      <c r="AD962" s="54"/>
      <c r="AE962" s="54"/>
      <c r="AF962" s="54"/>
      <c r="AG962" s="54"/>
      <c r="AH962" s="54"/>
      <c r="AI962" s="54"/>
      <c r="AJ962" s="54"/>
      <c r="AK962" s="54"/>
      <c r="AL962" s="54"/>
      <c r="AM962" s="54"/>
      <c r="AN962" s="54"/>
      <c r="AO962" s="54"/>
      <c r="AP962" s="54"/>
      <c r="AQ962" s="54"/>
      <c r="AR962" s="54"/>
      <c r="AS962" s="54"/>
      <c r="AT962" s="54"/>
      <c r="AU962" s="54"/>
      <c r="AV962" s="54"/>
      <c r="AW962" s="54"/>
      <c r="AX962" s="54"/>
      <c r="AY962" s="54"/>
      <c r="AZ962" s="54"/>
      <c r="BA962" s="54"/>
      <c r="BB962" s="54"/>
      <c r="BC962" s="54"/>
      <c r="BD962" s="54"/>
      <c r="BE962" s="54"/>
      <c r="BF962" s="54"/>
      <c r="BG962" s="54"/>
      <c r="BH962" s="54"/>
      <c r="BI962" s="54"/>
      <c r="BJ962" s="54"/>
      <c r="BK962" s="54"/>
      <c r="BL962" s="54"/>
      <c r="BM962" s="54"/>
      <c r="BN962" s="54"/>
      <c r="BO962" s="54"/>
      <c r="BP962" s="54"/>
      <c r="BQ962" s="54"/>
      <c r="BR962" s="54"/>
      <c r="BS962" s="54"/>
      <c r="BT962" s="54"/>
      <c r="BU962" s="54"/>
      <c r="BV962" s="54"/>
      <c r="BW962" s="54"/>
      <c r="BX962" s="54"/>
      <c r="BY962" s="54"/>
      <c r="BZ962" s="54"/>
      <c r="CA962" s="54"/>
      <c r="CB962" s="54"/>
      <c r="CC962" s="54"/>
      <c r="CD962" s="54"/>
      <c r="CE962" s="54"/>
      <c r="CF962" s="54"/>
      <c r="CG962" s="54"/>
      <c r="CH962" s="54"/>
      <c r="CI962" s="54"/>
      <c r="CJ962" s="54"/>
      <c r="CK962" s="54"/>
      <c r="CL962" s="54"/>
      <c r="CM962" s="54"/>
      <c r="CN962" s="54"/>
      <c r="CO962" s="54"/>
      <c r="CP962" s="54"/>
      <c r="CQ962" s="54"/>
      <c r="CR962" s="54"/>
    </row>
    <row r="963" spans="4:96" x14ac:dyDescent="0.25">
      <c r="D963" s="58" t="s">
        <v>475</v>
      </c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  <c r="AA963" s="54"/>
      <c r="AB963" s="54"/>
      <c r="AC963" s="54"/>
      <c r="AD963" s="54"/>
      <c r="AE963" s="54"/>
      <c r="AF963" s="54"/>
      <c r="AG963" s="54"/>
      <c r="AH963" s="54"/>
      <c r="AI963" s="54"/>
      <c r="AJ963" s="54"/>
      <c r="AK963" s="54"/>
      <c r="AL963" s="54"/>
      <c r="AM963" s="54"/>
      <c r="AN963" s="54"/>
      <c r="AO963" s="54"/>
      <c r="AP963" s="54"/>
      <c r="AQ963" s="54"/>
      <c r="AR963" s="54"/>
      <c r="AS963" s="54"/>
      <c r="AT963" s="54"/>
      <c r="AU963" s="54"/>
      <c r="AV963" s="54"/>
      <c r="AW963" s="54"/>
      <c r="AX963" s="54"/>
      <c r="AY963" s="54"/>
      <c r="AZ963" s="54"/>
      <c r="BA963" s="54"/>
      <c r="BB963" s="54"/>
      <c r="BC963" s="54"/>
      <c r="BD963" s="54"/>
      <c r="BE963" s="54"/>
      <c r="BF963" s="54"/>
      <c r="BG963" s="54"/>
      <c r="BH963" s="54"/>
      <c r="BI963" s="54"/>
      <c r="BJ963" s="54"/>
      <c r="BK963" s="54"/>
      <c r="BL963" s="54"/>
      <c r="BM963" s="54"/>
      <c r="BN963" s="54"/>
      <c r="BO963" s="54"/>
      <c r="BP963" s="54"/>
      <c r="BQ963" s="54"/>
      <c r="BR963" s="54"/>
      <c r="BS963" s="54"/>
      <c r="BT963" s="54"/>
      <c r="BU963" s="54"/>
      <c r="BV963" s="54"/>
      <c r="BW963" s="54"/>
      <c r="BX963" s="54"/>
      <c r="BY963" s="54"/>
      <c r="BZ963" s="54"/>
      <c r="CA963" s="54"/>
      <c r="CB963" s="54"/>
      <c r="CC963" s="54"/>
      <c r="CD963" s="54"/>
      <c r="CE963" s="54"/>
      <c r="CF963" s="54"/>
      <c r="CG963" s="54"/>
      <c r="CH963" s="54"/>
      <c r="CI963" s="54"/>
      <c r="CJ963" s="54"/>
      <c r="CK963" s="54"/>
      <c r="CL963" s="54"/>
      <c r="CM963" s="54"/>
      <c r="CN963" s="54"/>
      <c r="CO963" s="54"/>
      <c r="CP963" s="54"/>
      <c r="CQ963" s="54"/>
      <c r="CR963" s="54"/>
    </row>
    <row r="964" spans="4:96" x14ac:dyDescent="0.25">
      <c r="D964" s="58" t="s">
        <v>498</v>
      </c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  <c r="AA964" s="54"/>
      <c r="AB964" s="54"/>
      <c r="AC964" s="54"/>
      <c r="AD964" s="54"/>
      <c r="AE964" s="54"/>
      <c r="AF964" s="54"/>
      <c r="AG964" s="54"/>
      <c r="AH964" s="54"/>
      <c r="AI964" s="54"/>
      <c r="AJ964" s="54"/>
      <c r="AK964" s="54"/>
      <c r="AL964" s="54"/>
      <c r="AM964" s="54"/>
      <c r="AN964" s="54"/>
      <c r="AO964" s="54"/>
      <c r="AP964" s="54"/>
      <c r="AQ964" s="54"/>
      <c r="AR964" s="54"/>
      <c r="AS964" s="54"/>
      <c r="AT964" s="54"/>
      <c r="AU964" s="54"/>
      <c r="AV964" s="54"/>
      <c r="AW964" s="54"/>
      <c r="AX964" s="54"/>
      <c r="AY964" s="54"/>
      <c r="AZ964" s="54"/>
      <c r="BA964" s="54"/>
      <c r="BB964" s="54"/>
      <c r="BC964" s="54"/>
      <c r="BD964" s="54"/>
      <c r="BE964" s="54"/>
      <c r="BF964" s="54"/>
      <c r="BG964" s="54"/>
      <c r="BH964" s="54"/>
      <c r="BI964" s="54"/>
      <c r="BJ964" s="54"/>
      <c r="BK964" s="54"/>
      <c r="BL964" s="54"/>
      <c r="BM964" s="54"/>
      <c r="BN964" s="54"/>
      <c r="BO964" s="54"/>
      <c r="BP964" s="54"/>
      <c r="BQ964" s="54"/>
      <c r="BR964" s="54"/>
      <c r="BS964" s="54"/>
      <c r="BT964" s="54"/>
      <c r="BU964" s="54"/>
      <c r="BV964" s="54"/>
      <c r="BW964" s="54"/>
      <c r="BX964" s="54"/>
      <c r="BY964" s="54"/>
      <c r="BZ964" s="54"/>
      <c r="CA964" s="54"/>
      <c r="CB964" s="54"/>
      <c r="CC964" s="54"/>
      <c r="CD964" s="54"/>
      <c r="CE964" s="54"/>
      <c r="CF964" s="54"/>
      <c r="CG964" s="54"/>
      <c r="CH964" s="54"/>
      <c r="CI964" s="54"/>
      <c r="CJ964" s="54"/>
      <c r="CK964" s="54"/>
      <c r="CL964" s="54"/>
      <c r="CM964" s="54"/>
      <c r="CN964" s="54"/>
      <c r="CO964" s="54"/>
      <c r="CP964" s="54"/>
      <c r="CQ964" s="54"/>
      <c r="CR964" s="54"/>
    </row>
    <row r="965" spans="4:96" x14ac:dyDescent="0.25">
      <c r="D965" s="58" t="s">
        <v>776</v>
      </c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  <c r="AA965" s="54"/>
      <c r="AB965" s="54"/>
      <c r="AC965" s="54"/>
      <c r="AD965" s="54"/>
      <c r="AE965" s="54"/>
      <c r="AF965" s="54"/>
      <c r="AG965" s="54"/>
      <c r="AH965" s="54"/>
      <c r="AI965" s="54"/>
      <c r="AJ965" s="54"/>
      <c r="AK965" s="54"/>
      <c r="AL965" s="54"/>
      <c r="AM965" s="54"/>
      <c r="AN965" s="54"/>
      <c r="AO965" s="54"/>
      <c r="AP965" s="54"/>
      <c r="AQ965" s="54"/>
      <c r="AR965" s="54"/>
      <c r="AS965" s="54"/>
      <c r="AT965" s="54"/>
      <c r="AU965" s="54"/>
      <c r="AV965" s="54"/>
      <c r="AW965" s="54"/>
      <c r="AX965" s="54"/>
      <c r="AY965" s="54"/>
      <c r="AZ965" s="54"/>
      <c r="BA965" s="54"/>
      <c r="BB965" s="54"/>
      <c r="BC965" s="54"/>
      <c r="BD965" s="54"/>
      <c r="BE965" s="54"/>
      <c r="BF965" s="54"/>
      <c r="BG965" s="54"/>
      <c r="BH965" s="54"/>
      <c r="BI965" s="54"/>
      <c r="BJ965" s="54"/>
      <c r="BK965" s="54"/>
      <c r="BL965" s="54"/>
      <c r="BM965" s="54"/>
      <c r="BN965" s="54"/>
      <c r="BO965" s="54"/>
      <c r="BP965" s="54"/>
      <c r="BQ965" s="54"/>
      <c r="BR965" s="54"/>
      <c r="BS965" s="54"/>
      <c r="BT965" s="54"/>
      <c r="BU965" s="54"/>
      <c r="BV965" s="54"/>
      <c r="BW965" s="54"/>
      <c r="BX965" s="54"/>
      <c r="BY965" s="54"/>
      <c r="BZ965" s="54"/>
      <c r="CA965" s="54"/>
      <c r="CB965" s="54"/>
      <c r="CC965" s="54"/>
      <c r="CD965" s="54"/>
      <c r="CE965" s="54"/>
      <c r="CF965" s="54"/>
      <c r="CG965" s="54"/>
      <c r="CH965" s="54"/>
      <c r="CI965" s="54"/>
      <c r="CJ965" s="54"/>
      <c r="CK965" s="54"/>
      <c r="CL965" s="54"/>
      <c r="CM965" s="54"/>
      <c r="CN965" s="54"/>
      <c r="CO965" s="54"/>
      <c r="CP965" s="54"/>
      <c r="CQ965" s="54"/>
      <c r="CR965" s="54"/>
    </row>
    <row r="966" spans="4:96" x14ac:dyDescent="0.25">
      <c r="D966" s="37" t="s">
        <v>491</v>
      </c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  <c r="AA966" s="54"/>
      <c r="AB966" s="54"/>
      <c r="AC966" s="54"/>
      <c r="AD966" s="54"/>
      <c r="AE966" s="54"/>
      <c r="AF966" s="54"/>
      <c r="AG966" s="54"/>
      <c r="AH966" s="54"/>
      <c r="AI966" s="54"/>
      <c r="AJ966" s="54"/>
      <c r="AK966" s="54"/>
      <c r="AL966" s="54"/>
      <c r="AM966" s="54"/>
      <c r="AN966" s="54"/>
      <c r="AO966" s="54"/>
      <c r="AP966" s="54"/>
      <c r="AQ966" s="54"/>
      <c r="AR966" s="54"/>
      <c r="AS966" s="54"/>
      <c r="AT966" s="54"/>
      <c r="AU966" s="54"/>
      <c r="AV966" s="54"/>
      <c r="AW966" s="54"/>
      <c r="AX966" s="54"/>
      <c r="AY966" s="54"/>
      <c r="AZ966" s="54"/>
      <c r="BA966" s="54"/>
      <c r="BB966" s="54"/>
      <c r="BC966" s="54"/>
      <c r="BD966" s="54"/>
      <c r="BE966" s="54"/>
      <c r="BF966" s="54"/>
      <c r="BG966" s="54"/>
      <c r="BH966" s="54"/>
      <c r="BI966" s="54"/>
      <c r="BJ966" s="54"/>
      <c r="BK966" s="54"/>
      <c r="BL966" s="54"/>
      <c r="BM966" s="54"/>
      <c r="BN966" s="54"/>
      <c r="BO966" s="54"/>
      <c r="BP966" s="54"/>
      <c r="BQ966" s="54"/>
      <c r="BR966" s="54"/>
      <c r="BS966" s="54"/>
      <c r="BT966" s="54"/>
      <c r="BU966" s="54"/>
      <c r="BV966" s="54"/>
      <c r="BW966" s="54"/>
      <c r="BX966" s="54"/>
      <c r="BY966" s="54"/>
      <c r="BZ966" s="54"/>
      <c r="CA966" s="54"/>
      <c r="CB966" s="54"/>
      <c r="CC966" s="54"/>
      <c r="CD966" s="54"/>
      <c r="CE966" s="54"/>
      <c r="CF966" s="54"/>
      <c r="CG966" s="54"/>
      <c r="CH966" s="54"/>
      <c r="CI966" s="54"/>
      <c r="CJ966" s="54"/>
      <c r="CK966" s="54"/>
      <c r="CL966" s="54"/>
      <c r="CM966" s="54"/>
      <c r="CN966" s="54"/>
      <c r="CO966" s="54"/>
      <c r="CP966" s="54"/>
      <c r="CQ966" s="54"/>
      <c r="CR966" s="54"/>
    </row>
    <row r="967" spans="4:96" x14ac:dyDescent="0.25">
      <c r="D967" s="37" t="s">
        <v>492</v>
      </c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  <c r="AA967" s="54"/>
      <c r="AB967" s="54"/>
      <c r="AC967" s="54"/>
      <c r="AD967" s="54"/>
      <c r="AE967" s="54"/>
      <c r="AF967" s="54"/>
      <c r="AG967" s="54"/>
      <c r="AH967" s="54"/>
      <c r="AI967" s="54"/>
      <c r="AJ967" s="54"/>
      <c r="AK967" s="54"/>
      <c r="AL967" s="54"/>
      <c r="AM967" s="54"/>
      <c r="AN967" s="54"/>
      <c r="AO967" s="54"/>
      <c r="AP967" s="54"/>
      <c r="AQ967" s="54"/>
      <c r="AR967" s="54"/>
      <c r="AS967" s="54"/>
      <c r="AT967" s="54"/>
      <c r="AU967" s="54"/>
      <c r="AV967" s="54"/>
      <c r="AW967" s="54"/>
      <c r="AX967" s="54"/>
      <c r="AY967" s="54"/>
      <c r="AZ967" s="54"/>
      <c r="BA967" s="54"/>
      <c r="BB967" s="54"/>
      <c r="BC967" s="54"/>
      <c r="BD967" s="54"/>
      <c r="BE967" s="54"/>
      <c r="BF967" s="54"/>
      <c r="BG967" s="54"/>
      <c r="BH967" s="54"/>
      <c r="BI967" s="54"/>
      <c r="BJ967" s="54"/>
      <c r="BK967" s="54"/>
      <c r="BL967" s="54"/>
      <c r="BM967" s="54"/>
      <c r="BN967" s="54"/>
      <c r="BO967" s="54"/>
      <c r="BP967" s="54"/>
      <c r="BQ967" s="54"/>
      <c r="BR967" s="54"/>
      <c r="BS967" s="54"/>
      <c r="BT967" s="54"/>
      <c r="BU967" s="54"/>
      <c r="BV967" s="54"/>
      <c r="BW967" s="54"/>
      <c r="BX967" s="54"/>
      <c r="BY967" s="54"/>
      <c r="BZ967" s="54"/>
      <c r="CA967" s="54"/>
      <c r="CB967" s="54"/>
      <c r="CC967" s="54"/>
      <c r="CD967" s="54"/>
      <c r="CE967" s="54"/>
      <c r="CF967" s="54"/>
      <c r="CG967" s="54"/>
      <c r="CH967" s="54"/>
      <c r="CI967" s="54"/>
      <c r="CJ967" s="54"/>
      <c r="CK967" s="54"/>
      <c r="CL967" s="54"/>
      <c r="CM967" s="54"/>
      <c r="CN967" s="54"/>
      <c r="CO967" s="54"/>
      <c r="CP967" s="54"/>
      <c r="CQ967" s="54"/>
      <c r="CR967" s="54"/>
    </row>
    <row r="968" spans="4:96" x14ac:dyDescent="0.25">
      <c r="D968" s="58" t="s">
        <v>369</v>
      </c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  <c r="AA968" s="54"/>
      <c r="AB968" s="54"/>
      <c r="AC968" s="54"/>
      <c r="AD968" s="54"/>
      <c r="AE968" s="54"/>
      <c r="AF968" s="54"/>
      <c r="AG968" s="54"/>
      <c r="AH968" s="54"/>
      <c r="AI968" s="54"/>
      <c r="AJ968" s="54"/>
      <c r="AK968" s="54"/>
      <c r="AL968" s="54"/>
      <c r="AM968" s="54"/>
      <c r="AN968" s="54"/>
      <c r="AO968" s="54"/>
      <c r="AP968" s="54"/>
      <c r="AQ968" s="54"/>
      <c r="AR968" s="54"/>
      <c r="AS968" s="54"/>
      <c r="AT968" s="54"/>
      <c r="AU968" s="54"/>
      <c r="AV968" s="54"/>
      <c r="AW968" s="54"/>
      <c r="AX968" s="54"/>
      <c r="AY968" s="54"/>
      <c r="AZ968" s="54"/>
      <c r="BA968" s="54"/>
      <c r="BB968" s="54"/>
      <c r="BC968" s="54"/>
      <c r="BD968" s="54"/>
      <c r="BE968" s="54"/>
      <c r="BF968" s="54"/>
      <c r="BG968" s="54"/>
      <c r="BH968" s="54"/>
      <c r="BI968" s="54"/>
      <c r="BJ968" s="54"/>
      <c r="BK968" s="54"/>
      <c r="BL968" s="54"/>
      <c r="BM968" s="54"/>
      <c r="BN968" s="54"/>
      <c r="BO968" s="54"/>
      <c r="BP968" s="54"/>
      <c r="BQ968" s="54"/>
      <c r="BR968" s="54"/>
      <c r="BS968" s="54"/>
      <c r="BT968" s="54"/>
      <c r="BU968" s="54"/>
      <c r="BV968" s="54"/>
      <c r="BW968" s="54"/>
      <c r="BX968" s="54"/>
      <c r="BY968" s="54"/>
      <c r="BZ968" s="54"/>
      <c r="CA968" s="54"/>
      <c r="CB968" s="54"/>
      <c r="CC968" s="54"/>
      <c r="CD968" s="54"/>
      <c r="CE968" s="54"/>
      <c r="CF968" s="54"/>
      <c r="CG968" s="54"/>
      <c r="CH968" s="54"/>
      <c r="CI968" s="54"/>
      <c r="CJ968" s="54"/>
      <c r="CK968" s="54"/>
      <c r="CL968" s="54"/>
      <c r="CM968" s="54"/>
      <c r="CN968" s="54"/>
      <c r="CO968" s="54"/>
      <c r="CP968" s="54"/>
      <c r="CQ968" s="54"/>
      <c r="CR968" s="54"/>
    </row>
    <row r="969" spans="4:96" x14ac:dyDescent="0.25">
      <c r="D969" s="58" t="s">
        <v>488</v>
      </c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  <c r="AA969" s="54"/>
      <c r="AB969" s="54"/>
      <c r="AC969" s="54"/>
      <c r="AD969" s="54"/>
      <c r="AE969" s="54"/>
      <c r="AF969" s="54"/>
      <c r="AG969" s="54"/>
      <c r="AH969" s="54"/>
      <c r="AI969" s="54"/>
      <c r="AJ969" s="54"/>
      <c r="AK969" s="54"/>
      <c r="AL969" s="54"/>
      <c r="AM969" s="54"/>
      <c r="AN969" s="54"/>
      <c r="AO969" s="54"/>
      <c r="AP969" s="54"/>
      <c r="AQ969" s="54"/>
      <c r="AR969" s="54"/>
      <c r="AS969" s="54"/>
      <c r="AT969" s="54"/>
      <c r="AU969" s="54"/>
      <c r="AV969" s="54"/>
      <c r="AW969" s="54"/>
      <c r="AX969" s="54"/>
      <c r="AY969" s="54"/>
      <c r="AZ969" s="54"/>
      <c r="BA969" s="54"/>
      <c r="BB969" s="54"/>
      <c r="BC969" s="54"/>
      <c r="BD969" s="54"/>
      <c r="BE969" s="54"/>
      <c r="BF969" s="54"/>
      <c r="BG969" s="54"/>
      <c r="BH969" s="54"/>
      <c r="BI969" s="54"/>
      <c r="BJ969" s="54"/>
      <c r="BK969" s="54"/>
      <c r="BL969" s="54"/>
      <c r="BM969" s="54"/>
      <c r="BN969" s="54"/>
      <c r="BO969" s="54"/>
      <c r="BP969" s="54"/>
      <c r="BQ969" s="54"/>
      <c r="BR969" s="54"/>
      <c r="BS969" s="54"/>
      <c r="BT969" s="54"/>
      <c r="BU969" s="54"/>
      <c r="BV969" s="54"/>
      <c r="BW969" s="54"/>
      <c r="BX969" s="54"/>
      <c r="BY969" s="54"/>
      <c r="BZ969" s="54"/>
      <c r="CA969" s="54"/>
      <c r="CB969" s="54"/>
      <c r="CC969" s="54"/>
      <c r="CD969" s="54"/>
      <c r="CE969" s="54"/>
      <c r="CF969" s="54"/>
      <c r="CG969" s="54"/>
      <c r="CH969" s="54"/>
      <c r="CI969" s="54"/>
      <c r="CJ969" s="54"/>
      <c r="CK969" s="54"/>
      <c r="CL969" s="54"/>
      <c r="CM969" s="54"/>
      <c r="CN969" s="54"/>
      <c r="CO969" s="54"/>
      <c r="CP969" s="54"/>
      <c r="CQ969" s="54"/>
      <c r="CR969" s="54"/>
    </row>
    <row r="970" spans="4:96" x14ac:dyDescent="0.25">
      <c r="D970" s="58" t="s">
        <v>342</v>
      </c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  <c r="AA970" s="54"/>
      <c r="AB970" s="54"/>
      <c r="AC970" s="54"/>
      <c r="AD970" s="54"/>
      <c r="AE970" s="54"/>
      <c r="AF970" s="54"/>
      <c r="AG970" s="54"/>
      <c r="AH970" s="54"/>
      <c r="AI970" s="54"/>
      <c r="AJ970" s="54"/>
      <c r="AK970" s="54"/>
      <c r="AL970" s="54"/>
      <c r="AM970" s="54"/>
      <c r="AN970" s="54"/>
      <c r="AO970" s="54"/>
      <c r="AP970" s="54"/>
      <c r="AQ970" s="54"/>
      <c r="AR970" s="54"/>
      <c r="AS970" s="54"/>
      <c r="AT970" s="54"/>
      <c r="AU970" s="54"/>
      <c r="AV970" s="54"/>
      <c r="AW970" s="54"/>
      <c r="AX970" s="54"/>
      <c r="AY970" s="54"/>
      <c r="AZ970" s="54"/>
      <c r="BA970" s="54"/>
      <c r="BB970" s="54"/>
      <c r="BC970" s="54"/>
      <c r="BD970" s="54"/>
      <c r="BE970" s="54"/>
      <c r="BF970" s="54"/>
      <c r="BG970" s="54"/>
      <c r="BH970" s="54"/>
      <c r="BI970" s="54"/>
      <c r="BJ970" s="54"/>
      <c r="BK970" s="54"/>
      <c r="BL970" s="54"/>
      <c r="BM970" s="54"/>
      <c r="BN970" s="54"/>
      <c r="BO970" s="54"/>
      <c r="BP970" s="54"/>
      <c r="BQ970" s="54"/>
      <c r="BR970" s="54"/>
      <c r="BS970" s="54"/>
      <c r="BT970" s="54"/>
      <c r="BU970" s="54"/>
      <c r="BV970" s="54"/>
      <c r="BW970" s="54"/>
      <c r="BX970" s="54"/>
      <c r="BY970" s="54"/>
      <c r="BZ970" s="54"/>
      <c r="CA970" s="54"/>
      <c r="CB970" s="54"/>
      <c r="CC970" s="54"/>
      <c r="CD970" s="54"/>
      <c r="CE970" s="54"/>
      <c r="CF970" s="54"/>
      <c r="CG970" s="54"/>
      <c r="CH970" s="54"/>
      <c r="CI970" s="54"/>
      <c r="CJ970" s="54"/>
      <c r="CK970" s="54"/>
      <c r="CL970" s="54"/>
      <c r="CM970" s="54"/>
      <c r="CN970" s="54"/>
      <c r="CO970" s="54"/>
      <c r="CP970" s="54"/>
      <c r="CQ970" s="54"/>
      <c r="CR970" s="54"/>
    </row>
    <row r="971" spans="4:96" x14ac:dyDescent="0.25">
      <c r="D971" s="37" t="s">
        <v>621</v>
      </c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  <c r="AB971" s="54"/>
      <c r="AC971" s="54"/>
      <c r="AD971" s="54"/>
      <c r="AE971" s="54"/>
      <c r="AF971" s="54"/>
      <c r="AG971" s="54"/>
      <c r="AH971" s="54"/>
      <c r="AI971" s="54"/>
      <c r="AJ971" s="54"/>
      <c r="AK971" s="54"/>
      <c r="AL971" s="54"/>
      <c r="AM971" s="54"/>
      <c r="AN971" s="54"/>
      <c r="AO971" s="54"/>
      <c r="AP971" s="54"/>
      <c r="AQ971" s="54"/>
      <c r="AR971" s="54"/>
      <c r="AS971" s="54"/>
      <c r="AT971" s="54"/>
      <c r="AU971" s="54"/>
      <c r="AV971" s="54"/>
      <c r="AW971" s="54"/>
      <c r="AX971" s="54"/>
      <c r="AY971" s="54"/>
      <c r="AZ971" s="54"/>
      <c r="BA971" s="54"/>
      <c r="BB971" s="54"/>
      <c r="BC971" s="54"/>
      <c r="BD971" s="54"/>
      <c r="BE971" s="54"/>
      <c r="BF971" s="54"/>
      <c r="BG971" s="54"/>
      <c r="BH971" s="54"/>
      <c r="BI971" s="54"/>
      <c r="BJ971" s="54"/>
      <c r="BK971" s="54"/>
      <c r="BL971" s="54"/>
      <c r="BM971" s="54"/>
      <c r="BN971" s="54"/>
      <c r="BO971" s="54"/>
      <c r="BP971" s="54"/>
      <c r="BQ971" s="54"/>
      <c r="BR971" s="54"/>
      <c r="BS971" s="54"/>
      <c r="BT971" s="54"/>
      <c r="BU971" s="54"/>
      <c r="BV971" s="54"/>
      <c r="BW971" s="54"/>
      <c r="BX971" s="54"/>
      <c r="BY971" s="54"/>
      <c r="BZ971" s="54"/>
      <c r="CA971" s="54"/>
      <c r="CB971" s="54"/>
      <c r="CC971" s="54"/>
      <c r="CD971" s="54"/>
      <c r="CE971" s="54"/>
      <c r="CF971" s="54"/>
      <c r="CG971" s="54"/>
      <c r="CH971" s="54"/>
      <c r="CI971" s="54"/>
      <c r="CJ971" s="54"/>
      <c r="CK971" s="54"/>
      <c r="CL971" s="54"/>
      <c r="CM971" s="54"/>
      <c r="CN971" s="54"/>
      <c r="CO971" s="54"/>
      <c r="CP971" s="54"/>
      <c r="CQ971" s="54"/>
      <c r="CR971" s="54"/>
    </row>
    <row r="972" spans="4:96" x14ac:dyDescent="0.25">
      <c r="D972" s="37" t="s">
        <v>536</v>
      </c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  <c r="AB972" s="54"/>
      <c r="AC972" s="54"/>
      <c r="AD972" s="54"/>
      <c r="AE972" s="54"/>
      <c r="AF972" s="54"/>
      <c r="AG972" s="54"/>
      <c r="AH972" s="54"/>
      <c r="AI972" s="54"/>
      <c r="AJ972" s="54"/>
      <c r="AK972" s="54"/>
      <c r="AL972" s="54"/>
      <c r="AM972" s="54"/>
      <c r="AN972" s="54"/>
      <c r="AO972" s="54"/>
      <c r="AP972" s="54"/>
      <c r="AQ972" s="54"/>
      <c r="AR972" s="54"/>
      <c r="AS972" s="54"/>
      <c r="AT972" s="54"/>
      <c r="AU972" s="54"/>
      <c r="AV972" s="54"/>
      <c r="AW972" s="54"/>
      <c r="AX972" s="54"/>
      <c r="AY972" s="54"/>
      <c r="AZ972" s="54"/>
      <c r="BA972" s="54"/>
      <c r="BB972" s="54"/>
      <c r="BC972" s="54"/>
      <c r="BD972" s="54"/>
      <c r="BE972" s="54"/>
      <c r="BF972" s="54"/>
      <c r="BG972" s="54"/>
      <c r="BH972" s="54"/>
      <c r="BI972" s="54"/>
      <c r="BJ972" s="54"/>
      <c r="BK972" s="54"/>
      <c r="BL972" s="54"/>
      <c r="BM972" s="54"/>
      <c r="BN972" s="54"/>
      <c r="BO972" s="54"/>
      <c r="BP972" s="54"/>
      <c r="BQ972" s="54"/>
      <c r="BR972" s="54"/>
      <c r="BS972" s="54"/>
      <c r="BT972" s="54"/>
      <c r="BU972" s="54"/>
      <c r="BV972" s="54"/>
      <c r="BW972" s="54"/>
      <c r="BX972" s="54"/>
      <c r="BY972" s="54"/>
      <c r="BZ972" s="54"/>
      <c r="CA972" s="54"/>
      <c r="CB972" s="54"/>
      <c r="CC972" s="54"/>
      <c r="CD972" s="54"/>
      <c r="CE972" s="54"/>
      <c r="CF972" s="54"/>
      <c r="CG972" s="54"/>
      <c r="CH972" s="54"/>
      <c r="CI972" s="54"/>
      <c r="CJ972" s="54"/>
      <c r="CK972" s="54"/>
      <c r="CL972" s="54"/>
      <c r="CM972" s="54"/>
      <c r="CN972" s="54"/>
      <c r="CO972" s="54"/>
      <c r="CP972" s="54"/>
      <c r="CQ972" s="54"/>
      <c r="CR972" s="54"/>
    </row>
    <row r="973" spans="4:96" x14ac:dyDescent="0.25">
      <c r="D973" s="37" t="s">
        <v>493</v>
      </c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  <c r="AB973" s="54"/>
      <c r="AC973" s="54"/>
      <c r="AD973" s="54"/>
      <c r="AE973" s="54"/>
      <c r="AF973" s="54"/>
      <c r="AG973" s="54"/>
      <c r="AH973" s="54"/>
      <c r="AI973" s="54"/>
      <c r="AJ973" s="54"/>
      <c r="AK973" s="54"/>
      <c r="AL973" s="54"/>
      <c r="AM973" s="54"/>
      <c r="AN973" s="54"/>
      <c r="AO973" s="54"/>
      <c r="AP973" s="54"/>
      <c r="AQ973" s="54"/>
      <c r="AR973" s="54"/>
      <c r="AS973" s="54"/>
      <c r="AT973" s="54"/>
      <c r="AU973" s="54"/>
      <c r="AV973" s="54"/>
      <c r="AW973" s="54"/>
      <c r="AX973" s="54"/>
      <c r="AY973" s="54"/>
      <c r="AZ973" s="54"/>
      <c r="BA973" s="54"/>
      <c r="BB973" s="54"/>
      <c r="BC973" s="54"/>
      <c r="BD973" s="54"/>
      <c r="BE973" s="54"/>
      <c r="BF973" s="54"/>
      <c r="BG973" s="54"/>
      <c r="BH973" s="54"/>
      <c r="BI973" s="54"/>
      <c r="BJ973" s="54"/>
      <c r="BK973" s="54"/>
      <c r="BL973" s="54"/>
      <c r="BM973" s="54"/>
      <c r="BN973" s="54"/>
      <c r="BO973" s="54"/>
      <c r="BP973" s="54"/>
      <c r="BQ973" s="54"/>
      <c r="BR973" s="54"/>
      <c r="BS973" s="54"/>
      <c r="BT973" s="54"/>
      <c r="BU973" s="54"/>
      <c r="BV973" s="54"/>
      <c r="BW973" s="54"/>
      <c r="BX973" s="54"/>
      <c r="BY973" s="54"/>
      <c r="BZ973" s="54"/>
      <c r="CA973" s="54"/>
      <c r="CB973" s="54"/>
      <c r="CC973" s="54"/>
      <c r="CD973" s="54"/>
      <c r="CE973" s="54"/>
      <c r="CF973" s="54"/>
      <c r="CG973" s="54"/>
      <c r="CH973" s="54"/>
      <c r="CI973" s="54"/>
      <c r="CJ973" s="54"/>
      <c r="CK973" s="54"/>
      <c r="CL973" s="54"/>
      <c r="CM973" s="54"/>
      <c r="CN973" s="54"/>
      <c r="CO973" s="54"/>
      <c r="CP973" s="54"/>
      <c r="CQ973" s="54"/>
      <c r="CR973" s="54"/>
    </row>
    <row r="974" spans="4:96" x14ac:dyDescent="0.25">
      <c r="D974" s="37" t="s">
        <v>614</v>
      </c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  <c r="AB974" s="54"/>
      <c r="AC974" s="54"/>
      <c r="AD974" s="54"/>
      <c r="AE974" s="54"/>
      <c r="AF974" s="54"/>
      <c r="AG974" s="54"/>
      <c r="AH974" s="54"/>
      <c r="AI974" s="54"/>
      <c r="AJ974" s="54"/>
      <c r="AK974" s="54"/>
      <c r="AL974" s="54"/>
      <c r="AM974" s="54"/>
      <c r="AN974" s="54"/>
      <c r="AO974" s="54"/>
      <c r="AP974" s="54"/>
      <c r="AQ974" s="54"/>
      <c r="AR974" s="54"/>
      <c r="AS974" s="54"/>
      <c r="AT974" s="54"/>
      <c r="AU974" s="54"/>
      <c r="AV974" s="54"/>
      <c r="AW974" s="54"/>
      <c r="AX974" s="54"/>
      <c r="AY974" s="54"/>
      <c r="AZ974" s="54"/>
      <c r="BA974" s="54"/>
      <c r="BB974" s="54"/>
      <c r="BC974" s="54"/>
      <c r="BD974" s="54"/>
      <c r="BE974" s="54"/>
      <c r="BF974" s="54"/>
      <c r="BG974" s="54"/>
      <c r="BH974" s="54"/>
      <c r="BI974" s="54"/>
      <c r="BJ974" s="54"/>
      <c r="BK974" s="54"/>
      <c r="BL974" s="54"/>
      <c r="BM974" s="54"/>
      <c r="BN974" s="54"/>
      <c r="BO974" s="54"/>
      <c r="BP974" s="54"/>
      <c r="BQ974" s="54"/>
      <c r="BR974" s="54"/>
      <c r="BS974" s="54"/>
      <c r="BT974" s="54"/>
      <c r="BU974" s="54"/>
      <c r="BV974" s="54"/>
      <c r="BW974" s="54"/>
      <c r="BX974" s="54"/>
      <c r="BY974" s="54"/>
      <c r="BZ974" s="54"/>
      <c r="CA974" s="54"/>
      <c r="CB974" s="54"/>
      <c r="CC974" s="54"/>
      <c r="CD974" s="54"/>
      <c r="CE974" s="54"/>
      <c r="CF974" s="54"/>
      <c r="CG974" s="54"/>
      <c r="CH974" s="54"/>
      <c r="CI974" s="54"/>
      <c r="CJ974" s="54"/>
      <c r="CK974" s="54"/>
      <c r="CL974" s="54"/>
      <c r="CM974" s="54"/>
      <c r="CN974" s="54"/>
      <c r="CO974" s="54"/>
      <c r="CP974" s="54"/>
      <c r="CQ974" s="54"/>
      <c r="CR974" s="54"/>
    </row>
    <row r="975" spans="4:96" x14ac:dyDescent="0.25">
      <c r="D975" s="37" t="s">
        <v>615</v>
      </c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  <c r="AB975" s="54"/>
      <c r="AC975" s="54"/>
      <c r="AD975" s="54"/>
      <c r="AE975" s="54"/>
      <c r="AF975" s="54"/>
      <c r="AG975" s="54"/>
      <c r="AH975" s="54"/>
      <c r="AI975" s="54"/>
      <c r="AJ975" s="54"/>
      <c r="AK975" s="54"/>
      <c r="AL975" s="54"/>
      <c r="AM975" s="54"/>
      <c r="AN975" s="54"/>
      <c r="AO975" s="54"/>
      <c r="AP975" s="54"/>
      <c r="AQ975" s="54"/>
      <c r="AR975" s="54"/>
      <c r="AS975" s="54"/>
      <c r="AT975" s="54"/>
      <c r="AU975" s="54"/>
      <c r="AV975" s="54"/>
      <c r="AW975" s="54"/>
      <c r="AX975" s="54"/>
      <c r="AY975" s="54"/>
      <c r="AZ975" s="54"/>
      <c r="BA975" s="54"/>
      <c r="BB975" s="54"/>
      <c r="BC975" s="54"/>
      <c r="BD975" s="54"/>
      <c r="BE975" s="54"/>
      <c r="BF975" s="54"/>
      <c r="BG975" s="54"/>
      <c r="BH975" s="54"/>
      <c r="BI975" s="54"/>
      <c r="BJ975" s="54"/>
      <c r="BK975" s="54"/>
      <c r="BL975" s="54"/>
      <c r="BM975" s="54"/>
      <c r="BN975" s="54"/>
      <c r="BO975" s="54"/>
      <c r="BP975" s="54"/>
      <c r="BQ975" s="54"/>
      <c r="BR975" s="54"/>
      <c r="BS975" s="54"/>
      <c r="BT975" s="54"/>
      <c r="BU975" s="54"/>
      <c r="BV975" s="54"/>
      <c r="BW975" s="54"/>
      <c r="BX975" s="54"/>
      <c r="BY975" s="54"/>
      <c r="BZ975" s="54"/>
      <c r="CA975" s="54"/>
      <c r="CB975" s="54"/>
      <c r="CC975" s="54"/>
      <c r="CD975" s="54"/>
      <c r="CE975" s="54"/>
      <c r="CF975" s="54"/>
      <c r="CG975" s="54"/>
      <c r="CH975" s="54"/>
      <c r="CI975" s="54"/>
      <c r="CJ975" s="54"/>
      <c r="CK975" s="54"/>
      <c r="CL975" s="54"/>
      <c r="CM975" s="54"/>
      <c r="CN975" s="54"/>
      <c r="CO975" s="54"/>
      <c r="CP975" s="54"/>
      <c r="CQ975" s="54"/>
      <c r="CR975" s="54"/>
    </row>
    <row r="976" spans="4:96" x14ac:dyDescent="0.25">
      <c r="D976" s="58" t="s">
        <v>257</v>
      </c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  <c r="AB976" s="54"/>
      <c r="AC976" s="54"/>
      <c r="AD976" s="54"/>
      <c r="AE976" s="54"/>
      <c r="AF976" s="54"/>
      <c r="AG976" s="54"/>
      <c r="AH976" s="54"/>
      <c r="AI976" s="54"/>
      <c r="AJ976" s="54"/>
      <c r="AK976" s="54"/>
      <c r="AL976" s="54"/>
      <c r="AM976" s="54"/>
      <c r="AN976" s="54"/>
      <c r="AO976" s="54"/>
      <c r="AP976" s="54"/>
      <c r="AQ976" s="54"/>
      <c r="AR976" s="54"/>
      <c r="AS976" s="54"/>
      <c r="AT976" s="54"/>
      <c r="AU976" s="54"/>
      <c r="AV976" s="54"/>
      <c r="AW976" s="54"/>
      <c r="AX976" s="54"/>
      <c r="AY976" s="54"/>
      <c r="AZ976" s="54"/>
      <c r="BA976" s="54"/>
      <c r="BB976" s="54"/>
      <c r="BC976" s="54"/>
      <c r="BD976" s="54"/>
      <c r="BE976" s="54"/>
      <c r="BF976" s="54"/>
      <c r="BG976" s="54"/>
      <c r="BH976" s="54"/>
      <c r="BI976" s="54"/>
      <c r="BJ976" s="54"/>
      <c r="BK976" s="54"/>
      <c r="BL976" s="54"/>
      <c r="BM976" s="54"/>
      <c r="BN976" s="54"/>
      <c r="BO976" s="54"/>
      <c r="BP976" s="54"/>
      <c r="BQ976" s="54"/>
      <c r="BR976" s="54"/>
      <c r="BS976" s="54"/>
      <c r="BT976" s="54"/>
      <c r="BU976" s="54"/>
      <c r="BV976" s="54"/>
      <c r="BW976" s="54"/>
      <c r="BX976" s="54"/>
      <c r="BY976" s="54"/>
      <c r="BZ976" s="54"/>
      <c r="CA976" s="54"/>
      <c r="CB976" s="54"/>
      <c r="CC976" s="54"/>
      <c r="CD976" s="54"/>
      <c r="CE976" s="54"/>
      <c r="CF976" s="54"/>
      <c r="CG976" s="54"/>
      <c r="CH976" s="54"/>
      <c r="CI976" s="54"/>
      <c r="CJ976" s="54"/>
      <c r="CK976" s="54"/>
      <c r="CL976" s="54"/>
      <c r="CM976" s="54"/>
      <c r="CN976" s="54"/>
      <c r="CO976" s="54"/>
      <c r="CP976" s="54"/>
      <c r="CQ976" s="54"/>
      <c r="CR976" s="54"/>
    </row>
    <row r="977" spans="4:96" x14ac:dyDescent="0.25">
      <c r="D977" s="58" t="s">
        <v>332</v>
      </c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  <c r="AB977" s="54"/>
      <c r="AC977" s="54"/>
      <c r="AD977" s="54"/>
      <c r="AE977" s="54"/>
      <c r="AF977" s="54"/>
      <c r="AG977" s="54"/>
      <c r="AH977" s="54"/>
      <c r="AI977" s="54"/>
      <c r="AJ977" s="54"/>
      <c r="AK977" s="54"/>
      <c r="AL977" s="54"/>
      <c r="AM977" s="54"/>
      <c r="AN977" s="54"/>
      <c r="AO977" s="54"/>
      <c r="AP977" s="54"/>
      <c r="AQ977" s="54"/>
      <c r="AR977" s="54"/>
      <c r="AS977" s="54"/>
      <c r="AT977" s="54"/>
      <c r="AU977" s="54"/>
      <c r="AV977" s="54"/>
      <c r="AW977" s="54"/>
      <c r="AX977" s="54"/>
      <c r="AY977" s="54"/>
      <c r="AZ977" s="54"/>
      <c r="BA977" s="54"/>
      <c r="BB977" s="54"/>
      <c r="BC977" s="54"/>
      <c r="BD977" s="54"/>
      <c r="BE977" s="54"/>
      <c r="BF977" s="54"/>
      <c r="BG977" s="54"/>
      <c r="BH977" s="54"/>
      <c r="BI977" s="54"/>
      <c r="BJ977" s="54"/>
      <c r="BK977" s="54"/>
      <c r="BL977" s="54"/>
      <c r="BM977" s="54"/>
      <c r="BN977" s="54"/>
      <c r="BO977" s="54"/>
      <c r="BP977" s="54"/>
      <c r="BQ977" s="54"/>
      <c r="BR977" s="54"/>
      <c r="BS977" s="54"/>
      <c r="BT977" s="54"/>
      <c r="BU977" s="54"/>
      <c r="BV977" s="54"/>
      <c r="BW977" s="54"/>
      <c r="BX977" s="54"/>
      <c r="BY977" s="54"/>
      <c r="BZ977" s="54"/>
      <c r="CA977" s="54"/>
      <c r="CB977" s="54"/>
      <c r="CC977" s="54"/>
      <c r="CD977" s="54"/>
      <c r="CE977" s="54"/>
      <c r="CF977" s="54"/>
      <c r="CG977" s="54"/>
      <c r="CH977" s="54"/>
      <c r="CI977" s="54"/>
      <c r="CJ977" s="54"/>
      <c r="CK977" s="54"/>
      <c r="CL977" s="54"/>
      <c r="CM977" s="54"/>
      <c r="CN977" s="54"/>
      <c r="CO977" s="54"/>
      <c r="CP977" s="54"/>
      <c r="CQ977" s="54"/>
      <c r="CR977" s="54"/>
    </row>
    <row r="978" spans="4:96" x14ac:dyDescent="0.25">
      <c r="D978" s="58" t="s">
        <v>280</v>
      </c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  <c r="AB978" s="54"/>
      <c r="AC978" s="54"/>
      <c r="AD978" s="54"/>
      <c r="AE978" s="54"/>
      <c r="AF978" s="54"/>
      <c r="AG978" s="54"/>
      <c r="AH978" s="54"/>
      <c r="AI978" s="54"/>
      <c r="AJ978" s="54"/>
      <c r="AK978" s="54"/>
      <c r="AL978" s="54"/>
      <c r="AM978" s="54"/>
      <c r="AN978" s="54"/>
      <c r="AO978" s="54"/>
      <c r="AP978" s="54"/>
      <c r="AQ978" s="54"/>
      <c r="AR978" s="54"/>
      <c r="AS978" s="54"/>
      <c r="AT978" s="54"/>
      <c r="AU978" s="54"/>
      <c r="AV978" s="54"/>
      <c r="AW978" s="54"/>
      <c r="AX978" s="54"/>
      <c r="AY978" s="54"/>
      <c r="AZ978" s="54"/>
      <c r="BA978" s="54"/>
      <c r="BB978" s="54"/>
      <c r="BC978" s="54"/>
      <c r="BD978" s="54"/>
      <c r="BE978" s="54"/>
      <c r="BF978" s="54"/>
      <c r="BG978" s="54"/>
      <c r="BH978" s="54"/>
      <c r="BI978" s="54"/>
      <c r="BJ978" s="54"/>
      <c r="BK978" s="54"/>
      <c r="BL978" s="54"/>
      <c r="BM978" s="54"/>
      <c r="BN978" s="54"/>
      <c r="BO978" s="54"/>
      <c r="BP978" s="54"/>
      <c r="BQ978" s="54"/>
      <c r="BR978" s="54"/>
      <c r="BS978" s="54"/>
      <c r="BT978" s="54"/>
      <c r="BU978" s="54"/>
      <c r="BV978" s="54"/>
      <c r="BW978" s="54"/>
      <c r="BX978" s="54"/>
      <c r="BY978" s="54"/>
      <c r="BZ978" s="54"/>
      <c r="CA978" s="54"/>
      <c r="CB978" s="54"/>
      <c r="CC978" s="54"/>
      <c r="CD978" s="54"/>
      <c r="CE978" s="54"/>
      <c r="CF978" s="54"/>
      <c r="CG978" s="54"/>
      <c r="CH978" s="54"/>
      <c r="CI978" s="54"/>
      <c r="CJ978" s="54"/>
      <c r="CK978" s="54"/>
      <c r="CL978" s="54"/>
      <c r="CM978" s="54"/>
      <c r="CN978" s="54"/>
      <c r="CO978" s="54"/>
      <c r="CP978" s="54"/>
      <c r="CQ978" s="54"/>
      <c r="CR978" s="54"/>
    </row>
    <row r="979" spans="4:96" x14ac:dyDescent="0.25">
      <c r="D979" s="58" t="s">
        <v>335</v>
      </c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  <c r="AB979" s="54"/>
      <c r="AC979" s="54"/>
      <c r="AD979" s="54"/>
      <c r="AE979" s="54"/>
      <c r="AF979" s="54"/>
      <c r="AG979" s="54"/>
      <c r="AH979" s="54"/>
      <c r="AI979" s="54"/>
      <c r="AJ979" s="54"/>
      <c r="AK979" s="54"/>
      <c r="AL979" s="54"/>
      <c r="AM979" s="54"/>
      <c r="AN979" s="54"/>
      <c r="AO979" s="54"/>
      <c r="AP979" s="54"/>
      <c r="AQ979" s="54"/>
      <c r="AR979" s="54"/>
      <c r="AS979" s="54"/>
      <c r="AT979" s="54"/>
      <c r="AU979" s="54"/>
      <c r="AV979" s="54"/>
      <c r="AW979" s="54"/>
      <c r="AX979" s="54"/>
      <c r="AY979" s="54"/>
      <c r="AZ979" s="54"/>
      <c r="BA979" s="54"/>
      <c r="BB979" s="54"/>
      <c r="BC979" s="54"/>
      <c r="BD979" s="54"/>
      <c r="BE979" s="54"/>
      <c r="BF979" s="54"/>
      <c r="BG979" s="54"/>
      <c r="BH979" s="54"/>
      <c r="BI979" s="54"/>
      <c r="BJ979" s="54"/>
      <c r="BK979" s="54"/>
      <c r="BL979" s="54"/>
      <c r="BM979" s="54"/>
      <c r="BN979" s="54"/>
      <c r="BO979" s="54"/>
      <c r="BP979" s="54"/>
      <c r="BQ979" s="54"/>
      <c r="BR979" s="54"/>
      <c r="BS979" s="54"/>
      <c r="BT979" s="54"/>
      <c r="BU979" s="54"/>
      <c r="BV979" s="54"/>
      <c r="BW979" s="54"/>
      <c r="BX979" s="54"/>
      <c r="BY979" s="54"/>
      <c r="BZ979" s="54"/>
      <c r="CA979" s="54"/>
      <c r="CB979" s="54"/>
      <c r="CC979" s="54"/>
      <c r="CD979" s="54"/>
      <c r="CE979" s="54"/>
      <c r="CF979" s="54"/>
      <c r="CG979" s="54"/>
      <c r="CH979" s="54"/>
      <c r="CI979" s="54"/>
      <c r="CJ979" s="54"/>
      <c r="CK979" s="54"/>
      <c r="CL979" s="54"/>
      <c r="CM979" s="54"/>
      <c r="CN979" s="54"/>
      <c r="CO979" s="54"/>
      <c r="CP979" s="54"/>
      <c r="CQ979" s="54"/>
      <c r="CR979" s="54"/>
    </row>
    <row r="980" spans="4:96" x14ac:dyDescent="0.25">
      <c r="D980" s="58" t="s">
        <v>336</v>
      </c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  <c r="AB980" s="54"/>
      <c r="AC980" s="54"/>
      <c r="AD980" s="54"/>
      <c r="AE980" s="54"/>
      <c r="AF980" s="54"/>
      <c r="AG980" s="54"/>
      <c r="AH980" s="54"/>
      <c r="AI980" s="54"/>
      <c r="AJ980" s="54"/>
      <c r="AK980" s="54"/>
      <c r="AL980" s="54"/>
      <c r="AM980" s="54"/>
      <c r="AN980" s="54"/>
      <c r="AO980" s="54"/>
      <c r="AP980" s="54"/>
      <c r="AQ980" s="54"/>
      <c r="AR980" s="54"/>
      <c r="AS980" s="54"/>
      <c r="AT980" s="54"/>
      <c r="AU980" s="54"/>
      <c r="AV980" s="54"/>
      <c r="AW980" s="54"/>
      <c r="AX980" s="54"/>
      <c r="AY980" s="54"/>
      <c r="AZ980" s="54"/>
      <c r="BA980" s="54"/>
      <c r="BB980" s="54"/>
      <c r="BC980" s="54"/>
      <c r="BD980" s="54"/>
      <c r="BE980" s="54"/>
      <c r="BF980" s="54"/>
      <c r="BG980" s="54"/>
      <c r="BH980" s="54"/>
      <c r="BI980" s="54"/>
      <c r="BJ980" s="54"/>
      <c r="BK980" s="54"/>
      <c r="BL980" s="54"/>
      <c r="BM980" s="54"/>
      <c r="BN980" s="54"/>
      <c r="BO980" s="54"/>
      <c r="BP980" s="54"/>
      <c r="BQ980" s="54"/>
      <c r="BR980" s="54"/>
      <c r="BS980" s="54"/>
      <c r="BT980" s="54"/>
      <c r="BU980" s="54"/>
      <c r="BV980" s="54"/>
      <c r="BW980" s="54"/>
      <c r="BX980" s="54"/>
      <c r="BY980" s="54"/>
      <c r="BZ980" s="54"/>
      <c r="CA980" s="54"/>
      <c r="CB980" s="54"/>
      <c r="CC980" s="54"/>
      <c r="CD980" s="54"/>
      <c r="CE980" s="54"/>
      <c r="CF980" s="54"/>
      <c r="CG980" s="54"/>
      <c r="CH980" s="54"/>
      <c r="CI980" s="54"/>
      <c r="CJ980" s="54"/>
      <c r="CK980" s="54"/>
      <c r="CL980" s="54"/>
      <c r="CM980" s="54"/>
      <c r="CN980" s="54"/>
      <c r="CO980" s="54"/>
      <c r="CP980" s="54"/>
      <c r="CQ980" s="54"/>
      <c r="CR980" s="54"/>
    </row>
    <row r="981" spans="4:96" x14ac:dyDescent="0.25">
      <c r="D981" s="57" t="s">
        <v>387</v>
      </c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  <c r="AB981" s="53"/>
      <c r="AC981" s="53"/>
      <c r="AD981" s="53"/>
      <c r="AE981" s="53"/>
      <c r="AF981" s="53"/>
      <c r="AG981" s="53"/>
      <c r="AH981" s="53"/>
      <c r="AI981" s="53"/>
      <c r="AJ981" s="53"/>
      <c r="AK981" s="53"/>
      <c r="AL981" s="53"/>
      <c r="AM981" s="53"/>
      <c r="AN981" s="53"/>
      <c r="AO981" s="53"/>
      <c r="AP981" s="53"/>
      <c r="AQ981" s="53"/>
      <c r="AR981" s="53"/>
      <c r="AS981" s="53"/>
      <c r="AT981" s="53"/>
      <c r="AU981" s="53"/>
      <c r="AV981" s="53"/>
      <c r="AW981" s="53"/>
      <c r="AX981" s="53"/>
      <c r="AY981" s="53"/>
      <c r="AZ981" s="53"/>
      <c r="BA981" s="53"/>
      <c r="BB981" s="53"/>
      <c r="BC981" s="53"/>
      <c r="BD981" s="53"/>
      <c r="BE981" s="53"/>
      <c r="BF981" s="53"/>
      <c r="BG981" s="53"/>
      <c r="BH981" s="53"/>
      <c r="BI981" s="53"/>
      <c r="BJ981" s="53"/>
      <c r="BK981" s="53"/>
      <c r="BL981" s="53"/>
      <c r="BM981" s="53"/>
      <c r="BN981" s="53"/>
      <c r="BO981" s="53"/>
      <c r="BP981" s="53"/>
      <c r="BQ981" s="53"/>
      <c r="BR981" s="53"/>
      <c r="BS981" s="53"/>
      <c r="BT981" s="53"/>
      <c r="BU981" s="53"/>
      <c r="BV981" s="53"/>
      <c r="BW981" s="53"/>
      <c r="BX981" s="53"/>
      <c r="BY981" s="53"/>
      <c r="BZ981" s="53"/>
      <c r="CA981" s="53"/>
      <c r="CB981" s="53"/>
      <c r="CC981" s="53"/>
      <c r="CD981" s="53"/>
      <c r="CE981" s="53"/>
      <c r="CF981" s="53"/>
      <c r="CG981" s="53"/>
      <c r="CH981" s="53"/>
      <c r="CI981" s="53"/>
      <c r="CJ981" s="53"/>
      <c r="CK981" s="53"/>
      <c r="CL981" s="53"/>
      <c r="CM981" s="53"/>
      <c r="CN981" s="53"/>
      <c r="CO981" s="53"/>
      <c r="CP981" s="53"/>
      <c r="CQ981" s="53"/>
      <c r="CR981" s="53"/>
    </row>
    <row r="982" spans="4:96" x14ac:dyDescent="0.25">
      <c r="D982" s="57" t="s">
        <v>592</v>
      </c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  <c r="AB982" s="53"/>
      <c r="AC982" s="53"/>
      <c r="AD982" s="53"/>
      <c r="AE982" s="53"/>
      <c r="AF982" s="53"/>
      <c r="AG982" s="53"/>
      <c r="AH982" s="53"/>
      <c r="AI982" s="53"/>
      <c r="AJ982" s="53"/>
      <c r="AK982" s="53"/>
      <c r="AL982" s="53"/>
      <c r="AM982" s="53"/>
      <c r="AN982" s="53"/>
      <c r="AO982" s="53"/>
      <c r="AP982" s="53"/>
      <c r="AQ982" s="53"/>
      <c r="AR982" s="53"/>
      <c r="AS982" s="53"/>
      <c r="AT982" s="53"/>
      <c r="AU982" s="53"/>
      <c r="AV982" s="53"/>
      <c r="AW982" s="53"/>
      <c r="AX982" s="53"/>
      <c r="AY982" s="53"/>
      <c r="AZ982" s="53"/>
      <c r="BA982" s="53"/>
      <c r="BB982" s="53"/>
      <c r="BC982" s="53"/>
      <c r="BD982" s="53"/>
      <c r="BE982" s="53"/>
      <c r="BF982" s="53"/>
      <c r="BG982" s="53"/>
      <c r="BH982" s="53"/>
      <c r="BI982" s="53"/>
      <c r="BJ982" s="53"/>
      <c r="BK982" s="53"/>
      <c r="BL982" s="53"/>
      <c r="BM982" s="53"/>
      <c r="BN982" s="53"/>
      <c r="BO982" s="53"/>
      <c r="BP982" s="53"/>
      <c r="BQ982" s="53"/>
      <c r="BR982" s="53"/>
      <c r="BS982" s="53"/>
      <c r="BT982" s="53"/>
      <c r="BU982" s="53"/>
      <c r="BV982" s="53"/>
      <c r="BW982" s="53"/>
      <c r="BX982" s="53"/>
      <c r="BY982" s="53"/>
      <c r="BZ982" s="53"/>
      <c r="CA982" s="53"/>
      <c r="CB982" s="53"/>
      <c r="CC982" s="53"/>
      <c r="CD982" s="53"/>
      <c r="CE982" s="53"/>
      <c r="CF982" s="53"/>
      <c r="CG982" s="53"/>
      <c r="CH982" s="53"/>
      <c r="CI982" s="53"/>
      <c r="CJ982" s="53"/>
      <c r="CK982" s="53"/>
      <c r="CL982" s="53"/>
      <c r="CM982" s="53"/>
      <c r="CN982" s="53"/>
      <c r="CO982" s="53"/>
      <c r="CP982" s="53"/>
      <c r="CQ982" s="53"/>
      <c r="CR982" s="53"/>
    </row>
    <row r="983" spans="4:96" x14ac:dyDescent="0.25">
      <c r="D983" s="57" t="s">
        <v>593</v>
      </c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  <c r="AB983" s="53"/>
      <c r="AC983" s="53"/>
      <c r="AD983" s="53"/>
      <c r="AE983" s="53"/>
      <c r="AF983" s="53"/>
      <c r="AG983" s="53"/>
      <c r="AH983" s="53"/>
      <c r="AI983" s="53"/>
      <c r="AJ983" s="53"/>
      <c r="AK983" s="53"/>
      <c r="AL983" s="53"/>
      <c r="AM983" s="53"/>
      <c r="AN983" s="53"/>
      <c r="AO983" s="53"/>
      <c r="AP983" s="53"/>
      <c r="AQ983" s="53"/>
      <c r="AR983" s="53"/>
      <c r="AS983" s="53"/>
      <c r="AT983" s="53"/>
      <c r="AU983" s="53"/>
      <c r="AV983" s="53"/>
      <c r="AW983" s="53"/>
      <c r="AX983" s="53"/>
      <c r="AY983" s="53"/>
      <c r="AZ983" s="53"/>
      <c r="BA983" s="53"/>
      <c r="BB983" s="53"/>
      <c r="BC983" s="53"/>
      <c r="BD983" s="53"/>
      <c r="BE983" s="53"/>
      <c r="BF983" s="53"/>
      <c r="BG983" s="53"/>
      <c r="BH983" s="53"/>
      <c r="BI983" s="53"/>
      <c r="BJ983" s="53"/>
      <c r="BK983" s="53"/>
      <c r="BL983" s="53"/>
      <c r="BM983" s="53"/>
      <c r="BN983" s="53"/>
      <c r="BO983" s="53"/>
      <c r="BP983" s="53"/>
      <c r="BQ983" s="53"/>
      <c r="BR983" s="53"/>
      <c r="BS983" s="53"/>
      <c r="BT983" s="53"/>
      <c r="BU983" s="53"/>
      <c r="BV983" s="53"/>
      <c r="BW983" s="53"/>
      <c r="BX983" s="53"/>
      <c r="BY983" s="53"/>
      <c r="BZ983" s="53"/>
      <c r="CA983" s="53"/>
      <c r="CB983" s="53"/>
      <c r="CC983" s="53"/>
      <c r="CD983" s="53"/>
      <c r="CE983" s="53"/>
      <c r="CF983" s="53"/>
      <c r="CG983" s="53"/>
      <c r="CH983" s="53"/>
      <c r="CI983" s="53"/>
      <c r="CJ983" s="53"/>
      <c r="CK983" s="53"/>
      <c r="CL983" s="53"/>
      <c r="CM983" s="53"/>
      <c r="CN983" s="53"/>
      <c r="CO983" s="53"/>
      <c r="CP983" s="53"/>
      <c r="CQ983" s="53"/>
      <c r="CR983" s="53"/>
    </row>
    <row r="984" spans="4:96" x14ac:dyDescent="0.25">
      <c r="D984" s="57" t="s">
        <v>597</v>
      </c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  <c r="AE984" s="53"/>
      <c r="AF984" s="53"/>
      <c r="AG984" s="53"/>
      <c r="AH984" s="53"/>
      <c r="AI984" s="53"/>
      <c r="AJ984" s="53"/>
      <c r="AK984" s="53"/>
      <c r="AL984" s="53"/>
      <c r="AM984" s="53"/>
      <c r="AN984" s="53"/>
      <c r="AO984" s="53"/>
      <c r="AP984" s="53"/>
      <c r="AQ984" s="53"/>
      <c r="AR984" s="53"/>
      <c r="AS984" s="53"/>
      <c r="AT984" s="53"/>
      <c r="AU984" s="53"/>
      <c r="AV984" s="53"/>
      <c r="AW984" s="53"/>
      <c r="AX984" s="53"/>
      <c r="AY984" s="53"/>
      <c r="AZ984" s="53"/>
      <c r="BA984" s="53"/>
      <c r="BB984" s="53"/>
      <c r="BC984" s="53"/>
      <c r="BD984" s="53"/>
      <c r="BE984" s="53"/>
      <c r="BF984" s="53"/>
      <c r="BG984" s="53"/>
      <c r="BH984" s="53"/>
      <c r="BI984" s="53"/>
      <c r="BJ984" s="53"/>
      <c r="BK984" s="53"/>
      <c r="BL984" s="53"/>
      <c r="BM984" s="53"/>
      <c r="BN984" s="53"/>
      <c r="BO984" s="53"/>
      <c r="BP984" s="53"/>
      <c r="BQ984" s="53"/>
      <c r="BR984" s="53"/>
      <c r="BS984" s="53"/>
      <c r="BT984" s="53"/>
      <c r="BU984" s="53"/>
      <c r="BV984" s="53"/>
      <c r="BW984" s="53"/>
      <c r="BX984" s="53"/>
      <c r="BY984" s="53"/>
      <c r="BZ984" s="53"/>
      <c r="CA984" s="53"/>
      <c r="CB984" s="53"/>
      <c r="CC984" s="53"/>
      <c r="CD984" s="53"/>
      <c r="CE984" s="53"/>
      <c r="CF984" s="53"/>
      <c r="CG984" s="53"/>
      <c r="CH984" s="53"/>
      <c r="CI984" s="53"/>
      <c r="CJ984" s="53"/>
      <c r="CK984" s="53"/>
      <c r="CL984" s="53"/>
      <c r="CM984" s="53"/>
      <c r="CN984" s="53"/>
      <c r="CO984" s="53"/>
      <c r="CP984" s="53"/>
      <c r="CQ984" s="53"/>
      <c r="CR984" s="53"/>
    </row>
    <row r="985" spans="4:96" x14ac:dyDescent="0.25">
      <c r="D985" s="38" t="s">
        <v>635</v>
      </c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  <c r="AB985" s="53"/>
      <c r="AC985" s="53"/>
      <c r="AD985" s="53"/>
      <c r="AE985" s="53"/>
      <c r="AF985" s="53"/>
      <c r="AG985" s="53"/>
      <c r="AH985" s="53"/>
      <c r="AI985" s="53"/>
      <c r="AJ985" s="53"/>
      <c r="AK985" s="53"/>
      <c r="AL985" s="53"/>
      <c r="AM985" s="53"/>
      <c r="AN985" s="53"/>
      <c r="AO985" s="53"/>
      <c r="AP985" s="53"/>
      <c r="AQ985" s="53"/>
      <c r="AR985" s="53"/>
      <c r="AS985" s="53"/>
      <c r="AT985" s="53"/>
      <c r="AU985" s="53"/>
      <c r="AV985" s="53"/>
      <c r="AW985" s="53"/>
      <c r="AX985" s="53"/>
      <c r="AY985" s="53"/>
      <c r="AZ985" s="53"/>
      <c r="BA985" s="53"/>
      <c r="BB985" s="53"/>
      <c r="BC985" s="53"/>
      <c r="BD985" s="53"/>
      <c r="BE985" s="53"/>
      <c r="BF985" s="53"/>
      <c r="BG985" s="53"/>
      <c r="BH985" s="53"/>
      <c r="BI985" s="53"/>
      <c r="BJ985" s="53"/>
      <c r="BK985" s="53"/>
      <c r="BL985" s="53"/>
      <c r="BM985" s="53"/>
      <c r="BN985" s="53"/>
      <c r="BO985" s="53"/>
      <c r="BP985" s="53"/>
      <c r="BQ985" s="53"/>
      <c r="BR985" s="53"/>
      <c r="BS985" s="53"/>
      <c r="BT985" s="53"/>
      <c r="BU985" s="53"/>
      <c r="BV985" s="53"/>
      <c r="BW985" s="53"/>
      <c r="BX985" s="53"/>
      <c r="BY985" s="53"/>
      <c r="BZ985" s="53"/>
      <c r="CA985" s="53"/>
      <c r="CB985" s="53"/>
      <c r="CC985" s="53"/>
      <c r="CD985" s="53"/>
      <c r="CE985" s="53"/>
      <c r="CF985" s="53"/>
      <c r="CG985" s="53"/>
      <c r="CH985" s="53"/>
      <c r="CI985" s="53"/>
      <c r="CJ985" s="53"/>
      <c r="CK985" s="53"/>
      <c r="CL985" s="53"/>
      <c r="CM985" s="53"/>
      <c r="CN985" s="53"/>
      <c r="CO985" s="53"/>
      <c r="CP985" s="53"/>
      <c r="CQ985" s="53"/>
      <c r="CR985" s="53"/>
    </row>
    <row r="986" spans="4:96" x14ac:dyDescent="0.25">
      <c r="D986" s="38" t="s">
        <v>633</v>
      </c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  <c r="AE986" s="53"/>
      <c r="AF986" s="53"/>
      <c r="AG986" s="53"/>
      <c r="AH986" s="53"/>
      <c r="AI986" s="53"/>
      <c r="AJ986" s="53"/>
      <c r="AK986" s="53"/>
      <c r="AL986" s="53"/>
      <c r="AM986" s="53"/>
      <c r="AN986" s="53"/>
      <c r="AO986" s="53"/>
      <c r="AP986" s="53"/>
      <c r="AQ986" s="53"/>
      <c r="AR986" s="53"/>
      <c r="AS986" s="53"/>
      <c r="AT986" s="53"/>
      <c r="AU986" s="53"/>
      <c r="AV986" s="53"/>
      <c r="AW986" s="53"/>
      <c r="AX986" s="53"/>
      <c r="AY986" s="53"/>
      <c r="AZ986" s="53"/>
      <c r="BA986" s="53"/>
      <c r="BB986" s="53"/>
      <c r="BC986" s="53"/>
      <c r="BD986" s="53"/>
      <c r="BE986" s="53"/>
      <c r="BF986" s="53"/>
      <c r="BG986" s="53"/>
      <c r="BH986" s="53"/>
      <c r="BI986" s="53"/>
      <c r="BJ986" s="53"/>
      <c r="BK986" s="53"/>
      <c r="BL986" s="53"/>
      <c r="BM986" s="53"/>
      <c r="BN986" s="53"/>
      <c r="BO986" s="53"/>
      <c r="BP986" s="53"/>
      <c r="BQ986" s="53"/>
      <c r="BR986" s="53"/>
      <c r="BS986" s="53"/>
      <c r="BT986" s="53"/>
      <c r="BU986" s="53"/>
      <c r="BV986" s="53"/>
      <c r="BW986" s="53"/>
      <c r="BX986" s="53"/>
      <c r="BY986" s="53"/>
      <c r="BZ986" s="53"/>
      <c r="CA986" s="53"/>
      <c r="CB986" s="53"/>
      <c r="CC986" s="53"/>
      <c r="CD986" s="53"/>
      <c r="CE986" s="53"/>
      <c r="CF986" s="53"/>
      <c r="CG986" s="53"/>
      <c r="CH986" s="53"/>
      <c r="CI986" s="53"/>
      <c r="CJ986" s="53"/>
      <c r="CK986" s="53"/>
      <c r="CL986" s="53"/>
      <c r="CM986" s="53"/>
      <c r="CN986" s="53"/>
      <c r="CO986" s="53"/>
      <c r="CP986" s="53"/>
      <c r="CQ986" s="53"/>
      <c r="CR986" s="53"/>
    </row>
    <row r="987" spans="4:96" x14ac:dyDescent="0.25">
      <c r="D987" s="38" t="s">
        <v>2068</v>
      </c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  <c r="AE987" s="53"/>
      <c r="AF987" s="53"/>
      <c r="AG987" s="53"/>
      <c r="AH987" s="53"/>
      <c r="AI987" s="53"/>
      <c r="AJ987" s="53"/>
      <c r="AK987" s="53"/>
      <c r="AL987" s="53"/>
      <c r="AM987" s="53"/>
      <c r="AN987" s="53"/>
      <c r="AO987" s="53"/>
      <c r="AP987" s="53"/>
      <c r="AQ987" s="53"/>
      <c r="AR987" s="53"/>
      <c r="AS987" s="53"/>
      <c r="AT987" s="53"/>
      <c r="AU987" s="53"/>
      <c r="AV987" s="53"/>
      <c r="AW987" s="53"/>
      <c r="AX987" s="53"/>
      <c r="AY987" s="53"/>
      <c r="AZ987" s="53"/>
      <c r="BA987" s="53"/>
      <c r="BB987" s="53"/>
      <c r="BC987" s="53"/>
      <c r="BD987" s="53"/>
      <c r="BE987" s="53"/>
      <c r="BF987" s="53"/>
      <c r="BG987" s="53"/>
      <c r="BH987" s="53"/>
      <c r="BI987" s="53"/>
      <c r="BJ987" s="53"/>
      <c r="BK987" s="53"/>
      <c r="BL987" s="53"/>
      <c r="BM987" s="53"/>
      <c r="BN987" s="53"/>
      <c r="BO987" s="53"/>
      <c r="BP987" s="53"/>
      <c r="BQ987" s="53"/>
      <c r="BR987" s="53"/>
      <c r="BS987" s="53"/>
      <c r="BT987" s="53"/>
      <c r="BU987" s="53"/>
      <c r="BV987" s="53"/>
      <c r="BW987" s="53"/>
      <c r="BX987" s="53"/>
      <c r="BY987" s="53"/>
      <c r="BZ987" s="53"/>
      <c r="CA987" s="53"/>
      <c r="CB987" s="53"/>
      <c r="CC987" s="53"/>
      <c r="CD987" s="53"/>
      <c r="CE987" s="53"/>
      <c r="CF987" s="53"/>
      <c r="CG987" s="53"/>
      <c r="CH987" s="53"/>
      <c r="CI987" s="53"/>
      <c r="CJ987" s="53"/>
      <c r="CK987" s="53"/>
      <c r="CL987" s="53"/>
      <c r="CM987" s="53"/>
      <c r="CN987" s="53"/>
      <c r="CO987" s="53"/>
      <c r="CP987" s="53"/>
      <c r="CQ987" s="53"/>
      <c r="CR987" s="53"/>
    </row>
    <row r="988" spans="4:96" x14ac:dyDescent="0.25">
      <c r="D988" s="38" t="s">
        <v>495</v>
      </c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  <c r="AB988" s="53"/>
      <c r="AC988" s="53"/>
      <c r="AD988" s="53"/>
      <c r="AE988" s="53"/>
      <c r="AF988" s="53"/>
      <c r="AG988" s="53"/>
      <c r="AH988" s="53"/>
      <c r="AI988" s="53"/>
      <c r="AJ988" s="53"/>
      <c r="AK988" s="53"/>
      <c r="AL988" s="53"/>
      <c r="AM988" s="53"/>
      <c r="AN988" s="53"/>
      <c r="AO988" s="53"/>
      <c r="AP988" s="53"/>
      <c r="AQ988" s="53"/>
      <c r="AR988" s="53"/>
      <c r="AS988" s="53"/>
      <c r="AT988" s="53"/>
      <c r="AU988" s="53"/>
      <c r="AV988" s="53"/>
      <c r="AW988" s="53"/>
      <c r="AX988" s="53"/>
      <c r="AY988" s="53"/>
      <c r="AZ988" s="53"/>
      <c r="BA988" s="53"/>
      <c r="BB988" s="53"/>
      <c r="BC988" s="53"/>
      <c r="BD988" s="53"/>
      <c r="BE988" s="53"/>
      <c r="BF988" s="53"/>
      <c r="BG988" s="53"/>
      <c r="BH988" s="53"/>
      <c r="BI988" s="53"/>
      <c r="BJ988" s="53"/>
      <c r="BK988" s="53"/>
      <c r="BL988" s="53"/>
      <c r="BM988" s="53"/>
      <c r="BN988" s="53"/>
      <c r="BO988" s="53"/>
      <c r="BP988" s="53"/>
      <c r="BQ988" s="53"/>
      <c r="BR988" s="53"/>
      <c r="BS988" s="53"/>
      <c r="BT988" s="53"/>
      <c r="BU988" s="53"/>
      <c r="BV988" s="53"/>
      <c r="BW988" s="53"/>
      <c r="BX988" s="53"/>
      <c r="BY988" s="53"/>
      <c r="BZ988" s="53"/>
      <c r="CA988" s="53"/>
      <c r="CB988" s="53"/>
      <c r="CC988" s="53"/>
      <c r="CD988" s="53"/>
      <c r="CE988" s="53"/>
      <c r="CF988" s="53"/>
      <c r="CG988" s="53"/>
      <c r="CH988" s="53"/>
      <c r="CI988" s="53"/>
      <c r="CJ988" s="53"/>
      <c r="CK988" s="53"/>
      <c r="CL988" s="53"/>
      <c r="CM988" s="53"/>
      <c r="CN988" s="53"/>
      <c r="CO988" s="53"/>
      <c r="CP988" s="53"/>
      <c r="CQ988" s="53"/>
      <c r="CR988" s="53"/>
    </row>
    <row r="989" spans="4:96" x14ac:dyDescent="0.25">
      <c r="D989" s="38" t="s">
        <v>2069</v>
      </c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  <c r="AB989" s="53"/>
      <c r="AC989" s="53"/>
      <c r="AD989" s="53"/>
      <c r="AE989" s="53"/>
      <c r="AF989" s="53"/>
      <c r="AG989" s="53"/>
      <c r="AH989" s="53"/>
      <c r="AI989" s="53"/>
      <c r="AJ989" s="53"/>
      <c r="AK989" s="53"/>
      <c r="AL989" s="53"/>
      <c r="AM989" s="53"/>
      <c r="AN989" s="53"/>
      <c r="AO989" s="53"/>
      <c r="AP989" s="53"/>
      <c r="AQ989" s="53"/>
      <c r="AR989" s="53"/>
      <c r="AS989" s="53"/>
      <c r="AT989" s="53"/>
      <c r="AU989" s="53"/>
      <c r="AV989" s="53"/>
      <c r="AW989" s="53"/>
      <c r="AX989" s="53"/>
      <c r="AY989" s="53"/>
      <c r="AZ989" s="53"/>
      <c r="BA989" s="53"/>
      <c r="BB989" s="53"/>
      <c r="BC989" s="53"/>
      <c r="BD989" s="53"/>
      <c r="BE989" s="53"/>
      <c r="BF989" s="53"/>
      <c r="BG989" s="53"/>
      <c r="BH989" s="53"/>
      <c r="BI989" s="53"/>
      <c r="BJ989" s="53"/>
      <c r="BK989" s="53"/>
      <c r="BL989" s="53"/>
      <c r="BM989" s="53"/>
      <c r="BN989" s="53"/>
      <c r="BO989" s="53"/>
      <c r="BP989" s="53"/>
      <c r="BQ989" s="53"/>
      <c r="BR989" s="53"/>
      <c r="BS989" s="53"/>
      <c r="BT989" s="53"/>
      <c r="BU989" s="53"/>
      <c r="BV989" s="53"/>
      <c r="BW989" s="53"/>
      <c r="BX989" s="53"/>
      <c r="BY989" s="53"/>
      <c r="BZ989" s="53"/>
      <c r="CA989" s="53"/>
      <c r="CB989" s="53"/>
      <c r="CC989" s="53"/>
      <c r="CD989" s="53"/>
      <c r="CE989" s="53"/>
      <c r="CF989" s="53"/>
      <c r="CG989" s="53"/>
      <c r="CH989" s="53"/>
      <c r="CI989" s="53"/>
      <c r="CJ989" s="53"/>
      <c r="CK989" s="53"/>
      <c r="CL989" s="53"/>
      <c r="CM989" s="53"/>
      <c r="CN989" s="53"/>
      <c r="CO989" s="53"/>
      <c r="CP989" s="53"/>
      <c r="CQ989" s="53"/>
      <c r="CR989" s="53"/>
    </row>
    <row r="990" spans="4:96" x14ac:dyDescent="0.25">
      <c r="D990" s="38" t="s">
        <v>634</v>
      </c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  <c r="AB990" s="53"/>
      <c r="AC990" s="53"/>
      <c r="AD990" s="53"/>
      <c r="AE990" s="53"/>
      <c r="AF990" s="53"/>
      <c r="AG990" s="53"/>
      <c r="AH990" s="53"/>
      <c r="AI990" s="53"/>
      <c r="AJ990" s="53"/>
      <c r="AK990" s="53"/>
      <c r="AL990" s="53"/>
      <c r="AM990" s="53"/>
      <c r="AN990" s="53"/>
      <c r="AO990" s="53"/>
      <c r="AP990" s="53"/>
      <c r="AQ990" s="53"/>
      <c r="AR990" s="53"/>
      <c r="AS990" s="53"/>
      <c r="AT990" s="53"/>
      <c r="AU990" s="53"/>
      <c r="AV990" s="53"/>
      <c r="AW990" s="53"/>
      <c r="AX990" s="53"/>
      <c r="AY990" s="53"/>
      <c r="AZ990" s="53"/>
      <c r="BA990" s="53"/>
      <c r="BB990" s="53"/>
      <c r="BC990" s="53"/>
      <c r="BD990" s="53"/>
      <c r="BE990" s="53"/>
      <c r="BF990" s="53"/>
      <c r="BG990" s="53"/>
      <c r="BH990" s="53"/>
      <c r="BI990" s="53"/>
      <c r="BJ990" s="53"/>
      <c r="BK990" s="53"/>
      <c r="BL990" s="53"/>
      <c r="BM990" s="53"/>
      <c r="BN990" s="53"/>
      <c r="BO990" s="53"/>
      <c r="BP990" s="53"/>
      <c r="BQ990" s="53"/>
      <c r="BR990" s="53"/>
      <c r="BS990" s="53"/>
      <c r="BT990" s="53"/>
      <c r="BU990" s="53"/>
      <c r="BV990" s="53"/>
      <c r="BW990" s="53"/>
      <c r="BX990" s="53"/>
      <c r="BY990" s="53"/>
      <c r="BZ990" s="53"/>
      <c r="CA990" s="53"/>
      <c r="CB990" s="53"/>
      <c r="CC990" s="53"/>
      <c r="CD990" s="53"/>
      <c r="CE990" s="53"/>
      <c r="CF990" s="53"/>
      <c r="CG990" s="53"/>
      <c r="CH990" s="53"/>
      <c r="CI990" s="53"/>
      <c r="CJ990" s="53"/>
      <c r="CK990" s="53"/>
      <c r="CL990" s="53"/>
      <c r="CM990" s="53"/>
      <c r="CN990" s="53"/>
      <c r="CO990" s="53"/>
      <c r="CP990" s="53"/>
      <c r="CQ990" s="53"/>
      <c r="CR990" s="53"/>
    </row>
    <row r="992" spans="4:96" x14ac:dyDescent="0.25">
      <c r="D992" s="52" t="s">
        <v>310</v>
      </c>
      <c r="E992" s="52" t="s">
        <v>678</v>
      </c>
      <c r="F992" s="52" t="s">
        <v>679</v>
      </c>
      <c r="G992" s="52" t="s">
        <v>680</v>
      </c>
      <c r="H992" s="52" t="s">
        <v>681</v>
      </c>
      <c r="I992" s="52" t="s">
        <v>682</v>
      </c>
      <c r="J992" s="52" t="s">
        <v>683</v>
      </c>
      <c r="K992" s="52" t="s">
        <v>310</v>
      </c>
      <c r="L992" s="52" t="s">
        <v>684</v>
      </c>
      <c r="M992" s="52" t="s">
        <v>685</v>
      </c>
      <c r="N992" s="52" t="s">
        <v>686</v>
      </c>
      <c r="O992" s="52" t="s">
        <v>1981</v>
      </c>
      <c r="P992" s="52" t="s">
        <v>687</v>
      </c>
      <c r="Q992" s="52" t="s">
        <v>688</v>
      </c>
      <c r="R992" s="52" t="s">
        <v>689</v>
      </c>
      <c r="S992" s="52" t="s">
        <v>317</v>
      </c>
      <c r="T992" s="52" t="s">
        <v>690</v>
      </c>
      <c r="U992" s="52">
        <v>1</v>
      </c>
    </row>
    <row r="993" spans="4:73" x14ac:dyDescent="0.25">
      <c r="D993" s="48" t="s">
        <v>2931</v>
      </c>
      <c r="E993" s="48" t="s">
        <v>2932</v>
      </c>
      <c r="F993" s="48" t="s">
        <v>2933</v>
      </c>
      <c r="H993" s="48" t="s">
        <v>2934</v>
      </c>
      <c r="I993" s="48" t="s">
        <v>2935</v>
      </c>
      <c r="K993" s="48" t="s">
        <v>2931</v>
      </c>
      <c r="L993" s="48">
        <v>19447</v>
      </c>
      <c r="M993" s="48" t="s">
        <v>2932</v>
      </c>
      <c r="N993" s="48" t="s">
        <v>2933</v>
      </c>
      <c r="O993" s="48" t="s">
        <v>2936</v>
      </c>
      <c r="P993" s="48">
        <v>17570</v>
      </c>
      <c r="Q993" s="48" t="s">
        <v>2932</v>
      </c>
      <c r="R993" s="48" t="s">
        <v>2933</v>
      </c>
      <c r="S993" s="48" t="s">
        <v>2936</v>
      </c>
      <c r="T993" s="48" t="s">
        <v>2936</v>
      </c>
      <c r="U993" s="48">
        <v>1</v>
      </c>
    </row>
    <row r="995" spans="4:73" x14ac:dyDescent="0.25">
      <c r="D995" s="58" t="s">
        <v>376</v>
      </c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  <c r="AB995" s="54"/>
      <c r="AC995" s="54"/>
      <c r="AD995" s="54"/>
      <c r="AE995" s="54"/>
      <c r="AF995" s="54"/>
      <c r="AG995" s="54"/>
      <c r="AH995" s="54"/>
      <c r="AI995" s="54"/>
      <c r="AJ995" s="54"/>
      <c r="AK995" s="54"/>
      <c r="AL995" s="54"/>
      <c r="AM995" s="54"/>
      <c r="AN995" s="54"/>
      <c r="AO995" s="54"/>
      <c r="AP995" s="54"/>
      <c r="AQ995" s="54"/>
      <c r="AR995" s="54"/>
      <c r="AS995" s="54"/>
      <c r="AT995" s="54"/>
      <c r="AU995" s="54"/>
      <c r="AV995" s="54"/>
      <c r="AW995" s="54"/>
      <c r="AX995" s="54"/>
      <c r="AY995" s="54"/>
      <c r="AZ995" s="54"/>
      <c r="BA995" s="54"/>
      <c r="BB995" s="54"/>
      <c r="BC995" s="54"/>
      <c r="BD995" s="54"/>
      <c r="BE995" s="54"/>
      <c r="BF995" s="54"/>
      <c r="BG995" s="54"/>
      <c r="BH995" s="54"/>
      <c r="BI995" s="54"/>
      <c r="BJ995" s="54"/>
      <c r="BK995" s="54"/>
      <c r="BL995" s="54"/>
      <c r="BM995" s="54"/>
      <c r="BN995" s="54"/>
      <c r="BO995" s="54"/>
      <c r="BP995" s="54"/>
      <c r="BQ995" s="54"/>
      <c r="BR995" s="54"/>
      <c r="BS995" s="54"/>
      <c r="BT995" s="54"/>
      <c r="BU995" s="54"/>
    </row>
    <row r="996" spans="4:73" x14ac:dyDescent="0.25">
      <c r="D996" s="58" t="s">
        <v>324</v>
      </c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  <c r="AB996" s="54"/>
      <c r="AC996" s="54"/>
      <c r="AD996" s="54"/>
      <c r="AE996" s="54"/>
      <c r="AF996" s="54"/>
      <c r="AG996" s="54"/>
      <c r="AH996" s="54"/>
      <c r="AI996" s="54"/>
      <c r="AJ996" s="54"/>
      <c r="AK996" s="54"/>
      <c r="AL996" s="54"/>
      <c r="AM996" s="54"/>
      <c r="AN996" s="54"/>
      <c r="AO996" s="54"/>
      <c r="AP996" s="54"/>
      <c r="AQ996" s="54"/>
      <c r="AR996" s="54"/>
      <c r="AS996" s="54"/>
      <c r="AT996" s="54"/>
      <c r="AU996" s="54"/>
      <c r="AV996" s="54"/>
      <c r="AW996" s="54"/>
      <c r="AX996" s="54"/>
      <c r="AY996" s="54"/>
      <c r="AZ996" s="54"/>
      <c r="BA996" s="54"/>
      <c r="BB996" s="54"/>
      <c r="BC996" s="54"/>
      <c r="BD996" s="54"/>
      <c r="BE996" s="54"/>
      <c r="BF996" s="54"/>
      <c r="BG996" s="54"/>
      <c r="BH996" s="54"/>
      <c r="BI996" s="54"/>
      <c r="BJ996" s="54"/>
      <c r="BK996" s="54"/>
      <c r="BL996" s="54"/>
      <c r="BM996" s="54"/>
      <c r="BN996" s="54"/>
      <c r="BO996" s="54"/>
      <c r="BP996" s="54"/>
      <c r="BQ996" s="54"/>
      <c r="BR996" s="54"/>
      <c r="BS996" s="54"/>
      <c r="BT996" s="54"/>
      <c r="BU996" s="54"/>
    </row>
    <row r="997" spans="4:73" x14ac:dyDescent="0.25">
      <c r="D997" s="58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  <c r="AB997" s="54"/>
      <c r="AC997" s="54"/>
      <c r="AD997" s="54"/>
      <c r="AE997" s="54"/>
      <c r="AF997" s="54"/>
      <c r="AG997" s="54"/>
      <c r="AH997" s="54"/>
      <c r="AI997" s="54"/>
      <c r="AJ997" s="54"/>
      <c r="AK997" s="54"/>
      <c r="AL997" s="54"/>
      <c r="AM997" s="54"/>
      <c r="AN997" s="54"/>
      <c r="AO997" s="54"/>
      <c r="AP997" s="54"/>
      <c r="AQ997" s="54"/>
      <c r="AR997" s="54"/>
      <c r="AS997" s="54"/>
      <c r="AT997" s="54"/>
      <c r="AU997" s="54"/>
      <c r="AV997" s="54"/>
      <c r="AW997" s="54"/>
      <c r="AX997" s="54"/>
      <c r="AY997" s="54"/>
      <c r="AZ997" s="54"/>
      <c r="BA997" s="54"/>
      <c r="BB997" s="54"/>
      <c r="BC997" s="54"/>
      <c r="BD997" s="54"/>
      <c r="BE997" s="54"/>
      <c r="BF997" s="54"/>
      <c r="BG997" s="54"/>
      <c r="BH997" s="54"/>
      <c r="BI997" s="54"/>
      <c r="BJ997" s="54"/>
      <c r="BK997" s="54"/>
      <c r="BL997" s="54"/>
      <c r="BM997" s="54"/>
      <c r="BN997" s="54"/>
      <c r="BO997" s="54"/>
      <c r="BP997" s="54"/>
      <c r="BQ997" s="54"/>
      <c r="BR997" s="54"/>
      <c r="BS997" s="54"/>
      <c r="BT997" s="54"/>
      <c r="BU997" s="54"/>
    </row>
    <row r="998" spans="4:73" x14ac:dyDescent="0.25">
      <c r="D998" s="57" t="str">
        <f>"update Tb_OPL_Unit set ChassisNumber = '" &amp; TRIM(H993) &amp; "', EngineNumber = '" &amp; TRIM(I993) &amp; "', PoliceNumber = '" &amp; TRIM(SUBSTITUTE(J993, " ", "")) &amp; "', PoliceNumberAct = '" &amp; TRIM(SUBSTITUTE(J993, " ", "")) &amp; "' where IdTb_OPL_Unit = " &amp; P993 &amp; ";"</f>
        <v>update Tb_OPL_Unit set ChassisNumber = 'MHKB3BA1JNK086255', EngineNumber = 'K3MJ22178', PoliceNumber = '', PoliceNumberAct = '' where IdTb_OPL_Unit = 17570;</v>
      </c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  <c r="AB998" s="53"/>
      <c r="AC998" s="53"/>
      <c r="AD998" s="53"/>
      <c r="AE998" s="53"/>
      <c r="AF998" s="53"/>
      <c r="AG998" s="53"/>
      <c r="AH998" s="53"/>
      <c r="AI998" s="53"/>
      <c r="AJ998" s="53"/>
      <c r="AK998" s="53"/>
      <c r="AL998" s="53"/>
      <c r="AM998" s="53"/>
      <c r="AN998" s="53"/>
      <c r="AO998" s="53"/>
      <c r="AP998" s="53"/>
      <c r="AQ998" s="53"/>
      <c r="AR998" s="53"/>
      <c r="AS998" s="53"/>
      <c r="AT998" s="53"/>
      <c r="AU998" s="53"/>
      <c r="AV998" s="53"/>
      <c r="AW998" s="53"/>
      <c r="AX998" s="53"/>
      <c r="AY998" s="53"/>
      <c r="AZ998" s="53"/>
      <c r="BA998" s="53"/>
      <c r="BB998" s="53"/>
      <c r="BC998" s="53"/>
      <c r="BD998" s="53"/>
      <c r="BE998" s="53"/>
      <c r="BF998" s="53"/>
      <c r="BG998" s="53"/>
      <c r="BH998" s="53"/>
      <c r="BI998" s="53"/>
      <c r="BJ998" s="53"/>
      <c r="BK998" s="53"/>
      <c r="BL998" s="53"/>
      <c r="BM998" s="53"/>
      <c r="BN998" s="53"/>
      <c r="BO998" s="53"/>
      <c r="BP998" s="53"/>
      <c r="BQ998" s="53"/>
      <c r="BR998" s="53"/>
      <c r="BS998" s="53"/>
      <c r="BT998" s="53"/>
      <c r="BU998" s="53"/>
    </row>
    <row r="999" spans="4:73" x14ac:dyDescent="0.25">
      <c r="D999" s="58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  <c r="AB999" s="54"/>
      <c r="AC999" s="54"/>
      <c r="AD999" s="54"/>
      <c r="AE999" s="54"/>
      <c r="AF999" s="54"/>
      <c r="AG999" s="54"/>
      <c r="AH999" s="54"/>
      <c r="AI999" s="54"/>
      <c r="AJ999" s="54"/>
      <c r="AK999" s="54"/>
      <c r="AL999" s="54"/>
      <c r="AM999" s="54"/>
      <c r="AN999" s="54"/>
      <c r="AO999" s="54"/>
      <c r="AP999" s="54"/>
      <c r="AQ999" s="54"/>
      <c r="AR999" s="54"/>
      <c r="AS999" s="54"/>
      <c r="AT999" s="54"/>
      <c r="AU999" s="54"/>
      <c r="AV999" s="54"/>
      <c r="AW999" s="54"/>
      <c r="AX999" s="54"/>
      <c r="AY999" s="54"/>
      <c r="AZ999" s="54"/>
      <c r="BA999" s="54"/>
      <c r="BB999" s="54"/>
      <c r="BC999" s="54"/>
      <c r="BD999" s="54"/>
      <c r="BE999" s="54"/>
      <c r="BF999" s="54"/>
      <c r="BG999" s="54"/>
      <c r="BH999" s="54"/>
      <c r="BI999" s="54"/>
      <c r="BJ999" s="54"/>
      <c r="BK999" s="54"/>
      <c r="BL999" s="54"/>
      <c r="BM999" s="54"/>
      <c r="BN999" s="54"/>
      <c r="BO999" s="54"/>
      <c r="BP999" s="54"/>
      <c r="BQ999" s="54"/>
      <c r="BR999" s="54"/>
      <c r="BS999" s="54"/>
      <c r="BT999" s="54"/>
      <c r="BU999" s="54"/>
    </row>
    <row r="1000" spans="4:73" x14ac:dyDescent="0.25">
      <c r="D1000" s="57" t="str">
        <f>"update OPLUObjectLease set Remarks = '" &amp; TRIM(H993) &amp; "', EngineNumber = '" &amp; TRIM(I993) &amp; "', IdentityPoliceNumber = '" &amp; TRIM(SUBSTITUTE(J993, " ", "")) &amp; "' where IdUObjLease = " &amp; L993 &amp; ";"</f>
        <v>update OPLUObjectLease set Remarks = 'MHKB3BA1JNK086255', EngineNumber = 'K3MJ22178', IdentityPoliceNumber = '' where IdUObjLease = 19447;</v>
      </c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  <c r="AB1000" s="53"/>
      <c r="AC1000" s="53"/>
      <c r="AD1000" s="53"/>
      <c r="AE1000" s="53"/>
      <c r="AF1000" s="53"/>
      <c r="AG1000" s="53"/>
      <c r="AH1000" s="53"/>
      <c r="AI1000" s="53"/>
      <c r="AJ1000" s="53"/>
      <c r="AK1000" s="53"/>
      <c r="AL1000" s="53"/>
      <c r="AM1000" s="53"/>
      <c r="AN1000" s="53"/>
      <c r="AO1000" s="53"/>
      <c r="AP1000" s="53"/>
      <c r="AQ1000" s="53"/>
      <c r="AR1000" s="53"/>
      <c r="AS1000" s="53"/>
      <c r="AT1000" s="53"/>
      <c r="AU1000" s="53"/>
      <c r="AV1000" s="53"/>
      <c r="AW1000" s="53"/>
      <c r="AX1000" s="53"/>
      <c r="AY1000" s="53"/>
      <c r="AZ1000" s="53"/>
      <c r="BA1000" s="53"/>
      <c r="BB1000" s="53"/>
      <c r="BC1000" s="53"/>
      <c r="BD1000" s="53"/>
      <c r="BE1000" s="53"/>
      <c r="BF1000" s="53"/>
      <c r="BG1000" s="53"/>
      <c r="BH1000" s="53"/>
      <c r="BI1000" s="53"/>
      <c r="BJ1000" s="53"/>
      <c r="BK1000" s="53"/>
      <c r="BL1000" s="53"/>
      <c r="BM1000" s="53"/>
      <c r="BN1000" s="53"/>
      <c r="BO1000" s="53"/>
      <c r="BP1000" s="53"/>
      <c r="BQ1000" s="53"/>
      <c r="BR1000" s="53"/>
      <c r="BS1000" s="53"/>
      <c r="BT1000" s="53"/>
      <c r="BU1000" s="53"/>
    </row>
    <row r="1001" spans="4:73" x14ac:dyDescent="0.25">
      <c r="D1001" s="58"/>
      <c r="E1001" s="54"/>
      <c r="F1001" s="54"/>
      <c r="G1001" s="54"/>
      <c r="H1001" s="54"/>
      <c r="I1001" s="54"/>
      <c r="J1001" s="54"/>
      <c r="K1001" s="54"/>
      <c r="L1001" s="54"/>
      <c r="M1001" s="54"/>
      <c r="N1001" s="54"/>
      <c r="O1001" s="54"/>
      <c r="P1001" s="54"/>
      <c r="Q1001" s="54"/>
      <c r="R1001" s="54"/>
      <c r="S1001" s="54"/>
      <c r="T1001" s="54"/>
      <c r="U1001" s="54"/>
      <c r="V1001" s="54"/>
      <c r="W1001" s="54"/>
      <c r="X1001" s="54"/>
      <c r="Y1001" s="54"/>
      <c r="Z1001" s="54"/>
      <c r="AA1001" s="54"/>
      <c r="AB1001" s="54"/>
      <c r="AC1001" s="54"/>
      <c r="AD1001" s="54"/>
      <c r="AE1001" s="54"/>
      <c r="AF1001" s="54"/>
      <c r="AG1001" s="54"/>
      <c r="AH1001" s="54"/>
      <c r="AI1001" s="54"/>
      <c r="AJ1001" s="54"/>
      <c r="AK1001" s="54"/>
      <c r="AL1001" s="54"/>
      <c r="AM1001" s="54"/>
      <c r="AN1001" s="54"/>
      <c r="AO1001" s="54"/>
      <c r="AP1001" s="54"/>
      <c r="AQ1001" s="54"/>
      <c r="AR1001" s="54"/>
      <c r="AS1001" s="54"/>
      <c r="AT1001" s="54"/>
      <c r="AU1001" s="54"/>
      <c r="AV1001" s="54"/>
      <c r="AW1001" s="54"/>
      <c r="AX1001" s="54"/>
      <c r="AY1001" s="54"/>
      <c r="AZ1001" s="54"/>
      <c r="BA1001" s="54"/>
      <c r="BB1001" s="54"/>
      <c r="BC1001" s="54"/>
      <c r="BD1001" s="54"/>
      <c r="BE1001" s="54"/>
      <c r="BF1001" s="54"/>
      <c r="BG1001" s="54"/>
      <c r="BH1001" s="54"/>
      <c r="BI1001" s="54"/>
      <c r="BJ1001" s="54"/>
      <c r="BK1001" s="54"/>
      <c r="BL1001" s="54"/>
      <c r="BM1001" s="54"/>
      <c r="BN1001" s="54"/>
      <c r="BO1001" s="54"/>
      <c r="BP1001" s="54"/>
      <c r="BQ1001" s="54"/>
      <c r="BR1001" s="54"/>
      <c r="BS1001" s="54"/>
      <c r="BT1001" s="54"/>
      <c r="BU1001" s="54"/>
    </row>
    <row r="1002" spans="4:73" x14ac:dyDescent="0.25">
      <c r="D1002" s="58" t="s">
        <v>263</v>
      </c>
      <c r="E1002" s="54"/>
      <c r="F1002" s="54"/>
      <c r="G1002" s="54"/>
      <c r="H1002" s="54"/>
      <c r="I1002" s="54"/>
      <c r="J1002" s="54"/>
      <c r="K1002" s="54"/>
      <c r="L1002" s="54"/>
      <c r="M1002" s="54"/>
      <c r="N1002" s="54"/>
      <c r="O1002" s="54"/>
      <c r="P1002" s="54"/>
      <c r="Q1002" s="54"/>
      <c r="R1002" s="54"/>
      <c r="S1002" s="54"/>
      <c r="T1002" s="54"/>
      <c r="U1002" s="54"/>
      <c r="V1002" s="54"/>
      <c r="W1002" s="54"/>
      <c r="X1002" s="54"/>
      <c r="Y1002" s="54"/>
      <c r="Z1002" s="54"/>
      <c r="AA1002" s="54"/>
      <c r="AB1002" s="54"/>
      <c r="AC1002" s="54"/>
      <c r="AD1002" s="54"/>
      <c r="AE1002" s="54"/>
      <c r="AF1002" s="54"/>
      <c r="AG1002" s="54"/>
      <c r="AH1002" s="54"/>
      <c r="AI1002" s="54"/>
      <c r="AJ1002" s="54"/>
      <c r="AK1002" s="54"/>
      <c r="AL1002" s="54"/>
      <c r="AM1002" s="54"/>
      <c r="AN1002" s="54"/>
      <c r="AO1002" s="54"/>
      <c r="AP1002" s="54"/>
      <c r="AQ1002" s="54"/>
      <c r="AR1002" s="54"/>
      <c r="AS1002" s="54"/>
      <c r="AT1002" s="54"/>
      <c r="AU1002" s="54"/>
      <c r="AV1002" s="54"/>
      <c r="AW1002" s="54"/>
      <c r="AX1002" s="54"/>
      <c r="AY1002" s="54"/>
      <c r="AZ1002" s="54"/>
      <c r="BA1002" s="54"/>
      <c r="BB1002" s="54"/>
      <c r="BC1002" s="54"/>
      <c r="BD1002" s="54"/>
      <c r="BE1002" s="54"/>
      <c r="BF1002" s="54"/>
      <c r="BG1002" s="54"/>
      <c r="BH1002" s="54"/>
      <c r="BI1002" s="54"/>
      <c r="BJ1002" s="54"/>
      <c r="BK1002" s="54"/>
      <c r="BL1002" s="54"/>
      <c r="BM1002" s="54"/>
      <c r="BN1002" s="54"/>
      <c r="BO1002" s="54"/>
      <c r="BP1002" s="54"/>
      <c r="BQ1002" s="54"/>
      <c r="BR1002" s="54"/>
      <c r="BS1002" s="54"/>
      <c r="BT1002" s="54"/>
      <c r="BU1002" s="54"/>
    </row>
    <row r="1003" spans="4:73" x14ac:dyDescent="0.25">
      <c r="D1003" s="58" t="s">
        <v>264</v>
      </c>
      <c r="E1003" s="54"/>
      <c r="F1003" s="54"/>
      <c r="G1003" s="54"/>
      <c r="H1003" s="54"/>
      <c r="I1003" s="54"/>
      <c r="J1003" s="54"/>
      <c r="K1003" s="54"/>
      <c r="L1003" s="54"/>
      <c r="M1003" s="54"/>
      <c r="N1003" s="54"/>
      <c r="O1003" s="54"/>
      <c r="P1003" s="54"/>
      <c r="Q1003" s="54"/>
      <c r="R1003" s="54"/>
      <c r="S1003" s="54"/>
      <c r="T1003" s="54"/>
      <c r="U1003" s="54"/>
      <c r="V1003" s="54"/>
      <c r="W1003" s="54"/>
      <c r="X1003" s="54"/>
      <c r="Y1003" s="54"/>
      <c r="Z1003" s="54"/>
      <c r="AA1003" s="54"/>
      <c r="AB1003" s="54"/>
      <c r="AC1003" s="54"/>
      <c r="AD1003" s="54"/>
      <c r="AE1003" s="54"/>
      <c r="AF1003" s="54"/>
      <c r="AG1003" s="54"/>
      <c r="AH1003" s="54"/>
      <c r="AI1003" s="54"/>
      <c r="AJ1003" s="54"/>
      <c r="AK1003" s="54"/>
      <c r="AL1003" s="54"/>
      <c r="AM1003" s="54"/>
      <c r="AN1003" s="54"/>
      <c r="AO1003" s="54"/>
      <c r="AP1003" s="54"/>
      <c r="AQ1003" s="54"/>
      <c r="AR1003" s="54"/>
      <c r="AS1003" s="54"/>
      <c r="AT1003" s="54"/>
      <c r="AU1003" s="54"/>
      <c r="AV1003" s="54"/>
      <c r="AW1003" s="54"/>
      <c r="AX1003" s="54"/>
      <c r="AY1003" s="54"/>
      <c r="AZ1003" s="54"/>
      <c r="BA1003" s="54"/>
      <c r="BB1003" s="54"/>
      <c r="BC1003" s="54"/>
      <c r="BD1003" s="54"/>
      <c r="BE1003" s="54"/>
      <c r="BF1003" s="54"/>
      <c r="BG1003" s="54"/>
      <c r="BH1003" s="54"/>
      <c r="BI1003" s="54"/>
      <c r="BJ1003" s="54"/>
      <c r="BK1003" s="54"/>
      <c r="BL1003" s="54"/>
      <c r="BM1003" s="54"/>
      <c r="BN1003" s="54"/>
      <c r="BO1003" s="54"/>
      <c r="BP1003" s="54"/>
      <c r="BQ1003" s="54"/>
      <c r="BR1003" s="54"/>
      <c r="BS1003" s="54"/>
      <c r="BT1003" s="54"/>
      <c r="BU1003" s="54"/>
    </row>
    <row r="1004" spans="4:73" x14ac:dyDescent="0.25">
      <c r="D1004" s="58" t="s">
        <v>377</v>
      </c>
      <c r="E1004" s="54"/>
      <c r="F1004" s="54"/>
      <c r="G1004" s="54"/>
      <c r="H1004" s="54"/>
      <c r="I1004" s="54"/>
      <c r="J1004" s="54"/>
      <c r="K1004" s="54"/>
      <c r="L1004" s="54"/>
      <c r="M1004" s="54"/>
      <c r="N1004" s="54"/>
      <c r="O1004" s="54"/>
      <c r="P1004" s="54"/>
      <c r="Q1004" s="54"/>
      <c r="R1004" s="54"/>
      <c r="S1004" s="54"/>
      <c r="T1004" s="54"/>
      <c r="U1004" s="54"/>
      <c r="V1004" s="54"/>
      <c r="W1004" s="54"/>
      <c r="X1004" s="54"/>
      <c r="Y1004" s="54"/>
      <c r="Z1004" s="54"/>
      <c r="AA1004" s="54"/>
      <c r="AB1004" s="54"/>
      <c r="AC1004" s="54"/>
      <c r="AD1004" s="54"/>
      <c r="AE1004" s="54"/>
      <c r="AF1004" s="54"/>
      <c r="AG1004" s="54"/>
      <c r="AH1004" s="54"/>
      <c r="AI1004" s="54"/>
      <c r="AJ1004" s="54"/>
      <c r="AK1004" s="54"/>
      <c r="AL1004" s="54"/>
      <c r="AM1004" s="54"/>
      <c r="AN1004" s="54"/>
      <c r="AO1004" s="54"/>
      <c r="AP1004" s="54"/>
      <c r="AQ1004" s="54"/>
      <c r="AR1004" s="54"/>
      <c r="AS1004" s="54"/>
      <c r="AT1004" s="54"/>
      <c r="AU1004" s="54"/>
      <c r="AV1004" s="54"/>
      <c r="AW1004" s="54"/>
      <c r="AX1004" s="54"/>
      <c r="AY1004" s="54"/>
      <c r="AZ1004" s="54"/>
      <c r="BA1004" s="54"/>
      <c r="BB1004" s="54"/>
      <c r="BC1004" s="54"/>
      <c r="BD1004" s="54"/>
      <c r="BE1004" s="54"/>
      <c r="BF1004" s="54"/>
      <c r="BG1004" s="54"/>
      <c r="BH1004" s="54"/>
      <c r="BI1004" s="54"/>
      <c r="BJ1004" s="54"/>
      <c r="BK1004" s="54"/>
      <c r="BL1004" s="54"/>
      <c r="BM1004" s="54"/>
      <c r="BN1004" s="54"/>
      <c r="BO1004" s="54"/>
      <c r="BP1004" s="54"/>
      <c r="BQ1004" s="54"/>
      <c r="BR1004" s="54"/>
      <c r="BS1004" s="54"/>
      <c r="BT1004" s="54"/>
      <c r="BU1004" s="54"/>
    </row>
    <row r="1006" spans="4:73" x14ac:dyDescent="0.25">
      <c r="D1006" s="48" t="s">
        <v>2937</v>
      </c>
    </row>
    <row r="1035" spans="4:4" x14ac:dyDescent="0.25">
      <c r="D1035" s="52" t="s">
        <v>3149</v>
      </c>
    </row>
    <row r="1037" spans="4:4" x14ac:dyDescent="0.25">
      <c r="D1037" s="48" t="s">
        <v>2937</v>
      </c>
    </row>
    <row r="1065" spans="2:4" x14ac:dyDescent="0.25">
      <c r="B1065" s="51">
        <v>0</v>
      </c>
      <c r="D1065" s="52" t="s">
        <v>2943</v>
      </c>
    </row>
    <row r="1066" spans="2:4" x14ac:dyDescent="0.25">
      <c r="D1066" s="60" t="s">
        <v>305</v>
      </c>
    </row>
    <row r="1067" spans="2:4" x14ac:dyDescent="0.25">
      <c r="D1067" s="56" t="s">
        <v>35</v>
      </c>
    </row>
    <row r="1225" spans="2:2" x14ac:dyDescent="0.25">
      <c r="B122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48000-5B90-4FA6-AE01-E0F6FD06E4A6}">
  <dimension ref="A2:J28"/>
  <sheetViews>
    <sheetView topLeftCell="A4" workbookViewId="0">
      <selection activeCell="A28" sqref="A28"/>
    </sheetView>
  </sheetViews>
  <sheetFormatPr defaultRowHeight="15" x14ac:dyDescent="0.25"/>
  <cols>
    <col min="1" max="1" width="9.140625" style="239" bestFit="1" customWidth="1"/>
    <col min="2" max="2" width="39.85546875" style="239" bestFit="1" customWidth="1"/>
    <col min="3" max="3" width="14.140625" style="239" customWidth="1"/>
    <col min="4" max="4" width="17" style="239" bestFit="1" customWidth="1"/>
    <col min="5" max="5" width="17.5703125" style="239" bestFit="1" customWidth="1"/>
    <col min="6" max="6" width="10.7109375" style="239" customWidth="1"/>
    <col min="7" max="7" width="10.7109375" style="239" bestFit="1" customWidth="1"/>
    <col min="8" max="8" width="8.5703125" style="239" bestFit="1" customWidth="1"/>
    <col min="9" max="9" width="7.5703125" style="239" bestFit="1" customWidth="1"/>
    <col min="10" max="10" width="10.7109375" style="239" bestFit="1" customWidth="1"/>
    <col min="11" max="16384" width="9.140625" style="239"/>
  </cols>
  <sheetData>
    <row r="2" spans="1:10" ht="18.75" x14ac:dyDescent="0.25">
      <c r="A2" s="351" t="s">
        <v>2818</v>
      </c>
      <c r="B2" s="352"/>
      <c r="C2" s="352"/>
      <c r="D2" s="352"/>
      <c r="E2" s="352"/>
      <c r="F2" s="352"/>
      <c r="G2" s="352"/>
      <c r="H2" s="352"/>
      <c r="I2" s="352"/>
      <c r="J2" s="352"/>
    </row>
    <row r="3" spans="1:10" x14ac:dyDescent="0.25">
      <c r="A3" s="352" t="s">
        <v>2896</v>
      </c>
      <c r="B3" s="352"/>
      <c r="C3" s="352"/>
      <c r="D3" s="352"/>
      <c r="E3" s="352"/>
      <c r="F3" s="352"/>
      <c r="G3" s="352"/>
      <c r="H3" s="352"/>
      <c r="I3" s="352"/>
    </row>
    <row r="4" spans="1:10" ht="45" x14ac:dyDescent="0.25">
      <c r="A4" s="240" t="s">
        <v>395</v>
      </c>
      <c r="B4" s="240" t="s">
        <v>32</v>
      </c>
      <c r="C4" s="240" t="s">
        <v>31</v>
      </c>
      <c r="D4" s="240" t="s">
        <v>334</v>
      </c>
      <c r="E4" s="240" t="s">
        <v>394</v>
      </c>
      <c r="F4" s="240" t="s">
        <v>609</v>
      </c>
      <c r="G4" s="240" t="s">
        <v>254</v>
      </c>
      <c r="H4" s="240" t="s">
        <v>30</v>
      </c>
      <c r="I4" s="240" t="s">
        <v>29</v>
      </c>
      <c r="J4" s="240" t="s">
        <v>28</v>
      </c>
    </row>
    <row r="5" spans="1:10" ht="45" x14ac:dyDescent="0.25">
      <c r="A5" s="245" t="s">
        <v>315</v>
      </c>
      <c r="B5" s="245" t="s">
        <v>314</v>
      </c>
      <c r="C5" s="245" t="s">
        <v>313</v>
      </c>
      <c r="D5" s="245" t="s">
        <v>333</v>
      </c>
      <c r="E5" s="245" t="s">
        <v>277</v>
      </c>
      <c r="F5" s="246">
        <v>44673.446527777996</v>
      </c>
      <c r="G5" s="246">
        <v>44957.708333333001</v>
      </c>
      <c r="H5" s="245" t="s">
        <v>312</v>
      </c>
      <c r="I5" s="245" t="s">
        <v>18</v>
      </c>
      <c r="J5" s="245" t="s">
        <v>17</v>
      </c>
    </row>
    <row r="6" spans="1:10" ht="45" x14ac:dyDescent="0.25">
      <c r="A6" s="247" t="s">
        <v>355</v>
      </c>
      <c r="B6" s="247" t="s">
        <v>354</v>
      </c>
      <c r="C6" s="247" t="s">
        <v>313</v>
      </c>
      <c r="D6" s="247" t="s">
        <v>333</v>
      </c>
      <c r="E6" s="247" t="s">
        <v>353</v>
      </c>
      <c r="F6" s="248">
        <v>44693.600694444001</v>
      </c>
      <c r="G6" s="248">
        <v>44957.708333333001</v>
      </c>
      <c r="H6" s="247" t="s">
        <v>312</v>
      </c>
      <c r="I6" s="247" t="s">
        <v>18</v>
      </c>
      <c r="J6" s="247" t="s">
        <v>38</v>
      </c>
    </row>
    <row r="7" spans="1:10" ht="45" x14ac:dyDescent="0.25">
      <c r="A7" s="260" t="s">
        <v>532</v>
      </c>
      <c r="B7" s="241" t="s">
        <v>533</v>
      </c>
      <c r="C7" s="241" t="s">
        <v>513</v>
      </c>
      <c r="D7" s="241" t="s">
        <v>333</v>
      </c>
      <c r="E7" s="241" t="s">
        <v>277</v>
      </c>
      <c r="F7" s="242">
        <v>44852.484027778002</v>
      </c>
      <c r="G7" s="242">
        <v>45280.442361111003</v>
      </c>
      <c r="H7" s="241" t="s">
        <v>23</v>
      </c>
      <c r="I7" s="241" t="s">
        <v>18</v>
      </c>
      <c r="J7" s="241" t="s">
        <v>260</v>
      </c>
    </row>
    <row r="8" spans="1:10" ht="45" x14ac:dyDescent="0.25">
      <c r="A8" s="261" t="s">
        <v>602</v>
      </c>
      <c r="B8" s="243" t="s">
        <v>604</v>
      </c>
      <c r="C8" s="243" t="s">
        <v>375</v>
      </c>
      <c r="D8" s="243" t="s">
        <v>333</v>
      </c>
      <c r="E8" s="243" t="s">
        <v>277</v>
      </c>
      <c r="F8" s="244">
        <v>44861.668055556001</v>
      </c>
      <c r="G8" s="244">
        <v>45292.626388889003</v>
      </c>
      <c r="H8" s="243" t="s">
        <v>23</v>
      </c>
      <c r="I8" s="243" t="s">
        <v>18</v>
      </c>
      <c r="J8" s="243" t="s">
        <v>260</v>
      </c>
    </row>
    <row r="9" spans="1:10" ht="45" x14ac:dyDescent="0.25">
      <c r="A9" s="260" t="s">
        <v>742</v>
      </c>
      <c r="B9" s="241" t="s">
        <v>740</v>
      </c>
      <c r="C9" s="241" t="s">
        <v>379</v>
      </c>
      <c r="D9" s="241" t="s">
        <v>333</v>
      </c>
      <c r="E9" s="241" t="s">
        <v>277</v>
      </c>
      <c r="F9" s="242">
        <v>44873.412499999999</v>
      </c>
      <c r="G9" s="242">
        <v>45302.370833333</v>
      </c>
      <c r="H9" s="241" t="s">
        <v>23</v>
      </c>
      <c r="I9" s="241" t="s">
        <v>18</v>
      </c>
      <c r="J9" s="241" t="s">
        <v>260</v>
      </c>
    </row>
    <row r="10" spans="1:10" ht="45" x14ac:dyDescent="0.25">
      <c r="A10" s="243" t="s">
        <v>2288</v>
      </c>
      <c r="B10" s="243" t="s">
        <v>2354</v>
      </c>
      <c r="C10" s="243" t="s">
        <v>2353</v>
      </c>
      <c r="D10" s="243" t="s">
        <v>333</v>
      </c>
      <c r="E10" s="243" t="s">
        <v>911</v>
      </c>
      <c r="F10" s="244">
        <v>44902.549305556</v>
      </c>
      <c r="G10" s="244">
        <v>45336.659722222001</v>
      </c>
      <c r="H10" s="243" t="s">
        <v>23</v>
      </c>
      <c r="I10" s="243" t="s">
        <v>18</v>
      </c>
      <c r="J10" s="243" t="s">
        <v>260</v>
      </c>
    </row>
    <row r="11" spans="1:10" ht="45" x14ac:dyDescent="0.25">
      <c r="A11" s="262" t="s">
        <v>2273</v>
      </c>
      <c r="B11" s="262" t="s">
        <v>2275</v>
      </c>
      <c r="C11" s="262" t="s">
        <v>273</v>
      </c>
      <c r="D11" s="262" t="s">
        <v>333</v>
      </c>
      <c r="E11" s="262" t="s">
        <v>277</v>
      </c>
      <c r="F11" s="263">
        <v>44902.580555556</v>
      </c>
      <c r="G11" s="263">
        <v>45334.580555556</v>
      </c>
      <c r="H11" s="262" t="s">
        <v>23</v>
      </c>
      <c r="I11" s="262" t="s">
        <v>18</v>
      </c>
      <c r="J11" s="262" t="s">
        <v>38</v>
      </c>
    </row>
    <row r="12" spans="1:10" ht="45" x14ac:dyDescent="0.25">
      <c r="A12" s="264" t="s">
        <v>2527</v>
      </c>
      <c r="B12" s="243" t="s">
        <v>2526</v>
      </c>
      <c r="C12" s="243" t="s">
        <v>375</v>
      </c>
      <c r="D12" s="243" t="s">
        <v>333</v>
      </c>
      <c r="E12" s="243" t="s">
        <v>277</v>
      </c>
      <c r="F12" s="244">
        <v>44903.414583332997</v>
      </c>
      <c r="G12" s="244">
        <v>45335.372916667002</v>
      </c>
      <c r="H12" s="243" t="s">
        <v>23</v>
      </c>
      <c r="I12" s="243" t="s">
        <v>18</v>
      </c>
      <c r="J12" s="243" t="s">
        <v>260</v>
      </c>
    </row>
    <row r="13" spans="1:10" ht="45" x14ac:dyDescent="0.25">
      <c r="A13" s="243" t="s">
        <v>2537</v>
      </c>
      <c r="B13" s="241" t="s">
        <v>2591</v>
      </c>
      <c r="C13" s="241" t="s">
        <v>496</v>
      </c>
      <c r="D13" s="241" t="s">
        <v>333</v>
      </c>
      <c r="E13" s="241" t="s">
        <v>277</v>
      </c>
      <c r="F13" s="242">
        <v>44903.420833333003</v>
      </c>
      <c r="G13" s="242">
        <v>45336.661805556003</v>
      </c>
      <c r="H13" s="241" t="s">
        <v>23</v>
      </c>
      <c r="I13" s="241" t="s">
        <v>18</v>
      </c>
      <c r="J13" s="241" t="s">
        <v>260</v>
      </c>
    </row>
    <row r="14" spans="1:10" ht="45" x14ac:dyDescent="0.25">
      <c r="A14" s="264" t="s">
        <v>2598</v>
      </c>
      <c r="B14" s="243" t="s">
        <v>2599</v>
      </c>
      <c r="C14" s="243" t="s">
        <v>2627</v>
      </c>
      <c r="D14" s="243" t="s">
        <v>333</v>
      </c>
      <c r="E14" s="243" t="s">
        <v>277</v>
      </c>
      <c r="F14" s="244">
        <v>44907.571527777996</v>
      </c>
      <c r="G14" s="244">
        <v>45337.571527777996</v>
      </c>
      <c r="H14" s="243" t="s">
        <v>23</v>
      </c>
      <c r="I14" s="243" t="s">
        <v>18</v>
      </c>
      <c r="J14" s="243" t="s">
        <v>260</v>
      </c>
    </row>
    <row r="15" spans="1:10" ht="45" x14ac:dyDescent="0.25">
      <c r="A15" s="262" t="s">
        <v>2621</v>
      </c>
      <c r="B15" s="241" t="s">
        <v>2626</v>
      </c>
      <c r="C15" s="241" t="s">
        <v>375</v>
      </c>
      <c r="D15" s="241" t="s">
        <v>333</v>
      </c>
      <c r="E15" s="241" t="s">
        <v>277</v>
      </c>
      <c r="F15" s="242">
        <v>44908.334722222004</v>
      </c>
      <c r="G15" s="242">
        <v>45337.626388889003</v>
      </c>
      <c r="H15" s="241" t="s">
        <v>23</v>
      </c>
      <c r="I15" s="241" t="s">
        <v>18</v>
      </c>
      <c r="J15" s="241" t="s">
        <v>260</v>
      </c>
    </row>
    <row r="16" spans="1:10" ht="45" x14ac:dyDescent="0.25">
      <c r="A16" s="264" t="s">
        <v>2661</v>
      </c>
      <c r="B16" s="264" t="s">
        <v>2700</v>
      </c>
      <c r="C16" s="264" t="s">
        <v>273</v>
      </c>
      <c r="D16" s="264" t="s">
        <v>333</v>
      </c>
      <c r="E16" s="264" t="s">
        <v>911</v>
      </c>
      <c r="F16" s="265">
        <v>44908.489583333001</v>
      </c>
      <c r="G16" s="265">
        <v>45338.447916666999</v>
      </c>
      <c r="H16" s="264" t="s">
        <v>23</v>
      </c>
      <c r="I16" s="264" t="s">
        <v>18</v>
      </c>
      <c r="J16" s="264" t="s">
        <v>38</v>
      </c>
    </row>
    <row r="17" spans="1:10" ht="45" x14ac:dyDescent="0.25">
      <c r="A17" s="241" t="s">
        <v>2674</v>
      </c>
      <c r="B17" s="241" t="s">
        <v>2675</v>
      </c>
      <c r="C17" s="241" t="s">
        <v>375</v>
      </c>
      <c r="D17" s="241" t="s">
        <v>333</v>
      </c>
      <c r="E17" s="241" t="s">
        <v>277</v>
      </c>
      <c r="F17" s="242">
        <v>44908.603472221999</v>
      </c>
      <c r="G17" s="242">
        <v>45338.561805555997</v>
      </c>
      <c r="H17" s="241" t="s">
        <v>23</v>
      </c>
      <c r="I17" s="241" t="s">
        <v>18</v>
      </c>
      <c r="J17" s="241" t="s">
        <v>260</v>
      </c>
    </row>
    <row r="18" spans="1:10" ht="45" x14ac:dyDescent="0.25">
      <c r="A18" s="243" t="s">
        <v>2708</v>
      </c>
      <c r="B18" s="243" t="s">
        <v>2710</v>
      </c>
      <c r="C18" s="243" t="s">
        <v>458</v>
      </c>
      <c r="D18" s="243" t="s">
        <v>333</v>
      </c>
      <c r="E18" s="243" t="s">
        <v>277</v>
      </c>
      <c r="F18" s="244">
        <v>44909.454861111</v>
      </c>
      <c r="G18" s="244">
        <v>45341.413194444001</v>
      </c>
      <c r="H18" s="243" t="s">
        <v>23</v>
      </c>
      <c r="I18" s="243" t="s">
        <v>18</v>
      </c>
      <c r="J18" s="243" t="s">
        <v>260</v>
      </c>
    </row>
    <row r="19" spans="1:10" ht="45" x14ac:dyDescent="0.25">
      <c r="A19" s="241" t="s">
        <v>2819</v>
      </c>
      <c r="B19" s="241" t="s">
        <v>2820</v>
      </c>
      <c r="C19" s="241" t="s">
        <v>375</v>
      </c>
      <c r="D19" s="241" t="s">
        <v>333</v>
      </c>
      <c r="E19" s="241" t="s">
        <v>277</v>
      </c>
      <c r="F19" s="242">
        <v>44910.338888888997</v>
      </c>
      <c r="G19" s="242">
        <v>45341.630555556003</v>
      </c>
      <c r="H19" s="241" t="s">
        <v>23</v>
      </c>
      <c r="I19" s="241" t="s">
        <v>18</v>
      </c>
      <c r="J19" s="241" t="s">
        <v>260</v>
      </c>
    </row>
    <row r="20" spans="1:10" ht="45" x14ac:dyDescent="0.25">
      <c r="A20" s="247" t="s">
        <v>2866</v>
      </c>
      <c r="B20" s="247" t="s">
        <v>2861</v>
      </c>
      <c r="C20" s="247" t="s">
        <v>380</v>
      </c>
      <c r="D20" s="247" t="s">
        <v>333</v>
      </c>
      <c r="E20" s="247" t="s">
        <v>277</v>
      </c>
      <c r="F20" s="248">
        <v>44910.595138889003</v>
      </c>
      <c r="G20" s="248">
        <v>45342.553472222004</v>
      </c>
      <c r="H20" s="247" t="s">
        <v>23</v>
      </c>
      <c r="I20" s="247" t="s">
        <v>18</v>
      </c>
      <c r="J20" s="247" t="s">
        <v>255</v>
      </c>
    </row>
    <row r="21" spans="1:10" ht="45" x14ac:dyDescent="0.25">
      <c r="A21" s="252" t="s">
        <v>2873</v>
      </c>
      <c r="B21" s="252" t="s">
        <v>2875</v>
      </c>
      <c r="C21" s="252" t="s">
        <v>273</v>
      </c>
      <c r="D21" s="252" t="s">
        <v>333</v>
      </c>
      <c r="E21" s="252" t="s">
        <v>277</v>
      </c>
      <c r="F21" s="256">
        <v>44910.659027777998</v>
      </c>
      <c r="G21" s="256">
        <v>45342.617361110999</v>
      </c>
      <c r="H21" s="252" t="s">
        <v>23</v>
      </c>
      <c r="I21" s="252" t="s">
        <v>18</v>
      </c>
      <c r="J21" s="252" t="s">
        <v>255</v>
      </c>
    </row>
    <row r="22" spans="1:10" ht="45" x14ac:dyDescent="0.25">
      <c r="A22" s="249" t="s">
        <v>2876</v>
      </c>
      <c r="B22" s="249" t="s">
        <v>2875</v>
      </c>
      <c r="C22" s="249" t="s">
        <v>273</v>
      </c>
      <c r="D22" s="249" t="s">
        <v>333</v>
      </c>
      <c r="E22" s="249" t="s">
        <v>277</v>
      </c>
      <c r="F22" s="257">
        <v>44910.660416667</v>
      </c>
      <c r="G22" s="257">
        <v>45342.618750000001</v>
      </c>
      <c r="H22" s="249" t="s">
        <v>23</v>
      </c>
      <c r="I22" s="249" t="s">
        <v>18</v>
      </c>
      <c r="J22" s="249" t="s">
        <v>255</v>
      </c>
    </row>
    <row r="23" spans="1:10" ht="45" x14ac:dyDescent="0.25">
      <c r="A23" s="253"/>
      <c r="B23" s="253"/>
      <c r="C23" s="250" t="s">
        <v>2873</v>
      </c>
      <c r="D23" s="251" t="s">
        <v>2875</v>
      </c>
      <c r="E23" s="253"/>
      <c r="F23" s="254"/>
      <c r="G23" s="254"/>
      <c r="H23" s="253"/>
      <c r="I23" s="253"/>
      <c r="J23" s="253"/>
    </row>
    <row r="25" spans="1:10" x14ac:dyDescent="0.25">
      <c r="A25" s="255" t="s">
        <v>2905</v>
      </c>
      <c r="B25" s="255" t="s">
        <v>2903</v>
      </c>
      <c r="C25" s="255"/>
      <c r="D25" s="258"/>
      <c r="E25" s="255"/>
      <c r="F25" s="259"/>
      <c r="G25" s="259"/>
      <c r="H25" s="255"/>
      <c r="I25" s="255"/>
      <c r="J25" s="258" t="s">
        <v>356</v>
      </c>
    </row>
    <row r="26" spans="1:10" ht="105" x14ac:dyDescent="0.25">
      <c r="A26" s="255" t="s">
        <v>2913</v>
      </c>
      <c r="B26" s="258" t="s">
        <v>2920</v>
      </c>
      <c r="C26" s="255"/>
      <c r="D26" s="258"/>
      <c r="E26" s="255"/>
      <c r="F26" s="259"/>
      <c r="G26" s="259"/>
      <c r="H26" s="255"/>
      <c r="I26" s="255"/>
      <c r="J26" s="258" t="s">
        <v>356</v>
      </c>
    </row>
    <row r="27" spans="1:10" x14ac:dyDescent="0.25">
      <c r="A27" s="255" t="s">
        <v>2922</v>
      </c>
      <c r="B27" s="255" t="s">
        <v>2923</v>
      </c>
      <c r="C27" s="255"/>
      <c r="D27" s="258"/>
      <c r="E27" s="255"/>
      <c r="F27" s="259"/>
      <c r="G27" s="259"/>
      <c r="H27" s="255"/>
      <c r="I27" s="255"/>
      <c r="J27" s="258" t="s">
        <v>356</v>
      </c>
    </row>
    <row r="28" spans="1:10" x14ac:dyDescent="0.25">
      <c r="A28" s="239" t="s">
        <v>2942</v>
      </c>
      <c r="B28" s="239" t="s">
        <v>2941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55F8B-085B-4E26-9CB3-0BD230FA955F}">
  <dimension ref="B2:CR1023"/>
  <sheetViews>
    <sheetView topLeftCell="A323" workbookViewId="0">
      <selection activeCell="D323" sqref="D323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2752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2753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2754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2755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2943</v>
      </c>
    </row>
    <row r="56" spans="2:4" x14ac:dyDescent="0.25">
      <c r="D56" s="60" t="s">
        <v>304</v>
      </c>
    </row>
    <row r="58" spans="2:4" x14ac:dyDescent="0.25">
      <c r="D58" s="48" t="s">
        <v>36</v>
      </c>
    </row>
    <row r="59" spans="2:4" x14ac:dyDescent="0.25">
      <c r="D59" s="55" t="s">
        <v>2944</v>
      </c>
    </row>
    <row r="61" spans="2:4" x14ac:dyDescent="0.25">
      <c r="D61" s="48" t="s">
        <v>2941</v>
      </c>
    </row>
    <row r="79" spans="4:48" x14ac:dyDescent="0.25">
      <c r="M79" s="48" t="s">
        <v>275</v>
      </c>
      <c r="AH79" s="48" t="s">
        <v>276</v>
      </c>
    </row>
    <row r="80" spans="4:48" x14ac:dyDescent="0.25">
      <c r="D80" s="52" t="s">
        <v>310</v>
      </c>
      <c r="M80" s="52" t="s">
        <v>573</v>
      </c>
      <c r="V80" s="52" t="s">
        <v>574</v>
      </c>
      <c r="AB80" s="52" t="s">
        <v>317</v>
      </c>
      <c r="AH80" s="52" t="s">
        <v>573</v>
      </c>
      <c r="AP80" s="52" t="s">
        <v>574</v>
      </c>
      <c r="AV80" s="52" t="s">
        <v>317</v>
      </c>
    </row>
    <row r="81" spans="4:96" x14ac:dyDescent="0.25">
      <c r="D81" s="43" t="s">
        <v>2945</v>
      </c>
      <c r="M81" s="48" t="s">
        <v>2946</v>
      </c>
      <c r="AH81" s="48" t="s">
        <v>2947</v>
      </c>
    </row>
    <row r="82" spans="4:96" x14ac:dyDescent="0.25">
      <c r="D82" s="43" t="s">
        <v>2931</v>
      </c>
      <c r="M82" s="48" t="s">
        <v>2950</v>
      </c>
      <c r="AH82" s="48" t="s">
        <v>2959</v>
      </c>
    </row>
    <row r="84" spans="4:96" x14ac:dyDescent="0.25">
      <c r="D84" s="57" t="s">
        <v>404</v>
      </c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J84" s="53"/>
      <c r="AK84" s="53"/>
      <c r="AL84" s="53"/>
      <c r="AM84" s="53"/>
      <c r="AN84" s="53"/>
      <c r="AO84" s="53"/>
      <c r="AP84" s="53"/>
      <c r="AQ84" s="53"/>
      <c r="AR84" s="53"/>
      <c r="AS84" s="53"/>
      <c r="AT84" s="53"/>
      <c r="AU84" s="53"/>
      <c r="AV84" s="53"/>
      <c r="AW84" s="53"/>
      <c r="AX84" s="53"/>
      <c r="AY84" s="53"/>
      <c r="AZ84" s="53"/>
      <c r="BA84" s="53"/>
      <c r="BB84" s="53"/>
      <c r="BC84" s="53"/>
      <c r="BD84" s="53"/>
      <c r="BE84" s="53"/>
      <c r="BF84" s="53"/>
      <c r="BG84" s="53"/>
      <c r="BH84" s="53"/>
      <c r="BI84" s="53"/>
      <c r="BJ84" s="53"/>
      <c r="BK84" s="53"/>
      <c r="BL84" s="53"/>
      <c r="BM84" s="53"/>
      <c r="BN84" s="53"/>
      <c r="BO84" s="53"/>
      <c r="BP84" s="53"/>
      <c r="BQ84" s="53"/>
      <c r="BR84" s="53"/>
      <c r="BS84" s="53"/>
      <c r="BT84" s="53"/>
      <c r="BU84" s="53"/>
      <c r="BV84" s="53"/>
      <c r="BW84" s="53"/>
      <c r="BX84" s="53"/>
      <c r="BY84" s="53"/>
      <c r="BZ84" s="53"/>
      <c r="CA84" s="53"/>
      <c r="CB84" s="53"/>
      <c r="CC84" s="53"/>
      <c r="CD84" s="53"/>
      <c r="CE84" s="53"/>
      <c r="CF84" s="53"/>
      <c r="CG84" s="53"/>
      <c r="CH84" s="53"/>
      <c r="CI84" s="53"/>
      <c r="CJ84" s="53"/>
      <c r="CK84" s="53"/>
      <c r="CL84" s="53"/>
      <c r="CM84" s="53"/>
      <c r="CN84" s="53"/>
      <c r="CO84" s="53"/>
      <c r="CP84" s="53"/>
      <c r="CQ84" s="53"/>
      <c r="CR84" s="53"/>
    </row>
    <row r="85" spans="4:96" x14ac:dyDescent="0.25">
      <c r="D85" s="57" t="s">
        <v>366</v>
      </c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53"/>
      <c r="AN85" s="53"/>
      <c r="AO85" s="53"/>
      <c r="AP85" s="53"/>
      <c r="AQ85" s="53"/>
      <c r="AR85" s="53"/>
      <c r="AS85" s="53"/>
      <c r="AT85" s="53"/>
      <c r="AU85" s="53"/>
      <c r="AV85" s="53"/>
      <c r="AW85" s="53"/>
      <c r="AX85" s="53"/>
      <c r="AY85" s="53"/>
      <c r="AZ85" s="53"/>
      <c r="BA85" s="53"/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53"/>
      <c r="BR85" s="53"/>
      <c r="BS85" s="53"/>
      <c r="BT85" s="53"/>
      <c r="BU85" s="53"/>
      <c r="BV85" s="53"/>
      <c r="BW85" s="53"/>
      <c r="BX85" s="53"/>
      <c r="BY85" s="53"/>
      <c r="BZ85" s="53"/>
      <c r="CA85" s="53"/>
      <c r="CB85" s="53"/>
      <c r="CC85" s="53"/>
      <c r="CD85" s="53"/>
      <c r="CE85" s="53"/>
      <c r="CF85" s="53"/>
      <c r="CG85" s="53"/>
      <c r="CH85" s="53"/>
      <c r="CI85" s="53"/>
      <c r="CJ85" s="53"/>
      <c r="CK85" s="53"/>
      <c r="CL85" s="53"/>
      <c r="CM85" s="53"/>
      <c r="CN85" s="53"/>
      <c r="CO85" s="53"/>
      <c r="CP85" s="53"/>
      <c r="CQ85" s="53"/>
      <c r="CR85" s="53"/>
    </row>
    <row r="86" spans="4:96" x14ac:dyDescent="0.25">
      <c r="D86" s="58" t="str">
        <f>"select '" &amp; TRIM(D81) &amp; "' AgreementNumber, '" &amp; TRIM(M81) &amp; "' bChassisNumber, '"&amp;TRIM(AH81)&amp;"' aChassisNumber union all"</f>
        <v>select '0000843/4/08/11/2022' AgreementNumber, 'MHKB3BA1JNK086250' bChassisNumber, 'MHKB3BA1JNK086260' aChassisNumber union all</v>
      </c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  <c r="AE86" s="54"/>
      <c r="AF86" s="54"/>
      <c r="AG86" s="54"/>
      <c r="AH86" s="54"/>
      <c r="AI86" s="54"/>
      <c r="AJ86" s="54"/>
      <c r="AK86" s="54"/>
      <c r="AL86" s="54"/>
      <c r="AM86" s="54"/>
      <c r="AN86" s="54"/>
      <c r="AO86" s="54"/>
      <c r="AP86" s="54"/>
      <c r="AQ86" s="54"/>
      <c r="AR86" s="54"/>
      <c r="AS86" s="54"/>
      <c r="AT86" s="54"/>
      <c r="AU86" s="54"/>
      <c r="AV86" s="54"/>
      <c r="AW86" s="54"/>
      <c r="AX86" s="54"/>
      <c r="AY86" s="54"/>
      <c r="AZ86" s="54"/>
      <c r="BA86" s="54"/>
      <c r="BB86" s="54"/>
      <c r="BC86" s="54"/>
      <c r="BD86" s="54"/>
      <c r="BE86" s="54"/>
      <c r="BF86" s="54"/>
      <c r="BG86" s="54"/>
      <c r="BH86" s="54"/>
      <c r="BI86" s="54"/>
      <c r="BJ86" s="54"/>
      <c r="BK86" s="54"/>
      <c r="BL86" s="54"/>
      <c r="BM86" s="54"/>
      <c r="BN86" s="54"/>
      <c r="BO86" s="54"/>
      <c r="BP86" s="54"/>
      <c r="BQ86" s="54"/>
      <c r="BR86" s="54"/>
      <c r="BS86" s="54"/>
      <c r="BT86" s="54"/>
      <c r="BU86" s="54"/>
      <c r="BV86" s="54"/>
      <c r="BW86" s="54"/>
      <c r="BX86" s="54"/>
      <c r="BY86" s="54"/>
      <c r="BZ86" s="54"/>
      <c r="CA86" s="54"/>
      <c r="CB86" s="54"/>
      <c r="CC86" s="54"/>
      <c r="CD86" s="54"/>
      <c r="CE86" s="54"/>
      <c r="CF86" s="54"/>
      <c r="CG86" s="54"/>
      <c r="CH86" s="54"/>
      <c r="CI86" s="54"/>
      <c r="CJ86" s="54"/>
      <c r="CK86" s="54"/>
      <c r="CL86" s="54"/>
      <c r="CM86" s="54"/>
      <c r="CN86" s="54"/>
      <c r="CO86" s="54"/>
      <c r="CP86" s="54"/>
      <c r="CQ86" s="54"/>
      <c r="CR86" s="54"/>
    </row>
    <row r="87" spans="4:96" x14ac:dyDescent="0.25">
      <c r="D87" s="58" t="str">
        <f>"select '" &amp; TRIM(D82) &amp; "' AgreementNumber, '" &amp; TRIM(M82) &amp; "' bChassisNumber, '"&amp;TRIM(AH82)&amp;"' aChassisNumber union all"</f>
        <v>select '0000840/4/08/11/2022' AgreementNumber, 'MHKB3BAI1NK086252' bChassisNumber, 'MHKB3BA1JNK086252' aChassisNumber union all</v>
      </c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  <c r="BA87" s="54"/>
      <c r="BB87" s="54"/>
      <c r="BC87" s="54"/>
      <c r="BD87" s="54"/>
      <c r="BE87" s="54"/>
      <c r="BF87" s="54"/>
      <c r="BG87" s="54"/>
      <c r="BH87" s="54"/>
      <c r="BI87" s="54"/>
      <c r="BJ87" s="54"/>
      <c r="BK87" s="54"/>
      <c r="BL87" s="54"/>
      <c r="BM87" s="54"/>
      <c r="BN87" s="54"/>
      <c r="BO87" s="54"/>
      <c r="BP87" s="54"/>
      <c r="BQ87" s="54"/>
      <c r="BR87" s="54"/>
      <c r="BS87" s="54"/>
      <c r="BT87" s="54"/>
      <c r="BU87" s="54"/>
      <c r="BV87" s="54"/>
      <c r="BW87" s="54"/>
      <c r="BX87" s="54"/>
      <c r="BY87" s="54"/>
      <c r="BZ87" s="54"/>
      <c r="CA87" s="54"/>
      <c r="CB87" s="54"/>
      <c r="CC87" s="54"/>
      <c r="CD87" s="54"/>
      <c r="CE87" s="54"/>
      <c r="CF87" s="54"/>
      <c r="CG87" s="54"/>
      <c r="CH87" s="54"/>
      <c r="CI87" s="54"/>
      <c r="CJ87" s="54"/>
      <c r="CK87" s="54"/>
      <c r="CL87" s="54"/>
      <c r="CM87" s="54"/>
      <c r="CN87" s="54"/>
      <c r="CO87" s="54"/>
      <c r="CP87" s="54"/>
      <c r="CQ87" s="54"/>
      <c r="CR87" s="54"/>
    </row>
    <row r="88" spans="4:96" x14ac:dyDescent="0.25">
      <c r="D88" s="57" t="s">
        <v>367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3"/>
      <c r="BR88" s="53"/>
      <c r="BS88" s="53"/>
      <c r="BT88" s="53"/>
      <c r="BU88" s="53"/>
      <c r="BV88" s="53"/>
      <c r="BW88" s="53"/>
      <c r="BX88" s="53"/>
      <c r="BY88" s="53"/>
      <c r="BZ88" s="53"/>
      <c r="CA88" s="53"/>
      <c r="CB88" s="53"/>
      <c r="CC88" s="53"/>
      <c r="CD88" s="53"/>
      <c r="CE88" s="53"/>
      <c r="CF88" s="53"/>
      <c r="CG88" s="53"/>
      <c r="CH88" s="53"/>
      <c r="CI88" s="53"/>
      <c r="CJ88" s="53"/>
      <c r="CK88" s="53"/>
      <c r="CL88" s="53"/>
      <c r="CM88" s="53"/>
      <c r="CN88" s="53"/>
      <c r="CO88" s="53"/>
      <c r="CP88" s="53"/>
      <c r="CQ88" s="53"/>
      <c r="CR88" s="53"/>
    </row>
    <row r="89" spans="4:96" x14ac:dyDescent="0.25">
      <c r="D89" s="57" t="s">
        <v>386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  <c r="BM89" s="53"/>
      <c r="BN89" s="53"/>
      <c r="BO89" s="53"/>
      <c r="BP89" s="53"/>
      <c r="BQ89" s="53"/>
      <c r="BR89" s="53"/>
      <c r="BS89" s="53"/>
      <c r="BT89" s="53"/>
      <c r="BU89" s="53"/>
      <c r="BV89" s="53"/>
      <c r="BW89" s="53"/>
      <c r="BX89" s="53"/>
      <c r="BY89" s="53"/>
      <c r="BZ89" s="53"/>
      <c r="CA89" s="53"/>
      <c r="CB89" s="53"/>
      <c r="CC89" s="53"/>
      <c r="CD89" s="53"/>
      <c r="CE89" s="53"/>
      <c r="CF89" s="53"/>
      <c r="CG89" s="53"/>
      <c r="CH89" s="53"/>
      <c r="CI89" s="53"/>
      <c r="CJ89" s="53"/>
      <c r="CK89" s="53"/>
      <c r="CL89" s="53"/>
      <c r="CM89" s="53"/>
      <c r="CN89" s="53"/>
      <c r="CO89" s="53"/>
      <c r="CP89" s="53"/>
      <c r="CQ89" s="53"/>
      <c r="CR89" s="53"/>
    </row>
    <row r="90" spans="4:96" x14ac:dyDescent="0.25">
      <c r="D90" s="58" t="s">
        <v>370</v>
      </c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  <c r="AN90" s="54"/>
      <c r="AO90" s="54"/>
      <c r="AP90" s="54"/>
      <c r="AQ90" s="54"/>
      <c r="AR90" s="54"/>
      <c r="AS90" s="54"/>
      <c r="AT90" s="54"/>
      <c r="AU90" s="54"/>
      <c r="AV90" s="54"/>
      <c r="AW90" s="54"/>
      <c r="AX90" s="54"/>
      <c r="AY90" s="54"/>
      <c r="AZ90" s="54"/>
      <c r="BA90" s="54"/>
      <c r="BB90" s="54"/>
      <c r="BC90" s="54"/>
      <c r="BD90" s="54"/>
      <c r="BE90" s="54"/>
      <c r="BF90" s="54"/>
      <c r="BG90" s="54"/>
      <c r="BH90" s="54"/>
      <c r="BI90" s="54"/>
      <c r="BJ90" s="54"/>
      <c r="BK90" s="54"/>
      <c r="BL90" s="54"/>
      <c r="BM90" s="54"/>
      <c r="BN90" s="54"/>
      <c r="BO90" s="54"/>
      <c r="BP90" s="54"/>
      <c r="BQ90" s="54"/>
      <c r="BR90" s="54"/>
      <c r="BS90" s="54"/>
      <c r="BT90" s="54"/>
      <c r="BU90" s="54"/>
      <c r="BV90" s="54"/>
      <c r="BW90" s="54"/>
      <c r="BX90" s="54"/>
      <c r="BY90" s="54"/>
      <c r="BZ90" s="54"/>
      <c r="CA90" s="54"/>
      <c r="CB90" s="54"/>
      <c r="CC90" s="54"/>
      <c r="CD90" s="54"/>
      <c r="CE90" s="54"/>
      <c r="CF90" s="54"/>
      <c r="CG90" s="54"/>
      <c r="CH90" s="54"/>
      <c r="CI90" s="54"/>
      <c r="CJ90" s="54"/>
      <c r="CK90" s="54"/>
      <c r="CL90" s="54"/>
      <c r="CM90" s="54"/>
      <c r="CN90" s="54"/>
      <c r="CO90" s="54"/>
      <c r="CP90" s="54"/>
      <c r="CQ90" s="54"/>
      <c r="CR90" s="54"/>
    </row>
    <row r="91" spans="4:96" x14ac:dyDescent="0.25">
      <c r="D91" s="58" t="s">
        <v>475</v>
      </c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  <c r="AU91" s="54"/>
      <c r="AV91" s="54"/>
      <c r="AW91" s="54"/>
      <c r="AX91" s="54"/>
      <c r="AY91" s="54"/>
      <c r="AZ91" s="54"/>
      <c r="BA91" s="54"/>
      <c r="BB91" s="54"/>
      <c r="BC91" s="54"/>
      <c r="BD91" s="54"/>
      <c r="BE91" s="54"/>
      <c r="BF91" s="54"/>
      <c r="BG91" s="54"/>
      <c r="BH91" s="54"/>
      <c r="BI91" s="54"/>
      <c r="BJ91" s="54"/>
      <c r="BK91" s="54"/>
      <c r="BL91" s="54"/>
      <c r="BM91" s="54"/>
      <c r="BN91" s="54"/>
      <c r="BO91" s="54"/>
      <c r="BP91" s="54"/>
      <c r="BQ91" s="54"/>
      <c r="BR91" s="54"/>
      <c r="BS91" s="54"/>
      <c r="BT91" s="54"/>
      <c r="BU91" s="54"/>
      <c r="BV91" s="54"/>
      <c r="BW91" s="54"/>
      <c r="BX91" s="54"/>
      <c r="BY91" s="54"/>
      <c r="BZ91" s="54"/>
      <c r="CA91" s="54"/>
      <c r="CB91" s="54"/>
      <c r="CC91" s="54"/>
      <c r="CD91" s="54"/>
      <c r="CE91" s="54"/>
      <c r="CF91" s="54"/>
      <c r="CG91" s="54"/>
      <c r="CH91" s="54"/>
      <c r="CI91" s="54"/>
      <c r="CJ91" s="54"/>
      <c r="CK91" s="54"/>
      <c r="CL91" s="54"/>
      <c r="CM91" s="54"/>
      <c r="CN91" s="54"/>
      <c r="CO91" s="54"/>
      <c r="CP91" s="54"/>
      <c r="CQ91" s="54"/>
      <c r="CR91" s="54"/>
    </row>
    <row r="92" spans="4:96" x14ac:dyDescent="0.25">
      <c r="D92" s="58" t="s">
        <v>2970</v>
      </c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  <c r="AA92" s="54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  <c r="AN92" s="54"/>
      <c r="AO92" s="54"/>
      <c r="AP92" s="54"/>
      <c r="AQ92" s="54"/>
      <c r="AR92" s="54"/>
      <c r="AS92" s="54"/>
      <c r="AT92" s="54"/>
      <c r="AU92" s="54"/>
      <c r="AV92" s="54"/>
      <c r="AW92" s="54"/>
      <c r="AX92" s="54"/>
      <c r="AY92" s="54"/>
      <c r="AZ92" s="54"/>
      <c r="BA92" s="54"/>
      <c r="BB92" s="54"/>
      <c r="BC92" s="54"/>
      <c r="BD92" s="54"/>
      <c r="BE92" s="54"/>
      <c r="BF92" s="54"/>
      <c r="BG92" s="54"/>
      <c r="BH92" s="54"/>
      <c r="BI92" s="54"/>
      <c r="BJ92" s="54"/>
      <c r="BK92" s="54"/>
      <c r="BL92" s="54"/>
      <c r="BM92" s="54"/>
      <c r="BN92" s="54"/>
      <c r="BO92" s="54"/>
      <c r="BP92" s="54"/>
      <c r="BQ92" s="54"/>
      <c r="BR92" s="54"/>
      <c r="BS92" s="54"/>
      <c r="BT92" s="54"/>
      <c r="BU92" s="54"/>
      <c r="BV92" s="54"/>
      <c r="BW92" s="54"/>
      <c r="BX92" s="54"/>
      <c r="BY92" s="54"/>
      <c r="BZ92" s="54"/>
      <c r="CA92" s="54"/>
      <c r="CB92" s="54"/>
      <c r="CC92" s="54"/>
      <c r="CD92" s="54"/>
      <c r="CE92" s="54"/>
      <c r="CF92" s="54"/>
      <c r="CG92" s="54"/>
      <c r="CH92" s="54"/>
      <c r="CI92" s="54"/>
      <c r="CJ92" s="54"/>
      <c r="CK92" s="54"/>
      <c r="CL92" s="54"/>
      <c r="CM92" s="54"/>
      <c r="CN92" s="54"/>
      <c r="CO92" s="54"/>
      <c r="CP92" s="54"/>
      <c r="CQ92" s="54"/>
      <c r="CR92" s="54"/>
    </row>
    <row r="93" spans="4:96" x14ac:dyDescent="0.25">
      <c r="D93" s="58" t="s">
        <v>369</v>
      </c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  <c r="AU93" s="54"/>
      <c r="AV93" s="54"/>
      <c r="AW93" s="54"/>
      <c r="AX93" s="54"/>
      <c r="AY93" s="54"/>
      <c r="AZ93" s="54"/>
      <c r="BA93" s="54"/>
      <c r="BB93" s="54"/>
      <c r="BC93" s="54"/>
      <c r="BD93" s="54"/>
      <c r="BE93" s="54"/>
      <c r="BF93" s="54"/>
      <c r="BG93" s="54"/>
      <c r="BH93" s="54"/>
      <c r="BI93" s="54"/>
      <c r="BJ93" s="54"/>
      <c r="BK93" s="54"/>
      <c r="BL93" s="54"/>
      <c r="BM93" s="54"/>
      <c r="BN93" s="54"/>
      <c r="BO93" s="54"/>
      <c r="BP93" s="54"/>
      <c r="BQ93" s="54"/>
      <c r="BR93" s="54"/>
      <c r="BS93" s="54"/>
      <c r="BT93" s="54"/>
      <c r="BU93" s="54"/>
      <c r="BV93" s="54"/>
      <c r="BW93" s="54"/>
      <c r="BX93" s="54"/>
      <c r="BY93" s="54"/>
      <c r="BZ93" s="54"/>
      <c r="CA93" s="54"/>
      <c r="CB93" s="54"/>
      <c r="CC93" s="54"/>
      <c r="CD93" s="54"/>
      <c r="CE93" s="54"/>
      <c r="CF93" s="54"/>
      <c r="CG93" s="54"/>
      <c r="CH93" s="54"/>
      <c r="CI93" s="54"/>
      <c r="CJ93" s="54"/>
      <c r="CK93" s="54"/>
      <c r="CL93" s="54"/>
      <c r="CM93" s="54"/>
      <c r="CN93" s="54"/>
      <c r="CO93" s="54"/>
      <c r="CP93" s="54"/>
      <c r="CQ93" s="54"/>
      <c r="CR93" s="54"/>
    </row>
    <row r="94" spans="4:96" x14ac:dyDescent="0.25">
      <c r="D94" s="58" t="s">
        <v>2971</v>
      </c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/>
      <c r="AX94" s="54"/>
      <c r="AY94" s="54"/>
      <c r="AZ94" s="54"/>
      <c r="BA94" s="54"/>
      <c r="BB94" s="54"/>
      <c r="BC94" s="54"/>
      <c r="BD94" s="54"/>
      <c r="BE94" s="54"/>
      <c r="BF94" s="54"/>
      <c r="BG94" s="54"/>
      <c r="BH94" s="54"/>
      <c r="BI94" s="54"/>
      <c r="BJ94" s="54"/>
      <c r="BK94" s="54"/>
      <c r="BL94" s="54"/>
      <c r="BM94" s="54"/>
      <c r="BN94" s="54"/>
      <c r="BO94" s="54"/>
      <c r="BP94" s="54"/>
      <c r="BQ94" s="54"/>
      <c r="BR94" s="54"/>
      <c r="BS94" s="54"/>
      <c r="BT94" s="54"/>
      <c r="BU94" s="54"/>
      <c r="BV94" s="54"/>
      <c r="BW94" s="54"/>
      <c r="BX94" s="54"/>
      <c r="BY94" s="54"/>
      <c r="BZ94" s="54"/>
      <c r="CA94" s="54"/>
      <c r="CB94" s="54"/>
      <c r="CC94" s="54"/>
      <c r="CD94" s="54"/>
      <c r="CE94" s="54"/>
      <c r="CF94" s="54"/>
      <c r="CG94" s="54"/>
      <c r="CH94" s="54"/>
      <c r="CI94" s="54"/>
      <c r="CJ94" s="54"/>
      <c r="CK94" s="54"/>
      <c r="CL94" s="54"/>
      <c r="CM94" s="54"/>
      <c r="CN94" s="54"/>
      <c r="CO94" s="54"/>
      <c r="CP94" s="54"/>
      <c r="CQ94" s="54"/>
      <c r="CR94" s="54"/>
    </row>
    <row r="95" spans="4:96" x14ac:dyDescent="0.25">
      <c r="D95" s="37" t="s">
        <v>615</v>
      </c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  <c r="BX95" s="54"/>
      <c r="BY95" s="54"/>
      <c r="BZ95" s="54"/>
      <c r="CA95" s="54"/>
      <c r="CB95" s="54"/>
      <c r="CC95" s="54"/>
      <c r="CD95" s="54"/>
      <c r="CE95" s="54"/>
      <c r="CF95" s="54"/>
      <c r="CG95" s="54"/>
      <c r="CH95" s="54"/>
      <c r="CI95" s="54"/>
      <c r="CJ95" s="54"/>
      <c r="CK95" s="54"/>
      <c r="CL95" s="54"/>
      <c r="CM95" s="54"/>
      <c r="CN95" s="54"/>
      <c r="CO95" s="54"/>
      <c r="CP95" s="54"/>
      <c r="CQ95" s="54"/>
      <c r="CR95" s="54"/>
    </row>
    <row r="96" spans="4:96" x14ac:dyDescent="0.25">
      <c r="D96" s="58" t="s">
        <v>257</v>
      </c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  <c r="BO96" s="54"/>
      <c r="BP96" s="54"/>
      <c r="BQ96" s="54"/>
      <c r="BR96" s="54"/>
      <c r="BS96" s="54"/>
      <c r="BT96" s="54"/>
      <c r="BU96" s="54"/>
      <c r="BV96" s="54"/>
      <c r="BW96" s="54"/>
      <c r="BX96" s="54"/>
      <c r="BY96" s="54"/>
      <c r="BZ96" s="54"/>
      <c r="CA96" s="54"/>
      <c r="CB96" s="54"/>
      <c r="CC96" s="54"/>
      <c r="CD96" s="54"/>
      <c r="CE96" s="54"/>
      <c r="CF96" s="54"/>
      <c r="CG96" s="54"/>
      <c r="CH96" s="54"/>
      <c r="CI96" s="54"/>
      <c r="CJ96" s="54"/>
      <c r="CK96" s="54"/>
      <c r="CL96" s="54"/>
      <c r="CM96" s="54"/>
      <c r="CN96" s="54"/>
      <c r="CO96" s="54"/>
      <c r="CP96" s="54"/>
      <c r="CQ96" s="54"/>
      <c r="CR96" s="54"/>
    </row>
    <row r="97" spans="4:96" x14ac:dyDescent="0.25">
      <c r="D97" s="58" t="s">
        <v>332</v>
      </c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  <c r="AU97" s="54"/>
      <c r="AV97" s="54"/>
      <c r="AW97" s="54"/>
      <c r="AX97" s="54"/>
      <c r="AY97" s="54"/>
      <c r="AZ97" s="54"/>
      <c r="BA97" s="54"/>
      <c r="BB97" s="54"/>
      <c r="BC97" s="54"/>
      <c r="BD97" s="54"/>
      <c r="BE97" s="54"/>
      <c r="BF97" s="54"/>
      <c r="BG97" s="54"/>
      <c r="BH97" s="54"/>
      <c r="BI97" s="54"/>
      <c r="BJ97" s="54"/>
      <c r="BK97" s="54"/>
      <c r="BL97" s="54"/>
      <c r="BM97" s="54"/>
      <c r="BN97" s="54"/>
      <c r="BO97" s="54"/>
      <c r="BP97" s="54"/>
      <c r="BQ97" s="54"/>
      <c r="BR97" s="54"/>
      <c r="BS97" s="54"/>
      <c r="BT97" s="54"/>
      <c r="BU97" s="54"/>
      <c r="BV97" s="54"/>
      <c r="BW97" s="54"/>
      <c r="BX97" s="54"/>
      <c r="BY97" s="54"/>
      <c r="BZ97" s="54"/>
      <c r="CA97" s="54"/>
      <c r="CB97" s="54"/>
      <c r="CC97" s="54"/>
      <c r="CD97" s="54"/>
      <c r="CE97" s="54"/>
      <c r="CF97" s="54"/>
      <c r="CG97" s="54"/>
      <c r="CH97" s="54"/>
      <c r="CI97" s="54"/>
      <c r="CJ97" s="54"/>
      <c r="CK97" s="54"/>
      <c r="CL97" s="54"/>
      <c r="CM97" s="54"/>
      <c r="CN97" s="54"/>
      <c r="CO97" s="54"/>
      <c r="CP97" s="54"/>
      <c r="CQ97" s="54"/>
      <c r="CR97" s="54"/>
    </row>
    <row r="98" spans="4:96" x14ac:dyDescent="0.25">
      <c r="D98" s="58" t="s">
        <v>280</v>
      </c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  <c r="AN98" s="54"/>
      <c r="AO98" s="54"/>
      <c r="AP98" s="54"/>
      <c r="AQ98" s="54"/>
      <c r="AR98" s="54"/>
      <c r="AS98" s="54"/>
      <c r="AT98" s="54"/>
      <c r="AU98" s="54"/>
      <c r="AV98" s="54"/>
      <c r="AW98" s="54"/>
      <c r="AX98" s="54"/>
      <c r="AY98" s="54"/>
      <c r="AZ98" s="54"/>
      <c r="BA98" s="54"/>
      <c r="BB98" s="54"/>
      <c r="BC98" s="54"/>
      <c r="BD98" s="54"/>
      <c r="BE98" s="54"/>
      <c r="BF98" s="54"/>
      <c r="BG98" s="54"/>
      <c r="BH98" s="54"/>
      <c r="BI98" s="54"/>
      <c r="BJ98" s="54"/>
      <c r="BK98" s="54"/>
      <c r="BL98" s="54"/>
      <c r="BM98" s="54"/>
      <c r="BN98" s="54"/>
      <c r="BO98" s="54"/>
      <c r="BP98" s="54"/>
      <c r="BQ98" s="54"/>
      <c r="BR98" s="54"/>
      <c r="BS98" s="54"/>
      <c r="BT98" s="54"/>
      <c r="BU98" s="54"/>
      <c r="BV98" s="54"/>
      <c r="BW98" s="54"/>
      <c r="BX98" s="54"/>
      <c r="BY98" s="54"/>
      <c r="BZ98" s="54"/>
      <c r="CA98" s="54"/>
      <c r="CB98" s="54"/>
      <c r="CC98" s="54"/>
      <c r="CD98" s="54"/>
      <c r="CE98" s="54"/>
      <c r="CF98" s="54"/>
      <c r="CG98" s="54"/>
      <c r="CH98" s="54"/>
      <c r="CI98" s="54"/>
      <c r="CJ98" s="54"/>
      <c r="CK98" s="54"/>
      <c r="CL98" s="54"/>
      <c r="CM98" s="54"/>
      <c r="CN98" s="54"/>
      <c r="CO98" s="54"/>
      <c r="CP98" s="54"/>
      <c r="CQ98" s="54"/>
      <c r="CR98" s="54"/>
    </row>
    <row r="99" spans="4:96" x14ac:dyDescent="0.25">
      <c r="D99" s="58" t="s">
        <v>335</v>
      </c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4"/>
      <c r="AO99" s="54"/>
      <c r="AP99" s="54"/>
      <c r="AQ99" s="54"/>
      <c r="AR99" s="54"/>
      <c r="AS99" s="54"/>
      <c r="AT99" s="54"/>
      <c r="AU99" s="54"/>
      <c r="AV99" s="54"/>
      <c r="AW99" s="54"/>
      <c r="AX99" s="54"/>
      <c r="AY99" s="54"/>
      <c r="AZ99" s="54"/>
      <c r="BA99" s="54"/>
      <c r="BB99" s="54"/>
      <c r="BC99" s="54"/>
      <c r="BD99" s="54"/>
      <c r="BE99" s="54"/>
      <c r="BF99" s="54"/>
      <c r="BG99" s="54"/>
      <c r="BH99" s="54"/>
      <c r="BI99" s="54"/>
      <c r="BJ99" s="54"/>
      <c r="BK99" s="54"/>
      <c r="BL99" s="54"/>
      <c r="BM99" s="54"/>
      <c r="BN99" s="54"/>
      <c r="BO99" s="54"/>
      <c r="BP99" s="54"/>
      <c r="BQ99" s="54"/>
      <c r="BR99" s="54"/>
      <c r="BS99" s="54"/>
      <c r="BT99" s="54"/>
      <c r="BU99" s="54"/>
      <c r="BV99" s="54"/>
      <c r="BW99" s="54"/>
      <c r="BX99" s="54"/>
      <c r="BY99" s="54"/>
      <c r="BZ99" s="54"/>
      <c r="CA99" s="54"/>
      <c r="CB99" s="54"/>
      <c r="CC99" s="54"/>
      <c r="CD99" s="54"/>
      <c r="CE99" s="54"/>
      <c r="CF99" s="54"/>
      <c r="CG99" s="54"/>
      <c r="CH99" s="54"/>
      <c r="CI99" s="54"/>
      <c r="CJ99" s="54"/>
      <c r="CK99" s="54"/>
      <c r="CL99" s="54"/>
      <c r="CM99" s="54"/>
      <c r="CN99" s="54"/>
      <c r="CO99" s="54"/>
      <c r="CP99" s="54"/>
      <c r="CQ99" s="54"/>
      <c r="CR99" s="54"/>
    </row>
    <row r="100" spans="4:96" x14ac:dyDescent="0.25">
      <c r="D100" s="58" t="s">
        <v>336</v>
      </c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  <c r="BZ100" s="54"/>
      <c r="CA100" s="54"/>
      <c r="CB100" s="54"/>
      <c r="CC100" s="54"/>
      <c r="CD100" s="54"/>
      <c r="CE100" s="54"/>
      <c r="CF100" s="54"/>
      <c r="CG100" s="54"/>
      <c r="CH100" s="54"/>
      <c r="CI100" s="54"/>
      <c r="CJ100" s="54"/>
      <c r="CK100" s="54"/>
      <c r="CL100" s="54"/>
      <c r="CM100" s="54"/>
      <c r="CN100" s="54"/>
      <c r="CO100" s="54"/>
      <c r="CP100" s="54"/>
      <c r="CQ100" s="54"/>
      <c r="CR100" s="54"/>
    </row>
    <row r="101" spans="4:96" x14ac:dyDescent="0.25">
      <c r="D101" s="57" t="s">
        <v>387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/>
      <c r="BS101" s="53"/>
      <c r="BT101" s="53"/>
      <c r="BU101" s="53"/>
      <c r="BV101" s="53"/>
      <c r="BW101" s="53"/>
      <c r="BX101" s="53"/>
      <c r="BY101" s="53"/>
      <c r="BZ101" s="53"/>
      <c r="CA101" s="53"/>
      <c r="CB101" s="53"/>
      <c r="CC101" s="53"/>
      <c r="CD101" s="53"/>
      <c r="CE101" s="53"/>
      <c r="CF101" s="53"/>
      <c r="CG101" s="53"/>
      <c r="CH101" s="53"/>
      <c r="CI101" s="53"/>
      <c r="CJ101" s="53"/>
      <c r="CK101" s="53"/>
      <c r="CL101" s="53"/>
      <c r="CM101" s="53"/>
      <c r="CN101" s="53"/>
      <c r="CO101" s="53"/>
      <c r="CP101" s="53"/>
      <c r="CQ101" s="53"/>
      <c r="CR101" s="53"/>
    </row>
    <row r="102" spans="4:96" x14ac:dyDescent="0.25">
      <c r="D102" s="57" t="s">
        <v>592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53"/>
      <c r="CE102" s="53"/>
      <c r="CF102" s="53"/>
      <c r="CG102" s="53"/>
      <c r="CH102" s="53"/>
      <c r="CI102" s="53"/>
      <c r="CJ102" s="53"/>
      <c r="CK102" s="53"/>
      <c r="CL102" s="53"/>
      <c r="CM102" s="53"/>
      <c r="CN102" s="53"/>
      <c r="CO102" s="53"/>
      <c r="CP102" s="53"/>
      <c r="CQ102" s="53"/>
      <c r="CR102" s="53"/>
    </row>
    <row r="103" spans="4:96" x14ac:dyDescent="0.25">
      <c r="D103" s="57" t="s">
        <v>593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5" spans="4:96" x14ac:dyDescent="0.25">
      <c r="D105" s="52" t="s">
        <v>310</v>
      </c>
      <c r="E105" s="52" t="s">
        <v>678</v>
      </c>
      <c r="F105" s="52" t="s">
        <v>681</v>
      </c>
      <c r="G105" s="52" t="s">
        <v>310</v>
      </c>
      <c r="H105" s="52" t="s">
        <v>684</v>
      </c>
      <c r="I105" s="52" t="s">
        <v>685</v>
      </c>
      <c r="J105" s="52" t="s">
        <v>687</v>
      </c>
      <c r="K105" s="52" t="s">
        <v>688</v>
      </c>
      <c r="L105" s="52">
        <v>1</v>
      </c>
    </row>
    <row r="106" spans="4:96" x14ac:dyDescent="0.25">
      <c r="D106" s="48" t="s">
        <v>2945</v>
      </c>
      <c r="E106" s="48" t="s">
        <v>2946</v>
      </c>
      <c r="F106" s="48" t="s">
        <v>2947</v>
      </c>
      <c r="G106" s="48" t="s">
        <v>2945</v>
      </c>
      <c r="H106" s="48">
        <v>19554</v>
      </c>
      <c r="I106" s="48" t="s">
        <v>2946</v>
      </c>
      <c r="J106" s="48">
        <v>17677</v>
      </c>
      <c r="K106" s="48" t="s">
        <v>2946</v>
      </c>
      <c r="L106" s="48">
        <v>1</v>
      </c>
    </row>
    <row r="107" spans="4:96" x14ac:dyDescent="0.25">
      <c r="D107" s="48" t="s">
        <v>2931</v>
      </c>
      <c r="E107" s="48" t="s">
        <v>2950</v>
      </c>
      <c r="F107" s="48" t="s">
        <v>2959</v>
      </c>
      <c r="G107" s="48" t="s">
        <v>2931</v>
      </c>
      <c r="H107" s="48">
        <v>19450</v>
      </c>
      <c r="I107" s="48" t="s">
        <v>2950</v>
      </c>
      <c r="J107" s="48">
        <v>17573</v>
      </c>
      <c r="K107" s="48" t="s">
        <v>2950</v>
      </c>
      <c r="L107" s="48">
        <v>1</v>
      </c>
    </row>
    <row r="109" spans="4:96" x14ac:dyDescent="0.25">
      <c r="D109" s="58" t="s">
        <v>376</v>
      </c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</row>
    <row r="110" spans="4:96" x14ac:dyDescent="0.25">
      <c r="D110" s="58" t="s">
        <v>324</v>
      </c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</row>
    <row r="111" spans="4:96" x14ac:dyDescent="0.25">
      <c r="D111" s="58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</row>
    <row r="112" spans="4:96" x14ac:dyDescent="0.25">
      <c r="D112" s="57" t="str">
        <f>"update Tb_OPL_Unit set ChassisNumber = '" &amp; TRIM(F106) &amp; "' where IdTb_OPL_Unit = " &amp; J106 &amp; ";"</f>
        <v>update Tb_OPL_Unit set ChassisNumber = 'MHKB3BA1JNK086260' where IdTb_OPL_Unit = 17677;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</row>
    <row r="113" spans="4:48" x14ac:dyDescent="0.25">
      <c r="D113" s="57" t="str">
        <f>"update Tb_OPL_Unit set ChassisNumber = '" &amp; TRIM(F107) &amp; "' where IdTb_OPL_Unit = " &amp; J107 &amp; ";"</f>
        <v>update Tb_OPL_Unit set ChassisNumber = 'MHKB3BA1JNK086252' where IdTb_OPL_Unit = 17573;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</row>
    <row r="114" spans="4:48" x14ac:dyDescent="0.25">
      <c r="D114" s="58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  <c r="AJ114" s="54"/>
      <c r="AK114" s="54"/>
      <c r="AL114" s="54"/>
      <c r="AM114" s="54"/>
    </row>
    <row r="115" spans="4:48" x14ac:dyDescent="0.25">
      <c r="D115" s="57" t="str">
        <f>"update OPLUObjectLease set Remarks = '" &amp; TRIM(F106) &amp; "' where IdUObjLease = " &amp; H106 &amp; ";"</f>
        <v>update OPLUObjectLease set Remarks = 'MHKB3BA1JNK086260' where IdUObjLease = 19554;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</row>
    <row r="116" spans="4:48" x14ac:dyDescent="0.25">
      <c r="D116" s="57" t="str">
        <f>"update OPLUObjectLease set Remarks = '" &amp; TRIM(F107) &amp; "' where IdUObjLease = " &amp; H107 &amp; ";"</f>
        <v>update OPLUObjectLease set Remarks = 'MHKB3BA1JNK086252' where IdUObjLease = 19450;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3"/>
    </row>
    <row r="117" spans="4:48" x14ac:dyDescent="0.25">
      <c r="D117" s="58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  <c r="AE117" s="54"/>
      <c r="AF117" s="54"/>
      <c r="AG117" s="54"/>
      <c r="AH117" s="54"/>
      <c r="AI117" s="54"/>
      <c r="AJ117" s="54"/>
      <c r="AK117" s="54"/>
      <c r="AL117" s="54"/>
      <c r="AM117" s="54"/>
    </row>
    <row r="118" spans="4:48" x14ac:dyDescent="0.25">
      <c r="D118" s="58" t="s">
        <v>263</v>
      </c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  <c r="AB118" s="54"/>
      <c r="AC118" s="54"/>
      <c r="AD118" s="54"/>
      <c r="AE118" s="54"/>
      <c r="AF118" s="54"/>
      <c r="AG118" s="54"/>
      <c r="AH118" s="54"/>
      <c r="AI118" s="54"/>
      <c r="AJ118" s="54"/>
      <c r="AK118" s="54"/>
      <c r="AL118" s="54"/>
      <c r="AM118" s="54"/>
    </row>
    <row r="119" spans="4:48" x14ac:dyDescent="0.25">
      <c r="D119" s="58" t="s">
        <v>264</v>
      </c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</row>
    <row r="120" spans="4:48" x14ac:dyDescent="0.25">
      <c r="D120" s="58" t="s">
        <v>377</v>
      </c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</row>
    <row r="123" spans="4:48" x14ac:dyDescent="0.25">
      <c r="D123" s="56" t="s">
        <v>2949</v>
      </c>
      <c r="M123" s="48" t="s">
        <v>2953</v>
      </c>
      <c r="V123" s="48" t="s">
        <v>2957</v>
      </c>
      <c r="AH123" s="48" t="s">
        <v>2963</v>
      </c>
      <c r="AP123" s="48" t="s">
        <v>2968</v>
      </c>
    </row>
    <row r="125" spans="4:48" x14ac:dyDescent="0.25">
      <c r="M125" s="48" t="s">
        <v>275</v>
      </c>
      <c r="AH125" s="48" t="s">
        <v>276</v>
      </c>
    </row>
    <row r="126" spans="4:48" x14ac:dyDescent="0.25">
      <c r="D126" s="52" t="s">
        <v>310</v>
      </c>
      <c r="M126" s="52" t="s">
        <v>573</v>
      </c>
      <c r="V126" s="52" t="s">
        <v>574</v>
      </c>
      <c r="AB126" s="52" t="s">
        <v>317</v>
      </c>
      <c r="AH126" s="52" t="s">
        <v>573</v>
      </c>
      <c r="AP126" s="52" t="s">
        <v>574</v>
      </c>
      <c r="AV126" s="52" t="s">
        <v>317</v>
      </c>
    </row>
    <row r="127" spans="4:48" x14ac:dyDescent="0.25">
      <c r="D127" s="43" t="s">
        <v>2931</v>
      </c>
      <c r="M127" s="48" t="s">
        <v>2951</v>
      </c>
      <c r="V127" s="48" t="s">
        <v>2955</v>
      </c>
      <c r="AH127" s="48" t="s">
        <v>2960</v>
      </c>
      <c r="AP127" s="48" t="s">
        <v>2965</v>
      </c>
    </row>
    <row r="128" spans="4:48" x14ac:dyDescent="0.25">
      <c r="D128" s="43" t="s">
        <v>2948</v>
      </c>
      <c r="M128" s="48" t="s">
        <v>675</v>
      </c>
      <c r="V128" s="48" t="s">
        <v>676</v>
      </c>
      <c r="AH128" s="48" t="s">
        <v>2961</v>
      </c>
      <c r="AP128" s="48" t="s">
        <v>2966</v>
      </c>
    </row>
    <row r="129" spans="4:96" x14ac:dyDescent="0.25">
      <c r="D129" s="43" t="s">
        <v>2767</v>
      </c>
      <c r="M129" s="48" t="s">
        <v>2952</v>
      </c>
      <c r="V129" s="48" t="s">
        <v>2956</v>
      </c>
      <c r="AH129" s="48" t="s">
        <v>2962</v>
      </c>
      <c r="AP129" s="48" t="s">
        <v>2967</v>
      </c>
    </row>
    <row r="130" spans="4:96" x14ac:dyDescent="0.25">
      <c r="D130" s="56" t="s">
        <v>2972</v>
      </c>
      <c r="M130" s="48" t="s">
        <v>2953</v>
      </c>
      <c r="V130" s="48" t="s">
        <v>2957</v>
      </c>
      <c r="AH130" s="48" t="s">
        <v>2963</v>
      </c>
      <c r="AP130" s="48" t="s">
        <v>2968</v>
      </c>
    </row>
    <row r="131" spans="4:96" x14ac:dyDescent="0.25">
      <c r="D131" s="56" t="s">
        <v>527</v>
      </c>
      <c r="M131" s="48" t="s">
        <v>2954</v>
      </c>
      <c r="V131" s="48" t="s">
        <v>2958</v>
      </c>
      <c r="AH131" s="48" t="s">
        <v>2964</v>
      </c>
      <c r="AP131" s="48" t="s">
        <v>2969</v>
      </c>
    </row>
    <row r="133" spans="4:96" x14ac:dyDescent="0.25">
      <c r="D133" s="57" t="s">
        <v>404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53"/>
      <c r="BR133" s="53"/>
      <c r="BS133" s="53"/>
      <c r="BT133" s="53"/>
      <c r="BU133" s="53"/>
      <c r="BV133" s="53"/>
      <c r="BW133" s="53"/>
      <c r="BX133" s="53"/>
      <c r="BY133" s="53"/>
      <c r="BZ133" s="53"/>
      <c r="CA133" s="53"/>
      <c r="CB133" s="53"/>
      <c r="CC133" s="53"/>
      <c r="CD133" s="53"/>
      <c r="CE133" s="53"/>
      <c r="CF133" s="53"/>
      <c r="CG133" s="53"/>
      <c r="CH133" s="53"/>
      <c r="CI133" s="53"/>
      <c r="CJ133" s="53"/>
      <c r="CK133" s="53"/>
      <c r="CL133" s="53"/>
      <c r="CM133" s="53"/>
      <c r="CN133" s="53"/>
      <c r="CO133" s="53"/>
      <c r="CP133" s="53"/>
      <c r="CQ133" s="53"/>
      <c r="CR133" s="53"/>
    </row>
    <row r="134" spans="4:96" x14ac:dyDescent="0.25">
      <c r="D134" s="57" t="s">
        <v>366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  <c r="AZ134" s="53"/>
      <c r="BA134" s="53"/>
      <c r="BB134" s="53"/>
      <c r="BC134" s="53"/>
      <c r="BD134" s="53"/>
      <c r="BE134" s="53"/>
      <c r="BF134" s="53"/>
      <c r="BG134" s="53"/>
      <c r="BH134" s="53"/>
      <c r="BI134" s="53"/>
      <c r="BJ134" s="53"/>
      <c r="BK134" s="53"/>
      <c r="BL134" s="53"/>
      <c r="BM134" s="53"/>
      <c r="BN134" s="53"/>
      <c r="BO134" s="53"/>
      <c r="BP134" s="53"/>
      <c r="BQ134" s="53"/>
      <c r="BR134" s="53"/>
      <c r="BS134" s="53"/>
      <c r="BT134" s="53"/>
      <c r="BU134" s="53"/>
      <c r="BV134" s="53"/>
      <c r="BW134" s="53"/>
      <c r="BX134" s="53"/>
      <c r="BY134" s="53"/>
      <c r="BZ134" s="53"/>
      <c r="CA134" s="53"/>
      <c r="CB134" s="53"/>
      <c r="CC134" s="53"/>
      <c r="CD134" s="53"/>
      <c r="CE134" s="53"/>
      <c r="CF134" s="53"/>
      <c r="CG134" s="53"/>
      <c r="CH134" s="53"/>
      <c r="CI134" s="53"/>
      <c r="CJ134" s="53"/>
      <c r="CK134" s="53"/>
      <c r="CL134" s="53"/>
      <c r="CM134" s="53"/>
      <c r="CN134" s="53"/>
      <c r="CO134" s="53"/>
      <c r="CP134" s="53"/>
      <c r="CQ134" s="53"/>
      <c r="CR134" s="53"/>
    </row>
    <row r="135" spans="4:96" x14ac:dyDescent="0.25">
      <c r="D135" s="58" t="str">
        <f>"select '" &amp; TRIM(D127) &amp; "' AgreementNumber, '" &amp; TRIM(M127) &amp; "' bChassisNumber, '" &amp; TRIM(V127) &amp; "' bEngineNumber, '" &amp; TRIM(AH127) &amp; "' aChassisNumber, '" &amp; TRIM(AP127) &amp; "' aEngineNumber union all"</f>
        <v>select '0000840/4/08/11/2022' AgreementNumber, 'MHKB3BA1NK086254' bChassisNumber, 'K3MJ22152' bEngineNumber, 'MHKB3BA1JNK086254' aChassisNumber, 'K3MJ22154' aEngineNumber union all</v>
      </c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  <c r="BV135" s="54"/>
      <c r="BW135" s="54"/>
      <c r="BX135" s="54"/>
      <c r="BY135" s="54"/>
      <c r="BZ135" s="54"/>
      <c r="CA135" s="54"/>
      <c r="CB135" s="54"/>
      <c r="CC135" s="53"/>
      <c r="CD135" s="53"/>
      <c r="CE135" s="53"/>
      <c r="CF135" s="53"/>
      <c r="CG135" s="53"/>
      <c r="CH135" s="53"/>
      <c r="CI135" s="53"/>
      <c r="CJ135" s="53"/>
      <c r="CK135" s="53"/>
      <c r="CL135" s="53"/>
      <c r="CM135" s="53"/>
      <c r="CN135" s="53"/>
      <c r="CO135" s="53"/>
      <c r="CP135" s="53"/>
      <c r="CQ135" s="53"/>
      <c r="CR135" s="53"/>
    </row>
    <row r="136" spans="4:96" x14ac:dyDescent="0.25">
      <c r="D136" s="58" t="str">
        <f>"select '" &amp; TRIM(D128) &amp; "' AgreementNumber, '" &amp; TRIM(M128) &amp; "' bChassisNumber, '" &amp; TRIM(V128) &amp; "' bEngineNumber, '" &amp; TRIM(AH128) &amp; "' aChassisNumber, '" &amp; TRIM(AP128) &amp; "' aEngineNumber union all"</f>
        <v>select '0000011/4/38/10/2022' AgreementNumber, 'MHKB3BA1JNK081595GS' bChassisNumber, 'K3MJ120029GS' bEngineNumber, 'MHKB3BA1JNK081595' aChassisNumber, 'K3MJ12029' aEngineNumber union all</v>
      </c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4"/>
      <c r="BR136" s="54"/>
      <c r="BS136" s="54"/>
      <c r="BT136" s="54"/>
      <c r="BU136" s="54"/>
      <c r="BV136" s="54"/>
      <c r="BW136" s="54"/>
      <c r="BX136" s="54"/>
      <c r="BY136" s="54"/>
      <c r="BZ136" s="54"/>
      <c r="CA136" s="54"/>
      <c r="CB136" s="54"/>
      <c r="CC136" s="53"/>
      <c r="CD136" s="53"/>
      <c r="CE136" s="53"/>
      <c r="CF136" s="53"/>
      <c r="CG136" s="53"/>
      <c r="CH136" s="53"/>
      <c r="CI136" s="53"/>
      <c r="CJ136" s="53"/>
      <c r="CK136" s="53"/>
      <c r="CL136" s="53"/>
      <c r="CM136" s="53"/>
      <c r="CN136" s="53"/>
      <c r="CO136" s="53"/>
      <c r="CP136" s="53"/>
      <c r="CQ136" s="53"/>
      <c r="CR136" s="53"/>
    </row>
    <row r="137" spans="4:96" x14ac:dyDescent="0.25">
      <c r="D137" s="58" t="str">
        <f>"select '" &amp; TRIM(D129) &amp; "' AgreementNumber, '" &amp; TRIM(M129) &amp; "' bChassisNumber, '" &amp; TRIM(V129) &amp; "' bEngineNumber, '" &amp; TRIM(AH129) &amp; "' aChassisNumber, '" &amp; TRIM(AP129) &amp; "' aEngineNumber union all"</f>
        <v>select '0000650/4/08/03/2022' AgreementNumber, 'MMBJJKL10NH074206GS' bChassisNumber, '4N15UJD6582GS' bEngineNumber, 'MMBJJKL10NH074206' aChassisNumber, '4N15UJD6582' aEngineNumber union all</v>
      </c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  <c r="AR137" s="54"/>
      <c r="AS137" s="54"/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/>
      <c r="BQ137" s="54"/>
      <c r="BR137" s="54"/>
      <c r="BS137" s="54"/>
      <c r="BT137" s="54"/>
      <c r="BU137" s="54"/>
      <c r="BV137" s="54"/>
      <c r="BW137" s="54"/>
      <c r="BX137" s="54"/>
      <c r="BY137" s="54"/>
      <c r="BZ137" s="54"/>
      <c r="CA137" s="54"/>
      <c r="CB137" s="54"/>
      <c r="CC137" s="53"/>
      <c r="CD137" s="53"/>
      <c r="CE137" s="53"/>
      <c r="CF137" s="53"/>
      <c r="CG137" s="53"/>
      <c r="CH137" s="53"/>
      <c r="CI137" s="53"/>
      <c r="CJ137" s="53"/>
      <c r="CK137" s="53"/>
      <c r="CL137" s="53"/>
      <c r="CM137" s="53"/>
      <c r="CN137" s="53"/>
      <c r="CO137" s="53"/>
      <c r="CP137" s="53"/>
      <c r="CQ137" s="53"/>
      <c r="CR137" s="53"/>
    </row>
    <row r="138" spans="4:96" x14ac:dyDescent="0.25">
      <c r="D138" s="58" t="str">
        <f>"select '" &amp; TRIM(D130) &amp; "' AgreementNumber, '" &amp; TRIM(M130) &amp; "' bChassisNumber, '" &amp; TRIM(V130) &amp; "' bEngineNumber, '" &amp; TRIM(AH130) &amp; "' aChassisNumber, '" &amp; TRIM(AP130) &amp; "' aEngineNumber union all"</f>
        <v>select '000385/4/08/09/2020' AgreementNumber, 'MK2NCWLANKJ000454' bChassisNumber, '4A91GQ4921' bEngineNumber, 'MK2NCWHANHJ000220' aChassisNumber, '4A91CQ4656' aEngineNumber union all</v>
      </c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  <c r="BZ138" s="54"/>
      <c r="CA138" s="54"/>
      <c r="CB138" s="54"/>
      <c r="CC138" s="53"/>
      <c r="CD138" s="53"/>
      <c r="CE138" s="53"/>
      <c r="CF138" s="53"/>
      <c r="CG138" s="53"/>
      <c r="CH138" s="53"/>
      <c r="CI138" s="53"/>
      <c r="CJ138" s="53"/>
      <c r="CK138" s="53"/>
      <c r="CL138" s="53"/>
      <c r="CM138" s="53"/>
      <c r="CN138" s="53"/>
      <c r="CO138" s="53"/>
      <c r="CP138" s="53"/>
      <c r="CQ138" s="53"/>
      <c r="CR138" s="53"/>
    </row>
    <row r="139" spans="4:96" x14ac:dyDescent="0.25">
      <c r="D139" s="58" t="str">
        <f>"select '" &amp; TRIM(D131) &amp; "' AgreementNumber, '" &amp; TRIM(M131) &amp; "' bChassisNumber, '" &amp; TRIM(V131) &amp; "' bEngineNumber, '" &amp; TRIM(AH131) &amp; "' aChassisNumber, '" &amp; TRIM(AP131) &amp; "' aEngineNumber union all"</f>
        <v>select '0000758/4/08/09/2022' AgreementNumber, 'MHMFE71PCMK020743GS' bChassisNumber, '4D34TX81161GS' bEngineNumber, 'MHMFE71PCMK020743' aChassisNumber, '4D34TX81161' aEngineNumber union all</v>
      </c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  <c r="BZ139" s="54"/>
      <c r="CA139" s="54"/>
      <c r="CB139" s="54"/>
      <c r="CC139" s="54"/>
      <c r="CD139" s="54"/>
      <c r="CE139" s="54"/>
      <c r="CF139" s="54"/>
      <c r="CG139" s="54"/>
      <c r="CH139" s="54"/>
      <c r="CI139" s="54"/>
      <c r="CJ139" s="54"/>
      <c r="CK139" s="54"/>
      <c r="CL139" s="54"/>
      <c r="CM139" s="54"/>
      <c r="CN139" s="54"/>
      <c r="CO139" s="54"/>
      <c r="CP139" s="54"/>
      <c r="CQ139" s="54"/>
      <c r="CR139" s="54"/>
    </row>
    <row r="140" spans="4:96" x14ac:dyDescent="0.25">
      <c r="D140" s="57" t="s">
        <v>367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  <c r="AZ140" s="53"/>
      <c r="BA140" s="53"/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3"/>
      <c r="BR140" s="53"/>
      <c r="BS140" s="53"/>
      <c r="BT140" s="53"/>
      <c r="BU140" s="53"/>
      <c r="BV140" s="53"/>
      <c r="BW140" s="53"/>
      <c r="BX140" s="53"/>
      <c r="BY140" s="53"/>
      <c r="BZ140" s="53"/>
      <c r="CA140" s="53"/>
      <c r="CB140" s="53"/>
      <c r="CC140" s="53"/>
      <c r="CD140" s="53"/>
      <c r="CE140" s="53"/>
      <c r="CF140" s="53"/>
      <c r="CG140" s="53"/>
      <c r="CH140" s="53"/>
      <c r="CI140" s="53"/>
      <c r="CJ140" s="53"/>
      <c r="CK140" s="53"/>
      <c r="CL140" s="53"/>
      <c r="CM140" s="53"/>
      <c r="CN140" s="53"/>
      <c r="CO140" s="53"/>
      <c r="CP140" s="53"/>
      <c r="CQ140" s="53"/>
      <c r="CR140" s="53"/>
    </row>
    <row r="141" spans="4:96" x14ac:dyDescent="0.25">
      <c r="D141" s="57" t="s">
        <v>386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  <c r="AZ141" s="53"/>
      <c r="BA141" s="53"/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3"/>
      <c r="BR141" s="53"/>
      <c r="BS141" s="53"/>
      <c r="BT141" s="53"/>
      <c r="BU141" s="53"/>
      <c r="BV141" s="53"/>
      <c r="BW141" s="53"/>
      <c r="BX141" s="53"/>
      <c r="BY141" s="53"/>
      <c r="BZ141" s="53"/>
      <c r="CA141" s="53"/>
      <c r="CB141" s="53"/>
      <c r="CC141" s="53"/>
      <c r="CD141" s="53"/>
      <c r="CE141" s="53"/>
      <c r="CF141" s="53"/>
      <c r="CG141" s="53"/>
      <c r="CH141" s="53"/>
      <c r="CI141" s="53"/>
      <c r="CJ141" s="53"/>
      <c r="CK141" s="53"/>
      <c r="CL141" s="53"/>
      <c r="CM141" s="53"/>
      <c r="CN141" s="53"/>
      <c r="CO141" s="53"/>
      <c r="CP141" s="53"/>
      <c r="CQ141" s="53"/>
      <c r="CR141" s="53"/>
    </row>
    <row r="142" spans="4:96" x14ac:dyDescent="0.25">
      <c r="D142" s="58" t="s">
        <v>370</v>
      </c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  <c r="BZ142" s="54"/>
      <c r="CA142" s="54"/>
      <c r="CB142" s="54"/>
      <c r="CC142" s="54"/>
      <c r="CD142" s="54"/>
      <c r="CE142" s="54"/>
      <c r="CF142" s="54"/>
      <c r="CG142" s="54"/>
      <c r="CH142" s="54"/>
      <c r="CI142" s="54"/>
      <c r="CJ142" s="54"/>
      <c r="CK142" s="54"/>
      <c r="CL142" s="54"/>
      <c r="CM142" s="54"/>
      <c r="CN142" s="54"/>
      <c r="CO142" s="54"/>
      <c r="CP142" s="54"/>
      <c r="CQ142" s="54"/>
      <c r="CR142" s="54"/>
    </row>
    <row r="143" spans="4:96" x14ac:dyDescent="0.25">
      <c r="D143" s="58" t="s">
        <v>475</v>
      </c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  <c r="BZ143" s="54"/>
      <c r="CA143" s="54"/>
      <c r="CB143" s="54"/>
      <c r="CC143" s="54"/>
      <c r="CD143" s="54"/>
      <c r="CE143" s="54"/>
      <c r="CF143" s="54"/>
      <c r="CG143" s="54"/>
      <c r="CH143" s="54"/>
      <c r="CI143" s="54"/>
      <c r="CJ143" s="54"/>
      <c r="CK143" s="54"/>
      <c r="CL143" s="54"/>
      <c r="CM143" s="54"/>
      <c r="CN143" s="54"/>
      <c r="CO143" s="54"/>
      <c r="CP143" s="54"/>
      <c r="CQ143" s="54"/>
      <c r="CR143" s="54"/>
    </row>
    <row r="144" spans="4:96" x14ac:dyDescent="0.25">
      <c r="D144" s="58" t="s">
        <v>498</v>
      </c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54"/>
      <c r="BM144" s="54"/>
      <c r="BN144" s="54"/>
      <c r="BO144" s="54"/>
      <c r="BP144" s="54"/>
      <c r="BQ144" s="54"/>
      <c r="BR144" s="54"/>
      <c r="BS144" s="54"/>
      <c r="BT144" s="54"/>
      <c r="BU144" s="54"/>
      <c r="BV144" s="54"/>
      <c r="BW144" s="54"/>
      <c r="BX144" s="54"/>
      <c r="BY144" s="54"/>
      <c r="BZ144" s="54"/>
      <c r="CA144" s="54"/>
      <c r="CB144" s="54"/>
      <c r="CC144" s="54"/>
      <c r="CD144" s="54"/>
      <c r="CE144" s="54"/>
      <c r="CF144" s="54"/>
      <c r="CG144" s="54"/>
      <c r="CH144" s="54"/>
      <c r="CI144" s="54"/>
      <c r="CJ144" s="54"/>
      <c r="CK144" s="54"/>
      <c r="CL144" s="54"/>
      <c r="CM144" s="54"/>
      <c r="CN144" s="54"/>
      <c r="CO144" s="54"/>
      <c r="CP144" s="54"/>
      <c r="CQ144" s="54"/>
      <c r="CR144" s="54"/>
    </row>
    <row r="145" spans="4:96" x14ac:dyDescent="0.25">
      <c r="D145" s="58" t="s">
        <v>369</v>
      </c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/>
      <c r="BX145" s="54"/>
      <c r="BY145" s="54"/>
      <c r="BZ145" s="54"/>
      <c r="CA145" s="54"/>
      <c r="CB145" s="54"/>
      <c r="CC145" s="54"/>
      <c r="CD145" s="54"/>
      <c r="CE145" s="54"/>
      <c r="CF145" s="54"/>
      <c r="CG145" s="54"/>
      <c r="CH145" s="54"/>
      <c r="CI145" s="54"/>
      <c r="CJ145" s="54"/>
      <c r="CK145" s="54"/>
      <c r="CL145" s="54"/>
      <c r="CM145" s="54"/>
      <c r="CN145" s="54"/>
      <c r="CO145" s="54"/>
      <c r="CP145" s="54"/>
      <c r="CQ145" s="54"/>
      <c r="CR145" s="54"/>
    </row>
    <row r="146" spans="4:96" x14ac:dyDescent="0.25">
      <c r="D146" s="58" t="s">
        <v>488</v>
      </c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  <c r="BZ146" s="54"/>
      <c r="CA146" s="54"/>
      <c r="CB146" s="54"/>
      <c r="CC146" s="54"/>
      <c r="CD146" s="54"/>
      <c r="CE146" s="54"/>
      <c r="CF146" s="54"/>
      <c r="CG146" s="54"/>
      <c r="CH146" s="54"/>
      <c r="CI146" s="54"/>
      <c r="CJ146" s="54"/>
      <c r="CK146" s="54"/>
      <c r="CL146" s="54"/>
      <c r="CM146" s="54"/>
      <c r="CN146" s="54"/>
      <c r="CO146" s="54"/>
      <c r="CP146" s="54"/>
      <c r="CQ146" s="54"/>
      <c r="CR146" s="54"/>
    </row>
    <row r="147" spans="4:96" x14ac:dyDescent="0.25">
      <c r="D147" s="37" t="s">
        <v>615</v>
      </c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  <c r="BZ147" s="54"/>
      <c r="CA147" s="54"/>
      <c r="CB147" s="54"/>
      <c r="CC147" s="54"/>
      <c r="CD147" s="54"/>
      <c r="CE147" s="54"/>
      <c r="CF147" s="54"/>
      <c r="CG147" s="54"/>
      <c r="CH147" s="54"/>
      <c r="CI147" s="54"/>
      <c r="CJ147" s="54"/>
      <c r="CK147" s="54"/>
      <c r="CL147" s="54"/>
      <c r="CM147" s="54"/>
      <c r="CN147" s="54"/>
      <c r="CO147" s="54"/>
      <c r="CP147" s="54"/>
      <c r="CQ147" s="54"/>
      <c r="CR147" s="54"/>
    </row>
    <row r="148" spans="4:96" x14ac:dyDescent="0.25">
      <c r="D148" s="58" t="s">
        <v>257</v>
      </c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  <c r="BZ148" s="54"/>
      <c r="CA148" s="54"/>
      <c r="CB148" s="54"/>
      <c r="CC148" s="54"/>
      <c r="CD148" s="54"/>
      <c r="CE148" s="54"/>
      <c r="CF148" s="54"/>
      <c r="CG148" s="54"/>
      <c r="CH148" s="54"/>
      <c r="CI148" s="54"/>
      <c r="CJ148" s="54"/>
      <c r="CK148" s="54"/>
      <c r="CL148" s="54"/>
      <c r="CM148" s="54"/>
      <c r="CN148" s="54"/>
      <c r="CO148" s="54"/>
      <c r="CP148" s="54"/>
      <c r="CQ148" s="54"/>
      <c r="CR148" s="54"/>
    </row>
    <row r="149" spans="4:96" x14ac:dyDescent="0.25">
      <c r="D149" s="58" t="s">
        <v>332</v>
      </c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54"/>
      <c r="BM149" s="54"/>
      <c r="BN149" s="54"/>
      <c r="BO149" s="54"/>
      <c r="BP149" s="54"/>
      <c r="BQ149" s="54"/>
      <c r="BR149" s="54"/>
      <c r="BS149" s="54"/>
      <c r="BT149" s="54"/>
      <c r="BU149" s="54"/>
      <c r="BV149" s="54"/>
      <c r="BW149" s="54"/>
      <c r="BX149" s="54"/>
      <c r="BY149" s="54"/>
      <c r="BZ149" s="54"/>
      <c r="CA149" s="54"/>
      <c r="CB149" s="54"/>
      <c r="CC149" s="54"/>
      <c r="CD149" s="54"/>
      <c r="CE149" s="54"/>
      <c r="CF149" s="54"/>
      <c r="CG149" s="54"/>
      <c r="CH149" s="54"/>
      <c r="CI149" s="54"/>
      <c r="CJ149" s="54"/>
      <c r="CK149" s="54"/>
      <c r="CL149" s="54"/>
      <c r="CM149" s="54"/>
      <c r="CN149" s="54"/>
      <c r="CO149" s="54"/>
      <c r="CP149" s="54"/>
      <c r="CQ149" s="54"/>
      <c r="CR149" s="54"/>
    </row>
    <row r="150" spans="4:96" x14ac:dyDescent="0.25">
      <c r="D150" s="58" t="s">
        <v>280</v>
      </c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4"/>
      <c r="BR150" s="54"/>
      <c r="BS150" s="54"/>
      <c r="BT150" s="54"/>
      <c r="BU150" s="54"/>
      <c r="BV150" s="54"/>
      <c r="BW150" s="54"/>
      <c r="BX150" s="54"/>
      <c r="BY150" s="54"/>
      <c r="BZ150" s="54"/>
      <c r="CA150" s="54"/>
      <c r="CB150" s="54"/>
      <c r="CC150" s="54"/>
      <c r="CD150" s="54"/>
      <c r="CE150" s="54"/>
      <c r="CF150" s="54"/>
      <c r="CG150" s="54"/>
      <c r="CH150" s="54"/>
      <c r="CI150" s="54"/>
      <c r="CJ150" s="54"/>
      <c r="CK150" s="54"/>
      <c r="CL150" s="54"/>
      <c r="CM150" s="54"/>
      <c r="CN150" s="54"/>
      <c r="CO150" s="54"/>
      <c r="CP150" s="54"/>
      <c r="CQ150" s="54"/>
      <c r="CR150" s="54"/>
    </row>
    <row r="151" spans="4:96" x14ac:dyDescent="0.25">
      <c r="D151" s="58" t="s">
        <v>335</v>
      </c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  <c r="BZ151" s="54"/>
      <c r="CA151" s="54"/>
      <c r="CB151" s="54"/>
      <c r="CC151" s="54"/>
      <c r="CD151" s="54"/>
      <c r="CE151" s="54"/>
      <c r="CF151" s="54"/>
      <c r="CG151" s="54"/>
      <c r="CH151" s="54"/>
      <c r="CI151" s="54"/>
      <c r="CJ151" s="54"/>
      <c r="CK151" s="54"/>
      <c r="CL151" s="54"/>
      <c r="CM151" s="54"/>
      <c r="CN151" s="54"/>
      <c r="CO151" s="54"/>
      <c r="CP151" s="54"/>
      <c r="CQ151" s="54"/>
      <c r="CR151" s="54"/>
    </row>
    <row r="152" spans="4:96" x14ac:dyDescent="0.25">
      <c r="D152" s="58" t="s">
        <v>336</v>
      </c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  <c r="BZ152" s="54"/>
      <c r="CA152" s="54"/>
      <c r="CB152" s="54"/>
      <c r="CC152" s="54"/>
      <c r="CD152" s="54"/>
      <c r="CE152" s="54"/>
      <c r="CF152" s="54"/>
      <c r="CG152" s="54"/>
      <c r="CH152" s="54"/>
      <c r="CI152" s="54"/>
      <c r="CJ152" s="54"/>
      <c r="CK152" s="54"/>
      <c r="CL152" s="54"/>
      <c r="CM152" s="54"/>
      <c r="CN152" s="54"/>
      <c r="CO152" s="54"/>
      <c r="CP152" s="54"/>
      <c r="CQ152" s="54"/>
      <c r="CR152" s="54"/>
    </row>
    <row r="153" spans="4:96" x14ac:dyDescent="0.25">
      <c r="D153" s="57" t="s">
        <v>387</v>
      </c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  <c r="AE153" s="53"/>
      <c r="AF153" s="53"/>
      <c r="AG153" s="53"/>
      <c r="AH153" s="53"/>
      <c r="AI153" s="53"/>
      <c r="AJ153" s="53"/>
      <c r="AK153" s="53"/>
      <c r="AL153" s="53"/>
      <c r="AM153" s="53"/>
      <c r="AN153" s="53"/>
      <c r="AO153" s="53"/>
      <c r="AP153" s="53"/>
      <c r="AQ153" s="53"/>
      <c r="AR153" s="53"/>
      <c r="AS153" s="53"/>
      <c r="AT153" s="53"/>
      <c r="AU153" s="53"/>
      <c r="AV153" s="53"/>
      <c r="AW153" s="53"/>
      <c r="AX153" s="53"/>
      <c r="AY153" s="53"/>
      <c r="AZ153" s="53"/>
      <c r="BA153" s="53"/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3"/>
      <c r="BR153" s="53"/>
      <c r="BS153" s="53"/>
      <c r="BT153" s="53"/>
      <c r="BU153" s="53"/>
      <c r="BV153" s="53"/>
      <c r="BW153" s="53"/>
      <c r="BX153" s="53"/>
      <c r="BY153" s="53"/>
      <c r="BZ153" s="53"/>
      <c r="CA153" s="53"/>
      <c r="CB153" s="53"/>
      <c r="CC153" s="53"/>
      <c r="CD153" s="53"/>
      <c r="CE153" s="53"/>
      <c r="CF153" s="53"/>
      <c r="CG153" s="53"/>
      <c r="CH153" s="53"/>
      <c r="CI153" s="53"/>
      <c r="CJ153" s="53"/>
      <c r="CK153" s="53"/>
      <c r="CL153" s="53"/>
      <c r="CM153" s="53"/>
      <c r="CN153" s="53"/>
      <c r="CO153" s="53"/>
      <c r="CP153" s="53"/>
      <c r="CQ153" s="53"/>
      <c r="CR153" s="53"/>
    </row>
    <row r="154" spans="4:96" x14ac:dyDescent="0.25">
      <c r="D154" s="57" t="s">
        <v>592</v>
      </c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53"/>
      <c r="AH154" s="53"/>
      <c r="AI154" s="53"/>
      <c r="AJ154" s="53"/>
      <c r="AK154" s="53"/>
      <c r="AL154" s="53"/>
      <c r="AM154" s="53"/>
      <c r="AN154" s="53"/>
      <c r="AO154" s="53"/>
      <c r="AP154" s="53"/>
      <c r="AQ154" s="53"/>
      <c r="AR154" s="53"/>
      <c r="AS154" s="53"/>
      <c r="AT154" s="53"/>
      <c r="AU154" s="53"/>
      <c r="AV154" s="53"/>
      <c r="AW154" s="53"/>
      <c r="AX154" s="53"/>
      <c r="AY154" s="53"/>
      <c r="AZ154" s="53"/>
      <c r="BA154" s="53"/>
      <c r="BB154" s="53"/>
      <c r="BC154" s="53"/>
      <c r="BD154" s="53"/>
      <c r="BE154" s="53"/>
      <c r="BF154" s="53"/>
      <c r="BG154" s="53"/>
      <c r="BH154" s="53"/>
      <c r="BI154" s="53"/>
      <c r="BJ154" s="53"/>
      <c r="BK154" s="53"/>
      <c r="BL154" s="53"/>
      <c r="BM154" s="53"/>
      <c r="BN154" s="53"/>
      <c r="BO154" s="53"/>
      <c r="BP154" s="53"/>
      <c r="BQ154" s="53"/>
      <c r="BR154" s="53"/>
      <c r="BS154" s="53"/>
      <c r="BT154" s="53"/>
      <c r="BU154" s="53"/>
      <c r="BV154" s="53"/>
      <c r="BW154" s="53"/>
      <c r="BX154" s="53"/>
      <c r="BY154" s="53"/>
      <c r="BZ154" s="53"/>
      <c r="CA154" s="53"/>
      <c r="CB154" s="53"/>
      <c r="CC154" s="53"/>
      <c r="CD154" s="53"/>
      <c r="CE154" s="53"/>
      <c r="CF154" s="53"/>
      <c r="CG154" s="53"/>
      <c r="CH154" s="53"/>
      <c r="CI154" s="53"/>
      <c r="CJ154" s="53"/>
      <c r="CK154" s="53"/>
      <c r="CL154" s="53"/>
      <c r="CM154" s="53"/>
      <c r="CN154" s="53"/>
      <c r="CO154" s="53"/>
      <c r="CP154" s="53"/>
      <c r="CQ154" s="53"/>
      <c r="CR154" s="53"/>
    </row>
    <row r="155" spans="4:96" x14ac:dyDescent="0.25">
      <c r="D155" s="57" t="s">
        <v>593</v>
      </c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53"/>
      <c r="AH155" s="53"/>
      <c r="AI155" s="53"/>
      <c r="AJ155" s="53"/>
      <c r="AK155" s="53"/>
      <c r="AL155" s="53"/>
      <c r="AM155" s="53"/>
      <c r="AN155" s="53"/>
      <c r="AO155" s="53"/>
      <c r="AP155" s="53"/>
      <c r="AQ155" s="53"/>
      <c r="AR155" s="53"/>
      <c r="AS155" s="53"/>
      <c r="AT155" s="53"/>
      <c r="AU155" s="53"/>
      <c r="AV155" s="53"/>
      <c r="AW155" s="53"/>
      <c r="AX155" s="53"/>
      <c r="AY155" s="53"/>
      <c r="AZ155" s="53"/>
      <c r="BA155" s="53"/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53"/>
      <c r="BM155" s="53"/>
      <c r="BN155" s="53"/>
      <c r="BO155" s="53"/>
      <c r="BP155" s="53"/>
      <c r="BQ155" s="53"/>
      <c r="BR155" s="53"/>
      <c r="BS155" s="53"/>
      <c r="BT155" s="53"/>
      <c r="BU155" s="53"/>
      <c r="BV155" s="53"/>
      <c r="BW155" s="53"/>
      <c r="BX155" s="53"/>
      <c r="BY155" s="53"/>
      <c r="BZ155" s="53"/>
      <c r="CA155" s="53"/>
      <c r="CB155" s="53"/>
      <c r="CC155" s="53"/>
      <c r="CD155" s="53"/>
      <c r="CE155" s="53"/>
      <c r="CF155" s="53"/>
      <c r="CG155" s="53"/>
      <c r="CH155" s="53"/>
      <c r="CI155" s="53"/>
      <c r="CJ155" s="53"/>
      <c r="CK155" s="53"/>
      <c r="CL155" s="53"/>
      <c r="CM155" s="53"/>
      <c r="CN155" s="53"/>
      <c r="CO155" s="53"/>
      <c r="CP155" s="53"/>
      <c r="CQ155" s="53"/>
      <c r="CR155" s="53"/>
    </row>
    <row r="156" spans="4:96" x14ac:dyDescent="0.25">
      <c r="D156" s="57" t="s">
        <v>597</v>
      </c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  <c r="AG156" s="53"/>
      <c r="AH156" s="53"/>
      <c r="AI156" s="53"/>
      <c r="AJ156" s="53"/>
      <c r="AK156" s="53"/>
      <c r="AL156" s="53"/>
      <c r="AM156" s="53"/>
      <c r="AN156" s="53"/>
      <c r="AO156" s="53"/>
      <c r="AP156" s="53"/>
      <c r="AQ156" s="53"/>
      <c r="AR156" s="53"/>
      <c r="AS156" s="53"/>
      <c r="AT156" s="53"/>
      <c r="AU156" s="53"/>
      <c r="AV156" s="53"/>
      <c r="AW156" s="53"/>
      <c r="AX156" s="53"/>
      <c r="AY156" s="53"/>
      <c r="AZ156" s="53"/>
      <c r="BA156" s="53"/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53"/>
      <c r="BR156" s="53"/>
      <c r="BS156" s="53"/>
      <c r="BT156" s="53"/>
      <c r="BU156" s="53"/>
      <c r="BV156" s="53"/>
      <c r="BW156" s="53"/>
      <c r="BX156" s="53"/>
      <c r="BY156" s="53"/>
      <c r="BZ156" s="53"/>
      <c r="CA156" s="53"/>
      <c r="CB156" s="53"/>
      <c r="CC156" s="53"/>
      <c r="CD156" s="53"/>
      <c r="CE156" s="53"/>
      <c r="CF156" s="53"/>
      <c r="CG156" s="53"/>
      <c r="CH156" s="53"/>
      <c r="CI156" s="53"/>
      <c r="CJ156" s="53"/>
      <c r="CK156" s="53"/>
      <c r="CL156" s="53"/>
      <c r="CM156" s="53"/>
      <c r="CN156" s="53"/>
      <c r="CO156" s="53"/>
      <c r="CP156" s="53"/>
      <c r="CQ156" s="53"/>
      <c r="CR156" s="53"/>
    </row>
    <row r="158" spans="4:96" x14ac:dyDescent="0.25">
      <c r="D158" s="52" t="s">
        <v>310</v>
      </c>
      <c r="E158" s="52" t="s">
        <v>678</v>
      </c>
      <c r="F158" s="52" t="s">
        <v>679</v>
      </c>
      <c r="G158" s="52" t="s">
        <v>681</v>
      </c>
      <c r="H158" s="52" t="s">
        <v>682</v>
      </c>
      <c r="I158" s="52" t="s">
        <v>310</v>
      </c>
      <c r="J158" s="52" t="s">
        <v>684</v>
      </c>
      <c r="K158" s="52" t="s">
        <v>685</v>
      </c>
      <c r="L158" s="52" t="s">
        <v>686</v>
      </c>
      <c r="M158" s="52" t="s">
        <v>687</v>
      </c>
      <c r="N158" s="52" t="s">
        <v>688</v>
      </c>
      <c r="O158" s="52" t="s">
        <v>689</v>
      </c>
      <c r="P158" s="52">
        <v>1</v>
      </c>
    </row>
    <row r="159" spans="4:96" x14ac:dyDescent="0.25">
      <c r="D159" s="48" t="s">
        <v>2931</v>
      </c>
      <c r="E159" s="48" t="s">
        <v>2951</v>
      </c>
      <c r="F159" s="48" t="s">
        <v>2955</v>
      </c>
      <c r="G159" s="48" t="s">
        <v>2960</v>
      </c>
      <c r="H159" s="48" t="s">
        <v>2965</v>
      </c>
      <c r="I159" s="48" t="s">
        <v>2931</v>
      </c>
      <c r="J159" s="48">
        <v>19448</v>
      </c>
      <c r="K159" s="48" t="s">
        <v>2951</v>
      </c>
      <c r="L159" s="48" t="s">
        <v>2955</v>
      </c>
      <c r="M159" s="48">
        <v>17571</v>
      </c>
      <c r="N159" s="48" t="s">
        <v>2951</v>
      </c>
      <c r="O159" s="48" t="s">
        <v>2955</v>
      </c>
      <c r="P159" s="48">
        <v>1</v>
      </c>
    </row>
    <row r="160" spans="4:96" x14ac:dyDescent="0.25">
      <c r="D160" s="48" t="s">
        <v>2948</v>
      </c>
      <c r="E160" s="48" t="s">
        <v>675</v>
      </c>
      <c r="F160" s="48" t="s">
        <v>676</v>
      </c>
      <c r="G160" s="48" t="s">
        <v>2961</v>
      </c>
      <c r="H160" s="48" t="s">
        <v>2966</v>
      </c>
      <c r="I160" s="48" t="s">
        <v>2948</v>
      </c>
      <c r="J160" s="48">
        <v>19234</v>
      </c>
      <c r="K160" s="48" t="s">
        <v>675</v>
      </c>
      <c r="L160" s="48" t="s">
        <v>676</v>
      </c>
      <c r="M160" s="48">
        <v>17318</v>
      </c>
      <c r="N160" s="48" t="s">
        <v>675</v>
      </c>
      <c r="O160" s="48" t="s">
        <v>676</v>
      </c>
      <c r="P160" s="48">
        <v>1</v>
      </c>
    </row>
    <row r="161" spans="4:50" x14ac:dyDescent="0.25">
      <c r="D161" s="48" t="s">
        <v>2767</v>
      </c>
      <c r="E161" s="48" t="s">
        <v>2952</v>
      </c>
      <c r="F161" s="48" t="s">
        <v>2956</v>
      </c>
      <c r="G161" s="48" t="s">
        <v>2962</v>
      </c>
      <c r="H161" s="48" t="s">
        <v>2967</v>
      </c>
      <c r="I161" s="48" t="s">
        <v>2767</v>
      </c>
      <c r="J161" s="48">
        <v>19259</v>
      </c>
      <c r="K161" s="48" t="s">
        <v>2952</v>
      </c>
      <c r="L161" s="48" t="s">
        <v>2956</v>
      </c>
      <c r="M161" s="48">
        <v>17343</v>
      </c>
      <c r="N161" s="48" t="s">
        <v>2952</v>
      </c>
      <c r="O161" s="48" t="s">
        <v>2956</v>
      </c>
      <c r="P161" s="48">
        <v>1</v>
      </c>
    </row>
    <row r="162" spans="4:50" x14ac:dyDescent="0.25">
      <c r="D162" s="48" t="s">
        <v>2972</v>
      </c>
      <c r="E162" s="48" t="s">
        <v>2953</v>
      </c>
      <c r="F162" s="48" t="s">
        <v>2957</v>
      </c>
      <c r="G162" s="48" t="s">
        <v>2963</v>
      </c>
      <c r="H162" s="48" t="s">
        <v>2968</v>
      </c>
      <c r="I162" s="48" t="s">
        <v>2450</v>
      </c>
      <c r="J162" s="48" t="s">
        <v>2450</v>
      </c>
      <c r="K162" s="48" t="s">
        <v>2450</v>
      </c>
      <c r="L162" s="48" t="s">
        <v>2450</v>
      </c>
      <c r="M162" s="48" t="s">
        <v>2450</v>
      </c>
      <c r="N162" s="48" t="s">
        <v>2450</v>
      </c>
      <c r="O162" s="48" t="s">
        <v>2450</v>
      </c>
      <c r="P162" s="48" t="s">
        <v>2450</v>
      </c>
    </row>
    <row r="163" spans="4:50" x14ac:dyDescent="0.25">
      <c r="D163" s="48" t="s">
        <v>527</v>
      </c>
      <c r="E163" s="48" t="s">
        <v>2954</v>
      </c>
      <c r="F163" s="48" t="s">
        <v>2958</v>
      </c>
      <c r="G163" s="48" t="s">
        <v>2964</v>
      </c>
      <c r="H163" s="48" t="s">
        <v>2969</v>
      </c>
      <c r="I163" s="48" t="s">
        <v>2450</v>
      </c>
      <c r="J163" s="48" t="s">
        <v>2450</v>
      </c>
      <c r="K163" s="48" t="s">
        <v>2450</v>
      </c>
      <c r="L163" s="48" t="s">
        <v>2450</v>
      </c>
      <c r="M163" s="48" t="s">
        <v>2450</v>
      </c>
      <c r="N163" s="48" t="s">
        <v>2450</v>
      </c>
      <c r="O163" s="48" t="s">
        <v>2450</v>
      </c>
      <c r="P163" s="48" t="s">
        <v>2450</v>
      </c>
    </row>
    <row r="165" spans="4:50" x14ac:dyDescent="0.25">
      <c r="D165" s="58" t="s">
        <v>376</v>
      </c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</row>
    <row r="166" spans="4:50" x14ac:dyDescent="0.25">
      <c r="D166" s="58" t="s">
        <v>324</v>
      </c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</row>
    <row r="167" spans="4:50" x14ac:dyDescent="0.25">
      <c r="D167" s="58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</row>
    <row r="168" spans="4:50" x14ac:dyDescent="0.25">
      <c r="D168" s="57" t="str">
        <f>"update Tb_OPL_Unit set ChassisNumber = '" &amp; TRIM(G159) &amp; "', EngineNumber = '" &amp; TRIM(H159) &amp; "' where IdTb_OPL_Unit = " &amp; M159 &amp; ";"</f>
        <v>update Tb_OPL_Unit set ChassisNumber = 'MHKB3BA1JNK086254', EngineNumber = 'K3MJ22154' where IdTb_OPL_Unit = 17571;</v>
      </c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53"/>
      <c r="AH168" s="53"/>
      <c r="AI168" s="53"/>
      <c r="AJ168" s="53"/>
      <c r="AK168" s="53"/>
      <c r="AL168" s="53"/>
      <c r="AM168" s="53"/>
      <c r="AN168" s="53"/>
      <c r="AO168" s="53"/>
      <c r="AP168" s="53"/>
      <c r="AQ168" s="53"/>
      <c r="AR168" s="53"/>
      <c r="AS168" s="53"/>
      <c r="AT168" s="53"/>
      <c r="AU168" s="53"/>
      <c r="AV168" s="53"/>
      <c r="AW168" s="53"/>
      <c r="AX168" s="53"/>
    </row>
    <row r="169" spans="4:50" x14ac:dyDescent="0.25">
      <c r="D169" s="57" t="str">
        <f>"update Tb_OPL_Unit set ChassisNumber = '" &amp; TRIM(G160) &amp; "', EngineNumber = '" &amp; TRIM(H160) &amp; "' where IdTb_OPL_Unit = " &amp; M160 &amp; ";"</f>
        <v>update Tb_OPL_Unit set ChassisNumber = 'MHKB3BA1JNK081595', EngineNumber = 'K3MJ12029' where IdTb_OPL_Unit = 17318;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  <c r="AH169" s="53"/>
      <c r="AI169" s="53"/>
      <c r="AJ169" s="53"/>
      <c r="AK169" s="53"/>
      <c r="AL169" s="53"/>
      <c r="AM169" s="53"/>
      <c r="AN169" s="53"/>
      <c r="AO169" s="53"/>
      <c r="AP169" s="53"/>
      <c r="AQ169" s="53"/>
      <c r="AR169" s="53"/>
      <c r="AS169" s="53"/>
      <c r="AT169" s="53"/>
      <c r="AU169" s="53"/>
      <c r="AV169" s="53"/>
      <c r="AW169" s="53"/>
      <c r="AX169" s="53"/>
    </row>
    <row r="170" spans="4:50" x14ac:dyDescent="0.25">
      <c r="D170" s="57" t="str">
        <f>"update Tb_OPL_Unit set ChassisNumber = '" &amp; TRIM(G161) &amp; "', EngineNumber = '" &amp; TRIM(H161) &amp; "' where IdTb_OPL_Unit = " &amp; M161 &amp; ";"</f>
        <v>update Tb_OPL_Unit set ChassisNumber = 'MMBJJKL10NH074206', EngineNumber = '4N15UJD6582' where IdTb_OPL_Unit = 17343;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  <c r="AH170" s="53"/>
      <c r="AI170" s="53"/>
      <c r="AJ170" s="53"/>
      <c r="AK170" s="53"/>
      <c r="AL170" s="53"/>
      <c r="AM170" s="53"/>
      <c r="AN170" s="53"/>
      <c r="AO170" s="53"/>
      <c r="AP170" s="53"/>
      <c r="AQ170" s="53"/>
      <c r="AR170" s="53"/>
      <c r="AS170" s="53"/>
      <c r="AT170" s="53"/>
      <c r="AU170" s="53"/>
      <c r="AV170" s="53"/>
      <c r="AW170" s="53"/>
      <c r="AX170" s="53"/>
    </row>
    <row r="171" spans="4:50" x14ac:dyDescent="0.25">
      <c r="D171" s="57" t="str">
        <f>"update Tb_OPL_Unit set ChassisNumber = '" &amp; TRIM(G162) &amp; "', EngineNumber = '" &amp; TRIM(H162) &amp; "' where IdTb_OPL_Unit = " &amp; M162 &amp; ";"</f>
        <v>update Tb_OPL_Unit set ChassisNumber = 'MK2NCWHANHJ000220', EngineNumber = '4A91CQ4656' where IdTb_OPL_Unit = NULL;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  <c r="AH171" s="53"/>
      <c r="AI171" s="53"/>
      <c r="AJ171" s="53"/>
      <c r="AK171" s="53"/>
      <c r="AL171" s="53"/>
      <c r="AM171" s="53"/>
      <c r="AN171" s="53"/>
      <c r="AO171" s="53"/>
      <c r="AP171" s="53"/>
      <c r="AQ171" s="53"/>
      <c r="AR171" s="53"/>
      <c r="AS171" s="53"/>
      <c r="AT171" s="53"/>
      <c r="AU171" s="53"/>
      <c r="AV171" s="53"/>
      <c r="AW171" s="53"/>
      <c r="AX171" s="53"/>
    </row>
    <row r="172" spans="4:50" x14ac:dyDescent="0.25">
      <c r="D172" s="57" t="str">
        <f>"update Tb_OPL_Unit set ChassisNumber = '" &amp; TRIM(G163) &amp; "', EngineNumber = '" &amp; TRIM(H163) &amp; "' where IdTb_OPL_Unit = " &amp; M163 &amp; ";"</f>
        <v>update Tb_OPL_Unit set ChassisNumber = 'MHMFE71PCMK020743', EngineNumber = '4D34TX81161' where IdTb_OPL_Unit = NULL;</v>
      </c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AP172" s="53"/>
      <c r="AQ172" s="53"/>
      <c r="AR172" s="53"/>
      <c r="AS172" s="53"/>
      <c r="AT172" s="53"/>
      <c r="AU172" s="53"/>
      <c r="AV172" s="53"/>
      <c r="AW172" s="53"/>
      <c r="AX172" s="53"/>
    </row>
    <row r="173" spans="4:50" x14ac:dyDescent="0.25">
      <c r="D173" s="58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</row>
    <row r="174" spans="4:50" x14ac:dyDescent="0.25">
      <c r="D174" s="57" t="str">
        <f>"update OPLUObjectLease set Remarks = '" &amp; TRIM(G159) &amp; "', EngineNumber = '" &amp; TRIM(H159) &amp; "' where IdUObjLease = " &amp; J159 &amp; ";"</f>
        <v>update OPLUObjectLease set Remarks = 'MHKB3BA1JNK086254', EngineNumber = 'K3MJ22154' where IdUObjLease = 19448;</v>
      </c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  <c r="AH174" s="53"/>
      <c r="AI174" s="53"/>
      <c r="AJ174" s="53"/>
      <c r="AK174" s="53"/>
      <c r="AL174" s="53"/>
      <c r="AM174" s="53"/>
      <c r="AN174" s="53"/>
      <c r="AO174" s="53"/>
      <c r="AP174" s="53"/>
      <c r="AQ174" s="53"/>
      <c r="AR174" s="53"/>
      <c r="AS174" s="53"/>
      <c r="AT174" s="53"/>
      <c r="AU174" s="53"/>
      <c r="AV174" s="53"/>
      <c r="AW174" s="53"/>
      <c r="AX174" s="53"/>
    </row>
    <row r="175" spans="4:50" x14ac:dyDescent="0.25">
      <c r="D175" s="57" t="str">
        <f>"update OPLUObjectLease set Remarks = '" &amp; TRIM(G160) &amp; "', EngineNumber = '" &amp; TRIM(H160) &amp; "' where IdUObjLease = " &amp; J160 &amp; ";"</f>
        <v>update OPLUObjectLease set Remarks = 'MHKB3BA1JNK081595', EngineNumber = 'K3MJ12029' where IdUObjLease = 19234;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  <c r="AH175" s="53"/>
      <c r="AI175" s="53"/>
      <c r="AJ175" s="53"/>
      <c r="AK175" s="53"/>
      <c r="AL175" s="53"/>
      <c r="AM175" s="53"/>
      <c r="AN175" s="53"/>
      <c r="AO175" s="53"/>
      <c r="AP175" s="53"/>
      <c r="AQ175" s="53"/>
      <c r="AR175" s="53"/>
      <c r="AS175" s="53"/>
      <c r="AT175" s="53"/>
      <c r="AU175" s="53"/>
      <c r="AV175" s="53"/>
      <c r="AW175" s="53"/>
      <c r="AX175" s="53"/>
    </row>
    <row r="176" spans="4:50" x14ac:dyDescent="0.25">
      <c r="D176" s="57" t="str">
        <f>"update OPLUObjectLease set Remarks = '" &amp; TRIM(G161) &amp; "', EngineNumber = '" &amp; TRIM(H161) &amp; "' where IdUObjLease = " &amp; J161 &amp; ";"</f>
        <v>update OPLUObjectLease set Remarks = 'MMBJJKL10NH074206', EngineNumber = '4N15UJD6582' where IdUObjLease = 19259;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  <c r="AH176" s="53"/>
      <c r="AI176" s="53"/>
      <c r="AJ176" s="53"/>
      <c r="AK176" s="53"/>
      <c r="AL176" s="53"/>
      <c r="AM176" s="53"/>
      <c r="AN176" s="53"/>
      <c r="AO176" s="53"/>
      <c r="AP176" s="53"/>
      <c r="AQ176" s="53"/>
      <c r="AR176" s="53"/>
      <c r="AS176" s="53"/>
      <c r="AT176" s="53"/>
      <c r="AU176" s="53"/>
      <c r="AV176" s="53"/>
      <c r="AW176" s="53"/>
      <c r="AX176" s="53"/>
    </row>
    <row r="177" spans="4:50" x14ac:dyDescent="0.25">
      <c r="D177" s="57" t="str">
        <f>"update OPLUObjectLease set Remarks = '" &amp; TRIM(G162) &amp; "', EngineNumber = '" &amp; TRIM(H162) &amp; "' where IdUObjLease = " &amp; J162 &amp; ";"</f>
        <v>update OPLUObjectLease set Remarks = 'MK2NCWHANHJ000220', EngineNumber = '4A91CQ4656' where IdUObjLease = NULL;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  <c r="AH177" s="53"/>
      <c r="AI177" s="53"/>
      <c r="AJ177" s="53"/>
      <c r="AK177" s="53"/>
      <c r="AL177" s="53"/>
      <c r="AM177" s="53"/>
      <c r="AN177" s="53"/>
      <c r="AO177" s="53"/>
      <c r="AP177" s="53"/>
      <c r="AQ177" s="53"/>
      <c r="AR177" s="53"/>
      <c r="AS177" s="53"/>
      <c r="AT177" s="53"/>
      <c r="AU177" s="53"/>
      <c r="AV177" s="53"/>
      <c r="AW177" s="53"/>
      <c r="AX177" s="53"/>
    </row>
    <row r="178" spans="4:50" x14ac:dyDescent="0.25">
      <c r="D178" s="57" t="str">
        <f>"update OPLUObjectLease set Remarks = '" &amp; TRIM(G163) &amp; "', EngineNumber = '" &amp; TRIM(H163) &amp; "' where IdUObjLease = " &amp; J163 &amp; ";"</f>
        <v>update OPLUObjectLease set Remarks = 'MHMFE71PCMK020743', EngineNumber = '4D34TX81161' where IdUObjLease = NULL;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53"/>
      <c r="AH178" s="53"/>
      <c r="AI178" s="53"/>
      <c r="AJ178" s="53"/>
      <c r="AK178" s="53"/>
      <c r="AL178" s="53"/>
      <c r="AM178" s="53"/>
      <c r="AN178" s="53"/>
      <c r="AO178" s="53"/>
      <c r="AP178" s="53"/>
      <c r="AQ178" s="53"/>
      <c r="AR178" s="53"/>
      <c r="AS178" s="53"/>
      <c r="AT178" s="53"/>
      <c r="AU178" s="53"/>
      <c r="AV178" s="53"/>
      <c r="AW178" s="53"/>
      <c r="AX178" s="53"/>
    </row>
    <row r="179" spans="4:50" x14ac:dyDescent="0.25">
      <c r="D179" s="58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</row>
    <row r="180" spans="4:50" x14ac:dyDescent="0.25">
      <c r="D180" s="58" t="s">
        <v>263</v>
      </c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</row>
    <row r="181" spans="4:50" x14ac:dyDescent="0.25">
      <c r="D181" s="58" t="s">
        <v>264</v>
      </c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</row>
    <row r="182" spans="4:50" x14ac:dyDescent="0.25">
      <c r="D182" s="58" t="s">
        <v>377</v>
      </c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</row>
    <row r="184" spans="4:50" x14ac:dyDescent="0.25">
      <c r="D184" s="52" t="s">
        <v>2752</v>
      </c>
    </row>
    <row r="186" spans="4:50" x14ac:dyDescent="0.25">
      <c r="D186" s="48" t="s">
        <v>2973</v>
      </c>
    </row>
    <row r="206" spans="4:4" x14ac:dyDescent="0.25">
      <c r="D206" s="52" t="s">
        <v>2752</v>
      </c>
    </row>
    <row r="208" spans="4:4" x14ac:dyDescent="0.25">
      <c r="D208" s="48" t="s">
        <v>2973</v>
      </c>
    </row>
    <row r="242" spans="2:4" x14ac:dyDescent="0.25">
      <c r="B242" s="51">
        <v>0</v>
      </c>
      <c r="D242" s="52" t="s">
        <v>2978</v>
      </c>
    </row>
    <row r="243" spans="2:4" x14ac:dyDescent="0.25">
      <c r="D243" s="60" t="s">
        <v>305</v>
      </c>
    </row>
    <row r="245" spans="2:4" x14ac:dyDescent="0.25">
      <c r="D245" s="48" t="s">
        <v>36</v>
      </c>
    </row>
    <row r="246" spans="2:4" x14ac:dyDescent="0.25">
      <c r="D246" s="55" t="s">
        <v>2979</v>
      </c>
    </row>
    <row r="248" spans="2:4" x14ac:dyDescent="0.25">
      <c r="D248" s="48" t="s">
        <v>2974</v>
      </c>
    </row>
    <row r="272" spans="4:18" x14ac:dyDescent="0.25">
      <c r="D272" s="57" t="s">
        <v>34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</row>
    <row r="273" spans="4:18" x14ac:dyDescent="0.25">
      <c r="D273" s="57" t="s">
        <v>271</v>
      </c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</row>
    <row r="274" spans="4:18" x14ac:dyDescent="0.25">
      <c r="D274" s="57" t="s">
        <v>2975</v>
      </c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</row>
    <row r="275" spans="4:18" x14ac:dyDescent="0.25">
      <c r="D275" s="57" t="s">
        <v>2976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</row>
    <row r="277" spans="4:18" x14ac:dyDescent="0.25">
      <c r="D277" s="48" t="s">
        <v>2980</v>
      </c>
    </row>
    <row r="323" spans="2:4" x14ac:dyDescent="0.25">
      <c r="B323" s="51">
        <v>0</v>
      </c>
      <c r="D323" s="52" t="s">
        <v>2986</v>
      </c>
    </row>
    <row r="324" spans="2:4" x14ac:dyDescent="0.25">
      <c r="D324" s="60" t="s">
        <v>2263</v>
      </c>
    </row>
    <row r="325" spans="2:4" x14ac:dyDescent="0.25">
      <c r="D325" s="56" t="s">
        <v>35</v>
      </c>
    </row>
    <row r="619" spans="2:4" x14ac:dyDescent="0.25">
      <c r="B619" s="51">
        <v>0</v>
      </c>
      <c r="D619" s="52" t="s">
        <v>514</v>
      </c>
    </row>
    <row r="620" spans="2:4" x14ac:dyDescent="0.25">
      <c r="D620" s="60" t="s">
        <v>305</v>
      </c>
    </row>
    <row r="621" spans="2:4" x14ac:dyDescent="0.25">
      <c r="D621" s="56" t="s">
        <v>2994</v>
      </c>
    </row>
    <row r="623" spans="2:4" x14ac:dyDescent="0.25">
      <c r="D623" s="48" t="s">
        <v>2994</v>
      </c>
    </row>
    <row r="654" spans="4:4" x14ac:dyDescent="0.25">
      <c r="D654" s="48" t="s">
        <v>2995</v>
      </c>
    </row>
    <row r="687" spans="4:13" x14ac:dyDescent="0.25">
      <c r="D687" s="48" t="s">
        <v>908</v>
      </c>
      <c r="M687" s="48" t="s">
        <v>2996</v>
      </c>
    </row>
    <row r="688" spans="4:13" x14ac:dyDescent="0.25">
      <c r="D688" s="48" t="s">
        <v>910</v>
      </c>
      <c r="M688" s="48" t="s">
        <v>2997</v>
      </c>
    </row>
    <row r="690" spans="4:4" x14ac:dyDescent="0.25">
      <c r="D690" s="48" t="s">
        <v>2995</v>
      </c>
    </row>
    <row r="753" spans="2:4" x14ac:dyDescent="0.25">
      <c r="B753" s="49">
        <v>0</v>
      </c>
      <c r="D753" s="52" t="s">
        <v>2998</v>
      </c>
    </row>
    <row r="754" spans="2:4" x14ac:dyDescent="0.25">
      <c r="D754" s="59" t="s">
        <v>306</v>
      </c>
    </row>
    <row r="756" spans="2:4" x14ac:dyDescent="0.25">
      <c r="D756" s="48" t="s">
        <v>36</v>
      </c>
    </row>
    <row r="758" spans="2:4" x14ac:dyDescent="0.25">
      <c r="D758" s="48" t="s">
        <v>2998</v>
      </c>
    </row>
    <row r="797" spans="2:4" x14ac:dyDescent="0.25">
      <c r="B797" s="51">
        <v>0</v>
      </c>
      <c r="D797" s="52" t="s">
        <v>3007</v>
      </c>
    </row>
    <row r="798" spans="2:4" x14ac:dyDescent="0.25">
      <c r="D798" s="60" t="s">
        <v>305</v>
      </c>
    </row>
    <row r="800" spans="2:4" x14ac:dyDescent="0.25">
      <c r="D800" s="48" t="s">
        <v>36</v>
      </c>
    </row>
    <row r="801" spans="4:4" x14ac:dyDescent="0.25">
      <c r="D801" s="55" t="s">
        <v>3008</v>
      </c>
    </row>
    <row r="815" spans="4:4" x14ac:dyDescent="0.25">
      <c r="D815" s="48" t="s">
        <v>3004</v>
      </c>
    </row>
    <row r="842" spans="4:39" x14ac:dyDescent="0.25">
      <c r="D842" s="48" t="s">
        <v>269</v>
      </c>
    </row>
    <row r="843" spans="4:39" x14ac:dyDescent="0.25">
      <c r="D843" s="52" t="s">
        <v>2999</v>
      </c>
    </row>
    <row r="845" spans="4:39" x14ac:dyDescent="0.25">
      <c r="D845" s="57" t="s">
        <v>978</v>
      </c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Z845" s="58" t="s">
        <v>376</v>
      </c>
      <c r="AA845" s="54"/>
      <c r="AB845" s="54"/>
      <c r="AC845" s="54"/>
      <c r="AD845" s="54"/>
      <c r="AE845" s="54"/>
      <c r="AF845" s="54"/>
      <c r="AG845" s="54"/>
      <c r="AH845" s="54"/>
      <c r="AI845" s="54"/>
      <c r="AJ845" s="54"/>
      <c r="AK845" s="54"/>
      <c r="AL845" s="54"/>
      <c r="AM845" s="54"/>
    </row>
    <row r="846" spans="4:39" x14ac:dyDescent="0.25">
      <c r="D846" s="57" t="s">
        <v>1481</v>
      </c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Z846" s="58" t="s">
        <v>324</v>
      </c>
      <c r="AA846" s="54"/>
      <c r="AB846" s="54"/>
      <c r="AC846" s="54"/>
      <c r="AD846" s="54"/>
      <c r="AE846" s="54"/>
      <c r="AF846" s="54"/>
      <c r="AG846" s="54"/>
      <c r="AH846" s="54"/>
      <c r="AI846" s="54"/>
      <c r="AJ846" s="54"/>
      <c r="AK846" s="54"/>
      <c r="AL846" s="54"/>
      <c r="AM846" s="54"/>
    </row>
    <row r="847" spans="4:39" x14ac:dyDescent="0.25">
      <c r="D847" s="38" t="s">
        <v>729</v>
      </c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Z847" s="58"/>
      <c r="AA847" s="54"/>
      <c r="AB847" s="54"/>
      <c r="AC847" s="54"/>
      <c r="AD847" s="54"/>
      <c r="AE847" s="54"/>
      <c r="AF847" s="54"/>
      <c r="AG847" s="54"/>
      <c r="AH847" s="54"/>
      <c r="AI847" s="54"/>
      <c r="AJ847" s="54"/>
      <c r="AK847" s="54"/>
      <c r="AL847" s="54"/>
      <c r="AM847" s="54"/>
    </row>
    <row r="848" spans="4:39" x14ac:dyDescent="0.25">
      <c r="D848" s="38" t="s">
        <v>1482</v>
      </c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Z848" s="58" t="s">
        <v>1502</v>
      </c>
      <c r="AA848" s="54"/>
      <c r="AB848" s="54"/>
      <c r="AC848" s="54"/>
      <c r="AD848" s="54"/>
      <c r="AE848" s="54"/>
      <c r="AF848" s="54"/>
      <c r="AG848" s="54"/>
      <c r="AH848" s="54"/>
      <c r="AI848" s="54"/>
      <c r="AJ848" s="54"/>
      <c r="AK848" s="54"/>
      <c r="AL848" s="54"/>
      <c r="AM848" s="54"/>
    </row>
    <row r="849" spans="4:39" x14ac:dyDescent="0.25">
      <c r="D849" s="57" t="s">
        <v>1510</v>
      </c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Z849" s="58" t="s">
        <v>283</v>
      </c>
      <c r="AA849" s="54"/>
      <c r="AB849" s="54"/>
      <c r="AC849" s="54"/>
      <c r="AD849" s="54"/>
      <c r="AE849" s="54"/>
      <c r="AF849" s="54"/>
      <c r="AG849" s="54"/>
      <c r="AH849" s="54"/>
      <c r="AI849" s="54"/>
      <c r="AJ849" s="54"/>
      <c r="AK849" s="54"/>
      <c r="AL849" s="54"/>
      <c r="AM849" s="54"/>
    </row>
    <row r="850" spans="4:39" x14ac:dyDescent="0.25">
      <c r="D850" s="57" t="s">
        <v>1509</v>
      </c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Z850" s="58" t="s">
        <v>3009</v>
      </c>
      <c r="AA850" s="54"/>
      <c r="AB850" s="54"/>
      <c r="AC850" s="54"/>
      <c r="AD850" s="54"/>
      <c r="AE850" s="54"/>
      <c r="AF850" s="54"/>
      <c r="AG850" s="54"/>
      <c r="AH850" s="54"/>
      <c r="AI850" s="54"/>
      <c r="AJ850" s="54"/>
      <c r="AK850" s="54"/>
      <c r="AL850" s="54"/>
      <c r="AM850" s="54"/>
    </row>
    <row r="851" spans="4:39" x14ac:dyDescent="0.25">
      <c r="D851" s="57" t="s">
        <v>274</v>
      </c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Z851" s="58" t="s">
        <v>3010</v>
      </c>
      <c r="AA851" s="54"/>
      <c r="AB851" s="54"/>
      <c r="AC851" s="54"/>
      <c r="AD851" s="54"/>
      <c r="AE851" s="54"/>
      <c r="AF851" s="54"/>
      <c r="AG851" s="54"/>
      <c r="AH851" s="54"/>
      <c r="AI851" s="54"/>
      <c r="AJ851" s="54"/>
      <c r="AK851" s="54"/>
      <c r="AL851" s="54"/>
      <c r="AM851" s="54"/>
    </row>
    <row r="852" spans="4:39" x14ac:dyDescent="0.25">
      <c r="D852" s="38" t="s">
        <v>577</v>
      </c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Z852" s="58"/>
      <c r="AA852" s="54"/>
      <c r="AB852" s="54"/>
      <c r="AC852" s="54"/>
      <c r="AD852" s="54"/>
      <c r="AE852" s="54"/>
      <c r="AF852" s="54"/>
      <c r="AG852" s="54"/>
      <c r="AH852" s="54"/>
      <c r="AI852" s="54"/>
      <c r="AJ852" s="54"/>
      <c r="AK852" s="54"/>
      <c r="AL852" s="54"/>
      <c r="AM852" s="54"/>
    </row>
    <row r="853" spans="4:39" x14ac:dyDescent="0.25">
      <c r="D853" s="57" t="s">
        <v>1511</v>
      </c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Z853" s="58" t="s">
        <v>263</v>
      </c>
      <c r="AA853" s="54"/>
      <c r="AB853" s="54"/>
      <c r="AC853" s="54"/>
      <c r="AD853" s="54"/>
      <c r="AE853" s="54"/>
      <c r="AF853" s="54"/>
      <c r="AG853" s="54"/>
      <c r="AH853" s="54"/>
      <c r="AI853" s="54"/>
      <c r="AJ853" s="54"/>
      <c r="AK853" s="54"/>
      <c r="AL853" s="54"/>
      <c r="AM853" s="54"/>
    </row>
    <row r="854" spans="4:39" x14ac:dyDescent="0.25">
      <c r="D854" s="57" t="s">
        <v>331</v>
      </c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Z854" s="58" t="s">
        <v>264</v>
      </c>
      <c r="AA854" s="54"/>
      <c r="AB854" s="54"/>
      <c r="AC854" s="54"/>
      <c r="AD854" s="54"/>
      <c r="AE854" s="54"/>
      <c r="AF854" s="54"/>
      <c r="AG854" s="54"/>
      <c r="AH854" s="54"/>
      <c r="AI854" s="54"/>
      <c r="AJ854" s="54"/>
      <c r="AK854" s="54"/>
      <c r="AL854" s="54"/>
      <c r="AM854" s="54"/>
    </row>
    <row r="855" spans="4:39" x14ac:dyDescent="0.25">
      <c r="D855" s="57" t="s">
        <v>3000</v>
      </c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Z855" s="58" t="s">
        <v>377</v>
      </c>
      <c r="AA855" s="54"/>
      <c r="AB855" s="54"/>
      <c r="AC855" s="54"/>
      <c r="AD855" s="54"/>
      <c r="AE855" s="54"/>
      <c r="AF855" s="54"/>
      <c r="AG855" s="54"/>
      <c r="AH855" s="54"/>
      <c r="AI855" s="54"/>
      <c r="AJ855" s="54"/>
      <c r="AK855" s="54"/>
      <c r="AL855" s="54"/>
      <c r="AM855" s="54"/>
    </row>
    <row r="856" spans="4:39" x14ac:dyDescent="0.25">
      <c r="D856" s="57" t="s">
        <v>542</v>
      </c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</row>
    <row r="858" spans="4:39" x14ac:dyDescent="0.25">
      <c r="D858" s="57" t="s">
        <v>1503</v>
      </c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</row>
    <row r="859" spans="4:39" x14ac:dyDescent="0.25">
      <c r="D859" s="57" t="s">
        <v>1504</v>
      </c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</row>
    <row r="860" spans="4:39" x14ac:dyDescent="0.25">
      <c r="D860" s="57" t="s">
        <v>1508</v>
      </c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</row>
    <row r="861" spans="4:39" x14ac:dyDescent="0.25">
      <c r="D861" s="57" t="s">
        <v>3001</v>
      </c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</row>
    <row r="862" spans="4:39" x14ac:dyDescent="0.25">
      <c r="D862" s="57" t="s">
        <v>3002</v>
      </c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</row>
    <row r="864" spans="4:39" x14ac:dyDescent="0.25">
      <c r="D864" s="57" t="s">
        <v>1505</v>
      </c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  <c r="AE864" s="53"/>
      <c r="AF864" s="53"/>
    </row>
    <row r="865" spans="4:32" x14ac:dyDescent="0.25">
      <c r="D865" s="57" t="s">
        <v>1504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</row>
    <row r="866" spans="4:32" x14ac:dyDescent="0.25">
      <c r="D866" s="57" t="s">
        <v>1507</v>
      </c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</row>
    <row r="867" spans="4:32" x14ac:dyDescent="0.25">
      <c r="D867" s="57" t="s">
        <v>3001</v>
      </c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</row>
    <row r="868" spans="4:32" x14ac:dyDescent="0.25">
      <c r="D868" s="57" t="s">
        <v>3002</v>
      </c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  <c r="AE868" s="53"/>
      <c r="AF868" s="53"/>
    </row>
    <row r="870" spans="4:32" x14ac:dyDescent="0.25">
      <c r="D870" s="57" t="s">
        <v>649</v>
      </c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</row>
    <row r="871" spans="4:32" x14ac:dyDescent="0.25">
      <c r="D871" s="57" t="s">
        <v>1544</v>
      </c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</row>
    <row r="872" spans="4:32" x14ac:dyDescent="0.25">
      <c r="D872" s="57" t="s">
        <v>1510</v>
      </c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</row>
    <row r="873" spans="4:32" x14ac:dyDescent="0.25">
      <c r="D873" s="57" t="s">
        <v>3003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</row>
    <row r="875" spans="4:32" x14ac:dyDescent="0.25">
      <c r="D875" s="58" t="s">
        <v>376</v>
      </c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</row>
    <row r="876" spans="4:32" x14ac:dyDescent="0.25">
      <c r="D876" s="58" t="s">
        <v>324</v>
      </c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</row>
    <row r="877" spans="4:32" x14ac:dyDescent="0.25">
      <c r="D877" s="58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</row>
    <row r="878" spans="4:32" x14ac:dyDescent="0.25">
      <c r="D878" s="58" t="s">
        <v>3011</v>
      </c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</row>
    <row r="879" spans="4:32" x14ac:dyDescent="0.25">
      <c r="D879" s="58" t="s">
        <v>283</v>
      </c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</row>
    <row r="880" spans="4:32" x14ac:dyDescent="0.25">
      <c r="D880" s="58" t="s">
        <v>3012</v>
      </c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</row>
    <row r="881" spans="4:22" x14ac:dyDescent="0.25">
      <c r="D881" s="58" t="s">
        <v>3013</v>
      </c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</row>
    <row r="882" spans="4:22" x14ac:dyDescent="0.25">
      <c r="D882" s="58" t="s">
        <v>3014</v>
      </c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</row>
    <row r="883" spans="4:22" x14ac:dyDescent="0.25">
      <c r="D883" s="58" t="s">
        <v>3015</v>
      </c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</row>
    <row r="884" spans="4:22" x14ac:dyDescent="0.25">
      <c r="D884" s="58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</row>
    <row r="885" spans="4:22" x14ac:dyDescent="0.25">
      <c r="D885" s="58" t="s">
        <v>983</v>
      </c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</row>
    <row r="886" spans="4:22" x14ac:dyDescent="0.25">
      <c r="D886" s="58" t="s">
        <v>283</v>
      </c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</row>
    <row r="887" spans="4:22" x14ac:dyDescent="0.25">
      <c r="D887" s="58" t="s">
        <v>3012</v>
      </c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</row>
    <row r="888" spans="4:22" x14ac:dyDescent="0.25">
      <c r="D888" s="58" t="s">
        <v>3013</v>
      </c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</row>
    <row r="889" spans="4:22" x14ac:dyDescent="0.25">
      <c r="D889" s="58" t="s">
        <v>3014</v>
      </c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</row>
    <row r="890" spans="4:22" x14ac:dyDescent="0.25">
      <c r="D890" s="58" t="s">
        <v>3015</v>
      </c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</row>
    <row r="891" spans="4:22" x14ac:dyDescent="0.25">
      <c r="D891" s="58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</row>
    <row r="892" spans="4:22" x14ac:dyDescent="0.25">
      <c r="D892" s="58" t="s">
        <v>263</v>
      </c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</row>
    <row r="893" spans="4:22" x14ac:dyDescent="0.25">
      <c r="D893" s="58" t="s">
        <v>264</v>
      </c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</row>
    <row r="894" spans="4:22" x14ac:dyDescent="0.25">
      <c r="D894" s="58" t="s">
        <v>377</v>
      </c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</row>
    <row r="896" spans="4:22" x14ac:dyDescent="0.25">
      <c r="D896" s="58" t="s">
        <v>376</v>
      </c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</row>
    <row r="897" spans="4:22" x14ac:dyDescent="0.25">
      <c r="D897" s="58" t="s">
        <v>324</v>
      </c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</row>
    <row r="898" spans="4:22" x14ac:dyDescent="0.25">
      <c r="D898" s="58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</row>
    <row r="899" spans="4:22" x14ac:dyDescent="0.25">
      <c r="D899" s="58" t="s">
        <v>349</v>
      </c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</row>
    <row r="900" spans="4:22" x14ac:dyDescent="0.25">
      <c r="D900" s="58" t="s">
        <v>283</v>
      </c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</row>
    <row r="901" spans="4:22" x14ac:dyDescent="0.25">
      <c r="D901" s="58" t="s">
        <v>3016</v>
      </c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</row>
    <row r="902" spans="4:22" x14ac:dyDescent="0.25">
      <c r="D902" s="58" t="s">
        <v>3017</v>
      </c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</row>
    <row r="903" spans="4:22" x14ac:dyDescent="0.25">
      <c r="D903" s="58" t="s">
        <v>3018</v>
      </c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</row>
    <row r="904" spans="4:22" x14ac:dyDescent="0.25">
      <c r="D904" s="58" t="s">
        <v>3019</v>
      </c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</row>
    <row r="905" spans="4:22" x14ac:dyDescent="0.25">
      <c r="D905" s="58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</row>
    <row r="906" spans="4:22" x14ac:dyDescent="0.25">
      <c r="D906" s="58" t="s">
        <v>263</v>
      </c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</row>
    <row r="907" spans="4:22" x14ac:dyDescent="0.25">
      <c r="D907" s="58" t="s">
        <v>264</v>
      </c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</row>
    <row r="908" spans="4:22" x14ac:dyDescent="0.25">
      <c r="D908" s="58" t="s">
        <v>377</v>
      </c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</row>
    <row r="909" spans="4:22" x14ac:dyDescent="0.25">
      <c r="D909" s="58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</row>
    <row r="911" spans="4:22" x14ac:dyDescent="0.25">
      <c r="D911" s="48" t="s">
        <v>3020</v>
      </c>
    </row>
    <row r="948" spans="2:4" x14ac:dyDescent="0.25">
      <c r="B948" s="51">
        <v>0</v>
      </c>
      <c r="D948" s="52" t="s">
        <v>3024</v>
      </c>
    </row>
    <row r="949" spans="2:4" x14ac:dyDescent="0.25">
      <c r="D949" s="60" t="s">
        <v>305</v>
      </c>
    </row>
    <row r="950" spans="2:4" x14ac:dyDescent="0.25">
      <c r="D950" s="56" t="s">
        <v>35</v>
      </c>
    </row>
    <row r="1023" spans="2:2" x14ac:dyDescent="0.25">
      <c r="B1023" s="49">
        <v>0</v>
      </c>
    </row>
  </sheetData>
  <phoneticPr fontId="82" type="noConversion"/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B8722-04AA-40A9-B2A1-0A52126705D3}">
  <dimension ref="A2:J28"/>
  <sheetViews>
    <sheetView topLeftCell="A22" workbookViewId="0">
      <selection activeCell="A27" sqref="A27"/>
    </sheetView>
  </sheetViews>
  <sheetFormatPr defaultColWidth="2.85546875" defaultRowHeight="15" x14ac:dyDescent="0.25"/>
  <cols>
    <col min="1" max="1" width="9.140625" style="266" bestFit="1" customWidth="1"/>
    <col min="2" max="2" width="39.85546875" style="266" bestFit="1" customWidth="1"/>
    <col min="3" max="3" width="13.85546875" style="266" bestFit="1" customWidth="1"/>
    <col min="4" max="4" width="17" style="266" bestFit="1" customWidth="1"/>
    <col min="5" max="5" width="17.5703125" style="266" bestFit="1" customWidth="1"/>
    <col min="6" max="6" width="10.7109375" style="266" customWidth="1"/>
    <col min="7" max="7" width="10.7109375" style="266" bestFit="1" customWidth="1"/>
    <col min="8" max="8" width="8.5703125" style="266" bestFit="1" customWidth="1"/>
    <col min="9" max="9" width="7.5703125" style="266" bestFit="1" customWidth="1"/>
    <col min="10" max="10" width="10.140625" style="266" bestFit="1" customWidth="1"/>
    <col min="11" max="16384" width="2.85546875" style="266"/>
  </cols>
  <sheetData>
    <row r="2" spans="1:10" ht="18.75" x14ac:dyDescent="0.25">
      <c r="A2" s="341" t="s">
        <v>2262</v>
      </c>
      <c r="B2" s="342"/>
      <c r="C2" s="342"/>
      <c r="D2" s="342"/>
      <c r="E2" s="342"/>
      <c r="F2" s="342"/>
      <c r="G2" s="342"/>
      <c r="H2" s="342"/>
      <c r="I2" s="342"/>
      <c r="J2" s="342"/>
    </row>
    <row r="3" spans="1:10" x14ac:dyDescent="0.25">
      <c r="A3" s="342" t="s">
        <v>2985</v>
      </c>
      <c r="B3" s="342"/>
      <c r="C3" s="342"/>
      <c r="D3" s="342"/>
      <c r="E3" s="342"/>
      <c r="F3" s="342"/>
      <c r="G3" s="342"/>
      <c r="H3" s="342"/>
      <c r="I3" s="34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2288</v>
      </c>
      <c r="B10" s="65" t="s">
        <v>2354</v>
      </c>
      <c r="C10" s="65" t="s">
        <v>2353</v>
      </c>
      <c r="D10" s="65" t="s">
        <v>333</v>
      </c>
      <c r="E10" s="65" t="s">
        <v>911</v>
      </c>
      <c r="F10" s="79">
        <v>44902.549305556</v>
      </c>
      <c r="G10" s="79">
        <v>45336.659722222001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2527</v>
      </c>
      <c r="B11" s="152" t="s">
        <v>2526</v>
      </c>
      <c r="C11" s="152" t="s">
        <v>375</v>
      </c>
      <c r="D11" s="152" t="s">
        <v>333</v>
      </c>
      <c r="E11" s="152" t="s">
        <v>277</v>
      </c>
      <c r="F11" s="153">
        <v>44903.414583332997</v>
      </c>
      <c r="G11" s="153">
        <v>45335.372916667002</v>
      </c>
      <c r="H11" s="152" t="s">
        <v>23</v>
      </c>
      <c r="I11" s="152" t="s">
        <v>18</v>
      </c>
      <c r="J11" s="152" t="s">
        <v>260</v>
      </c>
    </row>
    <row r="12" spans="1:10" ht="45" x14ac:dyDescent="0.25">
      <c r="A12" s="65" t="s">
        <v>2537</v>
      </c>
      <c r="B12" s="65" t="s">
        <v>2591</v>
      </c>
      <c r="C12" s="65" t="s">
        <v>496</v>
      </c>
      <c r="D12" s="65" t="s">
        <v>333</v>
      </c>
      <c r="E12" s="65" t="s">
        <v>277</v>
      </c>
      <c r="F12" s="79">
        <v>44903.420833333003</v>
      </c>
      <c r="G12" s="79">
        <v>45336.661805556003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152" t="s">
        <v>2598</v>
      </c>
      <c r="B13" s="152" t="s">
        <v>2599</v>
      </c>
      <c r="C13" s="152" t="s">
        <v>2627</v>
      </c>
      <c r="D13" s="152" t="s">
        <v>333</v>
      </c>
      <c r="E13" s="152" t="s">
        <v>277</v>
      </c>
      <c r="F13" s="153">
        <v>44907.571527777996</v>
      </c>
      <c r="G13" s="153">
        <v>45337.571527777996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2621</v>
      </c>
      <c r="B14" s="154" t="s">
        <v>2626</v>
      </c>
      <c r="C14" s="154" t="s">
        <v>375</v>
      </c>
      <c r="D14" s="154" t="s">
        <v>333</v>
      </c>
      <c r="E14" s="154" t="s">
        <v>277</v>
      </c>
      <c r="F14" s="155">
        <v>44908.334722222004</v>
      </c>
      <c r="G14" s="155">
        <v>45337.626388889003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70" t="s">
        <v>2674</v>
      </c>
      <c r="B15" s="70" t="s">
        <v>2675</v>
      </c>
      <c r="C15" s="70" t="s">
        <v>375</v>
      </c>
      <c r="D15" s="70" t="s">
        <v>333</v>
      </c>
      <c r="E15" s="70" t="s">
        <v>277</v>
      </c>
      <c r="F15" s="78">
        <v>44908.603472221999</v>
      </c>
      <c r="G15" s="78">
        <v>45338.561805555997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2708</v>
      </c>
      <c r="B16" s="65" t="s">
        <v>2710</v>
      </c>
      <c r="C16" s="65" t="s">
        <v>458</v>
      </c>
      <c r="D16" s="65" t="s">
        <v>333</v>
      </c>
      <c r="E16" s="65" t="s">
        <v>277</v>
      </c>
      <c r="F16" s="79">
        <v>44909.454861111</v>
      </c>
      <c r="G16" s="79">
        <v>45341.413194444001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2819</v>
      </c>
      <c r="B17" s="70" t="s">
        <v>2820</v>
      </c>
      <c r="C17" s="70" t="s">
        <v>375</v>
      </c>
      <c r="D17" s="70" t="s">
        <v>333</v>
      </c>
      <c r="E17" s="70" t="s">
        <v>277</v>
      </c>
      <c r="F17" s="78">
        <v>44910.338888888997</v>
      </c>
      <c r="G17" s="78">
        <v>45341.630555556003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46" t="s">
        <v>2866</v>
      </c>
      <c r="B18" s="62" t="s">
        <v>2861</v>
      </c>
      <c r="C18" s="62" t="s">
        <v>380</v>
      </c>
      <c r="D18" s="62" t="s">
        <v>333</v>
      </c>
      <c r="E18" s="62" t="s">
        <v>277</v>
      </c>
      <c r="F18" s="81">
        <v>44910.595138889003</v>
      </c>
      <c r="G18" s="81">
        <v>45342.553472222004</v>
      </c>
      <c r="H18" s="62" t="s">
        <v>23</v>
      </c>
      <c r="I18" s="62" t="s">
        <v>18</v>
      </c>
      <c r="J18" s="62" t="s">
        <v>255</v>
      </c>
    </row>
    <row r="19" spans="1:10" ht="60" x14ac:dyDescent="0.25">
      <c r="A19" s="70" t="s">
        <v>2873</v>
      </c>
      <c r="B19" s="70" t="s">
        <v>2875</v>
      </c>
      <c r="C19" s="70" t="s">
        <v>273</v>
      </c>
      <c r="D19" s="70" t="s">
        <v>333</v>
      </c>
      <c r="E19" s="70" t="s">
        <v>277</v>
      </c>
      <c r="F19" s="78">
        <v>44910.659027777998</v>
      </c>
      <c r="G19" s="78">
        <v>45342.617361110999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2905</v>
      </c>
      <c r="B20" s="65" t="s">
        <v>2903</v>
      </c>
      <c r="C20" s="65" t="s">
        <v>375</v>
      </c>
      <c r="D20" s="65" t="s">
        <v>333</v>
      </c>
      <c r="E20" s="65" t="s">
        <v>277</v>
      </c>
      <c r="F20" s="79">
        <v>44911.418055556001</v>
      </c>
      <c r="G20" s="79">
        <v>45343.432638888997</v>
      </c>
      <c r="H20" s="65" t="s">
        <v>23</v>
      </c>
      <c r="I20" s="65" t="s">
        <v>18</v>
      </c>
      <c r="J20" s="65" t="s">
        <v>260</v>
      </c>
    </row>
    <row r="21" spans="1:10" ht="105" x14ac:dyDescent="0.25">
      <c r="A21" s="70" t="s">
        <v>2913</v>
      </c>
      <c r="B21" s="70" t="s">
        <v>2920</v>
      </c>
      <c r="C21" s="70" t="s">
        <v>2984</v>
      </c>
      <c r="D21" s="70" t="s">
        <v>333</v>
      </c>
      <c r="E21" s="70" t="s">
        <v>277</v>
      </c>
      <c r="F21" s="78">
        <v>44911.4375</v>
      </c>
      <c r="G21" s="78">
        <v>45343.395833333001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2922</v>
      </c>
      <c r="B22" s="65" t="s">
        <v>2923</v>
      </c>
      <c r="C22" s="65" t="s">
        <v>375</v>
      </c>
      <c r="D22" s="65" t="s">
        <v>333</v>
      </c>
      <c r="E22" s="65" t="s">
        <v>277</v>
      </c>
      <c r="F22" s="79">
        <v>44911.561111110997</v>
      </c>
      <c r="G22" s="79">
        <v>45343.561111110997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2942</v>
      </c>
      <c r="B23" s="70" t="s">
        <v>2941</v>
      </c>
      <c r="C23" s="70" t="s">
        <v>375</v>
      </c>
      <c r="D23" s="70" t="s">
        <v>333</v>
      </c>
      <c r="E23" s="70" t="s">
        <v>277</v>
      </c>
      <c r="F23" s="78">
        <v>44911.668055556001</v>
      </c>
      <c r="G23" s="78">
        <v>45343.626388889003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154" t="s">
        <v>2977</v>
      </c>
      <c r="B24" s="154" t="s">
        <v>2983</v>
      </c>
      <c r="C24" s="154" t="s">
        <v>320</v>
      </c>
      <c r="D24" s="154" t="s">
        <v>333</v>
      </c>
      <c r="E24" s="154" t="s">
        <v>277</v>
      </c>
      <c r="F24" s="155">
        <v>44914.648611110999</v>
      </c>
      <c r="G24" s="155">
        <v>45344.606944444</v>
      </c>
      <c r="H24" s="154" t="s">
        <v>23</v>
      </c>
      <c r="I24" s="154" t="s">
        <v>18</v>
      </c>
      <c r="J24" s="154" t="s">
        <v>260</v>
      </c>
    </row>
    <row r="25" spans="1:10" ht="60" x14ac:dyDescent="0.25">
      <c r="A25" s="69" t="s">
        <v>2982</v>
      </c>
      <c r="B25" s="69" t="s">
        <v>2981</v>
      </c>
      <c r="C25" s="69" t="s">
        <v>2528</v>
      </c>
      <c r="D25" s="69" t="s">
        <v>333</v>
      </c>
      <c r="E25" s="69" t="s">
        <v>277</v>
      </c>
      <c r="F25" s="88">
        <v>44914.665972221999</v>
      </c>
      <c r="G25" s="88">
        <v>45344.624305555997</v>
      </c>
      <c r="H25" s="69" t="s">
        <v>23</v>
      </c>
      <c r="I25" s="69" t="s">
        <v>18</v>
      </c>
      <c r="J25" s="69" t="s">
        <v>255</v>
      </c>
    </row>
    <row r="27" spans="1:10" x14ac:dyDescent="0.25">
      <c r="A27" s="154" t="s">
        <v>3005</v>
      </c>
      <c r="B27" s="154" t="s">
        <v>3006</v>
      </c>
      <c r="C27" s="154"/>
      <c r="D27" s="154"/>
      <c r="E27" s="154"/>
      <c r="F27" s="155"/>
      <c r="G27" s="155"/>
      <c r="H27" s="154"/>
      <c r="I27" s="154"/>
      <c r="J27" s="154" t="s">
        <v>356</v>
      </c>
    </row>
    <row r="28" spans="1:10" ht="30" x14ac:dyDescent="0.25">
      <c r="A28" s="61" t="s">
        <v>3022</v>
      </c>
      <c r="B28" s="61" t="s">
        <v>3023</v>
      </c>
      <c r="C28" s="61"/>
      <c r="D28" s="61"/>
      <c r="E28" s="61"/>
      <c r="F28" s="82"/>
      <c r="G28" s="82"/>
      <c r="H28" s="61"/>
      <c r="I28" s="61"/>
      <c r="J28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5DE9E-11D2-4002-B9D5-EA180E527A82}">
  <dimension ref="B2:EO1668"/>
  <sheetViews>
    <sheetView topLeftCell="A975" workbookViewId="0">
      <selection activeCell="C979" sqref="C979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2756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305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2757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2758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2759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3024</v>
      </c>
    </row>
    <row r="56" spans="2:4" x14ac:dyDescent="0.25">
      <c r="D56" s="60" t="s">
        <v>304</v>
      </c>
    </row>
    <row r="58" spans="2:4" x14ac:dyDescent="0.25">
      <c r="D58" s="48" t="s">
        <v>36</v>
      </c>
    </row>
    <row r="59" spans="2:4" x14ac:dyDescent="0.25">
      <c r="D59" s="55" t="s">
        <v>3030</v>
      </c>
    </row>
    <row r="61" spans="2:4" x14ac:dyDescent="0.25">
      <c r="D61" s="48" t="s">
        <v>3021</v>
      </c>
    </row>
    <row r="103" spans="4:4" x14ac:dyDescent="0.25">
      <c r="D103" s="48" t="s">
        <v>317</v>
      </c>
    </row>
    <row r="104" spans="4:4" x14ac:dyDescent="0.25">
      <c r="D104" s="52" t="s">
        <v>3029</v>
      </c>
    </row>
    <row r="106" spans="4:4" x14ac:dyDescent="0.25">
      <c r="D106" s="52" t="s">
        <v>2756</v>
      </c>
    </row>
    <row r="108" spans="4:4" x14ac:dyDescent="0.25">
      <c r="D108" s="48" t="s">
        <v>3031</v>
      </c>
    </row>
    <row r="125" spans="4:4" x14ac:dyDescent="0.25">
      <c r="D125" s="52" t="s">
        <v>3156</v>
      </c>
    </row>
    <row r="127" spans="4:4" x14ac:dyDescent="0.25">
      <c r="D127" s="48" t="s">
        <v>3031</v>
      </c>
    </row>
    <row r="161" spans="2:4" x14ac:dyDescent="0.25">
      <c r="B161" s="51">
        <v>0</v>
      </c>
      <c r="D161" s="52" t="s">
        <v>2986</v>
      </c>
    </row>
    <row r="162" spans="2:4" x14ac:dyDescent="0.25">
      <c r="D162" s="60" t="s">
        <v>305</v>
      </c>
    </row>
    <row r="164" spans="2:4" x14ac:dyDescent="0.25">
      <c r="D164" s="48" t="s">
        <v>2981</v>
      </c>
    </row>
    <row r="196" spans="4:48" x14ac:dyDescent="0.25">
      <c r="D196" s="48" t="s">
        <v>2987</v>
      </c>
    </row>
    <row r="198" spans="4:48" x14ac:dyDescent="0.25">
      <c r="AM198" s="48" t="s">
        <v>677</v>
      </c>
      <c r="AV198" s="48" t="s">
        <v>2988</v>
      </c>
    </row>
    <row r="199" spans="4:48" x14ac:dyDescent="0.25">
      <c r="AM199" s="48" t="s">
        <v>708</v>
      </c>
      <c r="AV199" s="48" t="s">
        <v>2988</v>
      </c>
    </row>
    <row r="200" spans="4:48" x14ac:dyDescent="0.25">
      <c r="AM200" s="48" t="s">
        <v>2989</v>
      </c>
      <c r="AV200" s="48" t="s">
        <v>2988</v>
      </c>
    </row>
    <row r="201" spans="4:48" x14ac:dyDescent="0.25">
      <c r="AM201" s="48" t="s">
        <v>2990</v>
      </c>
      <c r="AV201" s="48" t="s">
        <v>2988</v>
      </c>
    </row>
    <row r="202" spans="4:48" x14ac:dyDescent="0.25">
      <c r="AM202" s="48" t="s">
        <v>2991</v>
      </c>
      <c r="AV202" s="48" t="s">
        <v>2988</v>
      </c>
    </row>
    <row r="228" spans="4:58" x14ac:dyDescent="0.25">
      <c r="D228" s="48" t="s">
        <v>2992</v>
      </c>
      <c r="M228" s="48" t="s">
        <v>2993</v>
      </c>
    </row>
    <row r="230" spans="4:58" x14ac:dyDescent="0.25">
      <c r="D230" s="230" t="s">
        <v>641</v>
      </c>
      <c r="E230" s="213"/>
      <c r="F230" s="213"/>
      <c r="G230" s="213"/>
      <c r="H230" s="213"/>
      <c r="I230" s="213"/>
      <c r="J230" s="213"/>
      <c r="K230" s="213"/>
      <c r="L230" s="213"/>
      <c r="M230" s="213"/>
      <c r="N230" s="213"/>
      <c r="O230" s="213"/>
      <c r="P230" s="213"/>
      <c r="Q230" s="213"/>
      <c r="R230" s="213"/>
      <c r="S230" s="213"/>
      <c r="T230" s="213"/>
      <c r="U230" s="213"/>
      <c r="V230" s="213"/>
      <c r="W230" s="213"/>
      <c r="X230" s="213"/>
      <c r="Y230" s="213"/>
      <c r="Z230" s="213"/>
      <c r="AA230" s="213"/>
      <c r="AB230" s="213"/>
      <c r="AC230" s="213"/>
      <c r="AD230" s="213"/>
      <c r="AG230" s="230" t="s">
        <v>638</v>
      </c>
      <c r="AH230" s="213"/>
      <c r="AI230" s="213"/>
      <c r="AJ230" s="213"/>
      <c r="AK230" s="213"/>
      <c r="AL230" s="213"/>
      <c r="AM230" s="213"/>
      <c r="AN230" s="213"/>
      <c r="AO230" s="213"/>
      <c r="AP230" s="213"/>
      <c r="AQ230" s="213"/>
      <c r="AR230" s="213"/>
      <c r="AS230" s="213"/>
      <c r="AT230" s="213"/>
      <c r="AU230" s="213"/>
      <c r="AV230" s="213"/>
      <c r="AW230" s="213"/>
      <c r="AX230" s="213"/>
      <c r="AY230" s="213"/>
      <c r="AZ230" s="213"/>
      <c r="BA230" s="213"/>
      <c r="BB230" s="213"/>
      <c r="BC230" s="213"/>
      <c r="BD230" s="213"/>
      <c r="BE230" s="213"/>
      <c r="BF230" s="213"/>
    </row>
    <row r="231" spans="4:58" x14ac:dyDescent="0.25">
      <c r="D231" s="75" t="s">
        <v>2826</v>
      </c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G231" s="75" t="s">
        <v>2827</v>
      </c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76"/>
      <c r="AY231" s="76"/>
      <c r="AZ231" s="76"/>
      <c r="BA231" s="76"/>
      <c r="BB231" s="76"/>
      <c r="BC231" s="76"/>
      <c r="BD231" s="76"/>
      <c r="BE231" s="76"/>
      <c r="BF231" s="76"/>
    </row>
    <row r="232" spans="4:58" x14ac:dyDescent="0.25">
      <c r="D232" s="75" t="s">
        <v>506</v>
      </c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G232" s="212" t="s">
        <v>507</v>
      </c>
      <c r="AH232" s="214"/>
      <c r="AI232" s="214"/>
      <c r="AJ232" s="214"/>
      <c r="AK232" s="214"/>
      <c r="AL232" s="214"/>
      <c r="AM232" s="214"/>
      <c r="AN232" s="214"/>
      <c r="AO232" s="214"/>
      <c r="AP232" s="214"/>
      <c r="AQ232" s="214"/>
      <c r="AR232" s="214"/>
      <c r="AS232" s="214"/>
      <c r="AT232" s="214"/>
      <c r="AU232" s="214"/>
      <c r="AV232" s="214"/>
      <c r="AW232" s="214"/>
      <c r="AX232" s="214"/>
      <c r="AY232" s="214"/>
      <c r="AZ232" s="214"/>
      <c r="BA232" s="214"/>
      <c r="BB232" s="214"/>
      <c r="BC232" s="214"/>
      <c r="BD232" s="214"/>
      <c r="BE232" s="214"/>
      <c r="BF232" s="214"/>
    </row>
    <row r="233" spans="4:58" x14ac:dyDescent="0.25">
      <c r="D233" s="212" t="s">
        <v>467</v>
      </c>
      <c r="E233" s="214"/>
      <c r="F233" s="214"/>
      <c r="G233" s="214"/>
      <c r="H233" s="214"/>
      <c r="I233" s="214"/>
      <c r="J233" s="214"/>
      <c r="K233" s="214"/>
      <c r="L233" s="214"/>
      <c r="M233" s="214"/>
      <c r="N233" s="214"/>
      <c r="O233" s="214"/>
      <c r="P233" s="214"/>
      <c r="Q233" s="214"/>
      <c r="R233" s="214"/>
      <c r="S233" s="214"/>
      <c r="T233" s="214"/>
      <c r="U233" s="214"/>
      <c r="V233" s="214"/>
      <c r="W233" s="214"/>
      <c r="X233" s="214"/>
      <c r="Y233" s="214"/>
      <c r="Z233" s="214"/>
      <c r="AA233" s="214"/>
      <c r="AB233" s="214"/>
      <c r="AC233" s="214"/>
      <c r="AD233" s="214"/>
      <c r="AG233" s="212" t="s">
        <v>508</v>
      </c>
      <c r="AH233" s="214"/>
      <c r="AI233" s="214"/>
      <c r="AJ233" s="214"/>
      <c r="AK233" s="214"/>
      <c r="AL233" s="214"/>
      <c r="AM233" s="214"/>
      <c r="AN233" s="214"/>
      <c r="AO233" s="214"/>
      <c r="AP233" s="214"/>
      <c r="AQ233" s="214"/>
      <c r="AR233" s="214"/>
      <c r="AS233" s="214"/>
      <c r="AT233" s="214"/>
      <c r="AU233" s="214"/>
      <c r="AV233" s="214"/>
      <c r="AW233" s="214"/>
      <c r="AX233" s="214"/>
      <c r="AY233" s="214"/>
      <c r="AZ233" s="214"/>
      <c r="BA233" s="214"/>
      <c r="BB233" s="214"/>
      <c r="BC233" s="214"/>
      <c r="BD233" s="214"/>
      <c r="BE233" s="214"/>
      <c r="BF233" s="214"/>
    </row>
    <row r="234" spans="4:58" x14ac:dyDescent="0.25">
      <c r="D234" s="212" t="s">
        <v>468</v>
      </c>
      <c r="E234" s="214"/>
      <c r="F234" s="214"/>
      <c r="G234" s="214"/>
      <c r="H234" s="214"/>
      <c r="I234" s="214"/>
      <c r="J234" s="214"/>
      <c r="K234" s="214"/>
      <c r="L234" s="214"/>
      <c r="M234" s="214"/>
      <c r="N234" s="214"/>
      <c r="O234" s="214"/>
      <c r="P234" s="214"/>
      <c r="Q234" s="214"/>
      <c r="R234" s="214"/>
      <c r="S234" s="214"/>
      <c r="T234" s="214"/>
      <c r="U234" s="214"/>
      <c r="V234" s="214"/>
      <c r="W234" s="214"/>
      <c r="X234" s="214"/>
      <c r="Y234" s="214"/>
      <c r="Z234" s="214"/>
      <c r="AA234" s="214"/>
      <c r="AB234" s="214"/>
      <c r="AC234" s="214"/>
      <c r="AD234" s="214"/>
      <c r="AG234" s="212" t="s">
        <v>509</v>
      </c>
      <c r="AH234" s="214"/>
      <c r="AI234" s="214"/>
      <c r="AJ234" s="214"/>
      <c r="AK234" s="214"/>
      <c r="AL234" s="214"/>
      <c r="AM234" s="214"/>
      <c r="AN234" s="214"/>
      <c r="AO234" s="214"/>
      <c r="AP234" s="214"/>
      <c r="AQ234" s="214"/>
      <c r="AR234" s="214"/>
      <c r="AS234" s="214"/>
      <c r="AT234" s="214"/>
      <c r="AU234" s="214"/>
      <c r="AV234" s="214"/>
      <c r="AW234" s="214"/>
      <c r="AX234" s="214"/>
      <c r="AY234" s="214"/>
      <c r="AZ234" s="214"/>
      <c r="BA234" s="214"/>
      <c r="BB234" s="214"/>
      <c r="BC234" s="214"/>
      <c r="BD234" s="214"/>
      <c r="BE234" s="214"/>
      <c r="BF234" s="214"/>
    </row>
    <row r="235" spans="4:58" x14ac:dyDescent="0.25">
      <c r="D235" s="212" t="s">
        <v>469</v>
      </c>
      <c r="E235" s="214"/>
      <c r="F235" s="214"/>
      <c r="G235" s="214"/>
      <c r="H235" s="214"/>
      <c r="I235" s="214"/>
      <c r="J235" s="214"/>
      <c r="K235" s="214"/>
      <c r="L235" s="214"/>
      <c r="M235" s="214"/>
      <c r="N235" s="214"/>
      <c r="O235" s="214"/>
      <c r="P235" s="214"/>
      <c r="Q235" s="214"/>
      <c r="R235" s="214"/>
      <c r="S235" s="214"/>
      <c r="T235" s="214"/>
      <c r="U235" s="214"/>
      <c r="V235" s="214"/>
      <c r="W235" s="214"/>
      <c r="X235" s="214"/>
      <c r="Y235" s="214"/>
      <c r="Z235" s="214"/>
      <c r="AA235" s="214"/>
      <c r="AB235" s="214"/>
      <c r="AC235" s="214"/>
      <c r="AD235" s="214"/>
      <c r="AG235" s="212" t="s">
        <v>2830</v>
      </c>
      <c r="AH235" s="214"/>
      <c r="AI235" s="214"/>
      <c r="AJ235" s="214"/>
      <c r="AK235" s="214"/>
      <c r="AL235" s="214"/>
      <c r="AM235" s="214"/>
      <c r="AN235" s="214"/>
      <c r="AO235" s="214"/>
      <c r="AP235" s="214"/>
      <c r="AQ235" s="214"/>
      <c r="AR235" s="214"/>
      <c r="AS235" s="214"/>
      <c r="AT235" s="214"/>
      <c r="AU235" s="214"/>
      <c r="AV235" s="214"/>
      <c r="AW235" s="214"/>
      <c r="AX235" s="214"/>
      <c r="AY235" s="214"/>
      <c r="AZ235" s="214"/>
      <c r="BA235" s="214"/>
      <c r="BB235" s="214"/>
      <c r="BC235" s="214"/>
      <c r="BD235" s="214"/>
      <c r="BE235" s="214"/>
      <c r="BF235" s="214"/>
    </row>
    <row r="236" spans="4:58" x14ac:dyDescent="0.25">
      <c r="D236" s="212" t="s">
        <v>2828</v>
      </c>
      <c r="E236" s="214"/>
      <c r="F236" s="214"/>
      <c r="G236" s="214"/>
      <c r="H236" s="214"/>
      <c r="I236" s="214"/>
      <c r="J236" s="214"/>
      <c r="K236" s="214"/>
      <c r="L236" s="214"/>
      <c r="M236" s="214"/>
      <c r="N236" s="214"/>
      <c r="O236" s="214"/>
      <c r="P236" s="214"/>
      <c r="Q236" s="214"/>
      <c r="R236" s="214"/>
      <c r="S236" s="214"/>
      <c r="T236" s="214"/>
      <c r="U236" s="214"/>
      <c r="V236" s="214"/>
      <c r="W236" s="214"/>
      <c r="X236" s="214"/>
      <c r="Y236" s="214"/>
      <c r="Z236" s="214"/>
      <c r="AA236" s="214"/>
      <c r="AB236" s="214"/>
      <c r="AC236" s="214"/>
      <c r="AD236" s="214"/>
      <c r="AG236" s="212" t="s">
        <v>2831</v>
      </c>
      <c r="AH236" s="214"/>
      <c r="AI236" s="214"/>
      <c r="AJ236" s="214"/>
      <c r="AK236" s="214"/>
      <c r="AL236" s="214"/>
      <c r="AM236" s="214"/>
      <c r="AN236" s="214"/>
      <c r="AO236" s="214"/>
      <c r="AP236" s="214"/>
      <c r="AQ236" s="214"/>
      <c r="AR236" s="214"/>
      <c r="AS236" s="214"/>
      <c r="AT236" s="214"/>
      <c r="AU236" s="214"/>
      <c r="AV236" s="214"/>
      <c r="AW236" s="214"/>
      <c r="AX236" s="214"/>
      <c r="AY236" s="214"/>
      <c r="AZ236" s="214"/>
      <c r="BA236" s="214"/>
      <c r="BB236" s="214"/>
      <c r="BC236" s="214"/>
      <c r="BD236" s="214"/>
      <c r="BE236" s="214"/>
      <c r="BF236" s="214"/>
    </row>
    <row r="237" spans="4:58" x14ac:dyDescent="0.25">
      <c r="D237" s="212" t="s">
        <v>2829</v>
      </c>
      <c r="E237" s="214"/>
      <c r="F237" s="214"/>
      <c r="G237" s="214"/>
      <c r="H237" s="214"/>
      <c r="I237" s="214"/>
      <c r="J237" s="214"/>
      <c r="K237" s="214"/>
      <c r="L237" s="214"/>
      <c r="M237" s="214"/>
      <c r="N237" s="214"/>
      <c r="O237" s="214"/>
      <c r="P237" s="214"/>
      <c r="Q237" s="214"/>
      <c r="R237" s="214"/>
      <c r="S237" s="214"/>
      <c r="T237" s="214"/>
      <c r="U237" s="214"/>
      <c r="V237" s="214"/>
      <c r="W237" s="214"/>
      <c r="X237" s="214"/>
      <c r="Y237" s="214"/>
      <c r="Z237" s="214"/>
      <c r="AA237" s="214"/>
      <c r="AB237" s="214"/>
      <c r="AC237" s="214"/>
      <c r="AD237" s="214"/>
      <c r="AG237" s="75" t="s">
        <v>1595</v>
      </c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76"/>
      <c r="AY237" s="76"/>
      <c r="AZ237" s="76"/>
      <c r="BA237" s="76"/>
      <c r="BB237" s="76"/>
      <c r="BC237" s="76"/>
      <c r="BD237" s="76"/>
      <c r="BE237" s="76"/>
      <c r="BF237" s="76"/>
    </row>
    <row r="238" spans="4:58" x14ac:dyDescent="0.25">
      <c r="D238" s="75" t="s">
        <v>2727</v>
      </c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G238" s="75" t="s">
        <v>2468</v>
      </c>
      <c r="AH238" s="76"/>
      <c r="AI238" s="76"/>
      <c r="AJ238" s="76"/>
      <c r="AK238" s="76"/>
      <c r="AL238" s="76"/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76"/>
      <c r="AY238" s="76"/>
      <c r="AZ238" s="76"/>
      <c r="BA238" s="76"/>
      <c r="BB238" s="76"/>
      <c r="BC238" s="76"/>
      <c r="BD238" s="76"/>
      <c r="BE238" s="76"/>
      <c r="BF238" s="76"/>
    </row>
    <row r="239" spans="4:58" x14ac:dyDescent="0.25">
      <c r="D239" s="75" t="s">
        <v>2728</v>
      </c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G239" s="75" t="s">
        <v>280</v>
      </c>
      <c r="AH239" s="76"/>
      <c r="AI239" s="76"/>
      <c r="AJ239" s="76"/>
      <c r="AK239" s="76"/>
      <c r="AL239" s="76"/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76"/>
      <c r="AY239" s="76"/>
      <c r="AZ239" s="76"/>
      <c r="BA239" s="76"/>
      <c r="BB239" s="76"/>
      <c r="BC239" s="76"/>
      <c r="BD239" s="76"/>
      <c r="BE239" s="76"/>
      <c r="BF239" s="76"/>
    </row>
    <row r="240" spans="4:58" x14ac:dyDescent="0.25">
      <c r="D240" s="75" t="s">
        <v>2729</v>
      </c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G240" s="75" t="s">
        <v>2469</v>
      </c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76"/>
      <c r="AY240" s="76"/>
      <c r="AZ240" s="76"/>
      <c r="BA240" s="76"/>
      <c r="BB240" s="76"/>
      <c r="BC240" s="76"/>
      <c r="BD240" s="76"/>
      <c r="BE240" s="76"/>
      <c r="BF240" s="76"/>
    </row>
    <row r="241" spans="4:58" x14ac:dyDescent="0.25">
      <c r="D241" s="75" t="s">
        <v>457</v>
      </c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G241" s="75" t="s">
        <v>371</v>
      </c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76"/>
      <c r="AY241" s="76"/>
      <c r="AZ241" s="76"/>
      <c r="BA241" s="76"/>
      <c r="BB241" s="76"/>
      <c r="BC241" s="76"/>
      <c r="BD241" s="76"/>
      <c r="BE241" s="76"/>
      <c r="BF241" s="76"/>
    </row>
    <row r="242" spans="4:58" x14ac:dyDescent="0.25">
      <c r="D242" s="75" t="s">
        <v>2730</v>
      </c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G242" s="75" t="s">
        <v>2470</v>
      </c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  <c r="AR242" s="76"/>
      <c r="AS242" s="76"/>
      <c r="AT242" s="76"/>
      <c r="AU242" s="76"/>
      <c r="AV242" s="76"/>
      <c r="AW242" s="76"/>
      <c r="AX242" s="76"/>
      <c r="AY242" s="76"/>
      <c r="AZ242" s="76"/>
      <c r="BA242" s="76"/>
      <c r="BB242" s="76"/>
      <c r="BC242" s="76"/>
      <c r="BD242" s="76"/>
      <c r="BE242" s="76"/>
      <c r="BF242" s="76"/>
    </row>
    <row r="243" spans="4:58" x14ac:dyDescent="0.25">
      <c r="D243" s="75" t="s">
        <v>2407</v>
      </c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G243" s="75" t="s">
        <v>378</v>
      </c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76"/>
      <c r="AY243" s="76"/>
      <c r="AZ243" s="76"/>
      <c r="BA243" s="76"/>
      <c r="BB243" s="76"/>
      <c r="BC243" s="76"/>
      <c r="BD243" s="76"/>
      <c r="BE243" s="76"/>
      <c r="BF243" s="76"/>
    </row>
    <row r="244" spans="4:58" x14ac:dyDescent="0.25">
      <c r="D244" s="75" t="s">
        <v>2408</v>
      </c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G244" s="267" t="s">
        <v>2919</v>
      </c>
      <c r="AH244" s="268"/>
      <c r="AI244" s="268"/>
      <c r="AJ244" s="268"/>
      <c r="AK244" s="268"/>
      <c r="AL244" s="268"/>
      <c r="AM244" s="268"/>
      <c r="AN244" s="268"/>
      <c r="AO244" s="268"/>
      <c r="AP244" s="268"/>
      <c r="AQ244" s="268"/>
      <c r="AR244" s="268"/>
      <c r="AS244" s="268"/>
      <c r="AT244" s="268"/>
      <c r="AU244" s="268"/>
      <c r="AV244" s="268"/>
      <c r="AW244" s="268"/>
      <c r="AX244" s="268"/>
      <c r="AY244" s="268"/>
      <c r="AZ244" s="268"/>
      <c r="BA244" s="268"/>
      <c r="BB244" s="268"/>
      <c r="BC244" s="268"/>
      <c r="BD244" s="268"/>
      <c r="BE244" s="268"/>
      <c r="BF244" s="268"/>
    </row>
    <row r="245" spans="4:58" x14ac:dyDescent="0.25">
      <c r="D245" s="75" t="s">
        <v>2409</v>
      </c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G245" s="267" t="s">
        <v>2917</v>
      </c>
      <c r="AH245" s="268"/>
      <c r="AI245" s="268"/>
      <c r="AJ245" s="268"/>
      <c r="AK245" s="268"/>
      <c r="AL245" s="268"/>
      <c r="AM245" s="268"/>
      <c r="AN245" s="268"/>
      <c r="AO245" s="268"/>
      <c r="AP245" s="268"/>
      <c r="AQ245" s="268"/>
      <c r="AR245" s="268"/>
      <c r="AS245" s="268"/>
      <c r="AT245" s="268"/>
      <c r="AU245" s="268"/>
      <c r="AV245" s="268"/>
      <c r="AW245" s="268"/>
      <c r="AX245" s="268"/>
      <c r="AY245" s="268"/>
      <c r="AZ245" s="268"/>
      <c r="BA245" s="268"/>
      <c r="BB245" s="268"/>
      <c r="BC245" s="268"/>
      <c r="BD245" s="268"/>
      <c r="BE245" s="268"/>
      <c r="BF245" s="268"/>
    </row>
    <row r="246" spans="4:58" x14ac:dyDescent="0.25">
      <c r="D246" s="267" t="s">
        <v>2916</v>
      </c>
      <c r="E246" s="268"/>
      <c r="F246" s="268"/>
      <c r="G246" s="268"/>
      <c r="H246" s="268"/>
      <c r="I246" s="268"/>
      <c r="J246" s="268"/>
      <c r="K246" s="268"/>
      <c r="L246" s="268"/>
      <c r="M246" s="268"/>
      <c r="N246" s="268"/>
      <c r="O246" s="268"/>
      <c r="P246" s="268"/>
      <c r="Q246" s="268"/>
      <c r="R246" s="268"/>
      <c r="S246" s="268"/>
      <c r="T246" s="268"/>
      <c r="U246" s="268"/>
      <c r="V246" s="268"/>
      <c r="W246" s="268"/>
      <c r="X246" s="268"/>
      <c r="Y246" s="268"/>
      <c r="Z246" s="268"/>
      <c r="AA246" s="268"/>
      <c r="AB246" s="268"/>
      <c r="AC246" s="268"/>
      <c r="AD246" s="268"/>
      <c r="AG246" s="267" t="s">
        <v>2918</v>
      </c>
      <c r="AH246" s="268"/>
      <c r="AI246" s="268"/>
      <c r="AJ246" s="268"/>
      <c r="AK246" s="268"/>
      <c r="AL246" s="268"/>
      <c r="AM246" s="268"/>
      <c r="AN246" s="268"/>
      <c r="AO246" s="268"/>
      <c r="AP246" s="268"/>
      <c r="AQ246" s="268"/>
      <c r="AR246" s="268"/>
      <c r="AS246" s="268"/>
      <c r="AT246" s="268"/>
      <c r="AU246" s="268"/>
      <c r="AV246" s="268"/>
      <c r="AW246" s="268"/>
      <c r="AX246" s="268"/>
      <c r="AY246" s="268"/>
      <c r="AZ246" s="268"/>
      <c r="BA246" s="268"/>
      <c r="BB246" s="268"/>
      <c r="BC246" s="268"/>
      <c r="BD246" s="268"/>
      <c r="BE246" s="268"/>
      <c r="BF246" s="268"/>
    </row>
    <row r="247" spans="4:58" x14ac:dyDescent="0.25">
      <c r="D247" s="267" t="s">
        <v>2917</v>
      </c>
      <c r="E247" s="268"/>
      <c r="F247" s="268"/>
      <c r="G247" s="268"/>
      <c r="H247" s="268"/>
      <c r="I247" s="268"/>
      <c r="J247" s="268"/>
      <c r="K247" s="268"/>
      <c r="L247" s="268"/>
      <c r="M247" s="268"/>
      <c r="N247" s="268"/>
      <c r="O247" s="268"/>
      <c r="P247" s="268"/>
      <c r="Q247" s="268"/>
      <c r="R247" s="268"/>
      <c r="S247" s="268"/>
      <c r="T247" s="268"/>
      <c r="U247" s="268"/>
      <c r="V247" s="268"/>
      <c r="W247" s="268"/>
      <c r="X247" s="268"/>
      <c r="Y247" s="268"/>
      <c r="Z247" s="268"/>
      <c r="AA247" s="268"/>
      <c r="AB247" s="268"/>
      <c r="AC247" s="268"/>
      <c r="AD247" s="268"/>
      <c r="AG247" s="267" t="s">
        <v>279</v>
      </c>
      <c r="AH247" s="268"/>
      <c r="AI247" s="268"/>
      <c r="AJ247" s="268"/>
      <c r="AK247" s="268"/>
      <c r="AL247" s="268"/>
      <c r="AM247" s="268"/>
      <c r="AN247" s="268"/>
      <c r="AO247" s="268"/>
      <c r="AP247" s="268"/>
      <c r="AQ247" s="268"/>
      <c r="AR247" s="268"/>
      <c r="AS247" s="268"/>
      <c r="AT247" s="268"/>
      <c r="AU247" s="268"/>
      <c r="AV247" s="268"/>
      <c r="AW247" s="268"/>
      <c r="AX247" s="268"/>
      <c r="AY247" s="268"/>
      <c r="AZ247" s="268"/>
      <c r="BA247" s="268"/>
      <c r="BB247" s="268"/>
      <c r="BC247" s="268"/>
      <c r="BD247" s="268"/>
      <c r="BE247" s="268"/>
      <c r="BF247" s="268"/>
    </row>
    <row r="248" spans="4:58" x14ac:dyDescent="0.25">
      <c r="D248" s="267" t="s">
        <v>2918</v>
      </c>
      <c r="E248" s="268"/>
      <c r="F248" s="268"/>
      <c r="G248" s="268"/>
      <c r="H248" s="268"/>
      <c r="I248" s="268"/>
      <c r="J248" s="268"/>
      <c r="K248" s="268"/>
      <c r="L248" s="268"/>
      <c r="M248" s="268"/>
      <c r="N248" s="268"/>
      <c r="O248" s="268"/>
      <c r="P248" s="268"/>
      <c r="Q248" s="268"/>
      <c r="R248" s="268"/>
      <c r="S248" s="268"/>
      <c r="T248" s="268"/>
      <c r="U248" s="268"/>
      <c r="V248" s="268"/>
      <c r="W248" s="268"/>
      <c r="X248" s="268"/>
      <c r="Y248" s="268"/>
      <c r="Z248" s="268"/>
      <c r="AA248" s="268"/>
      <c r="AB248" s="268"/>
      <c r="AC248" s="268"/>
      <c r="AD248" s="268"/>
      <c r="AG248" s="75" t="s">
        <v>640</v>
      </c>
      <c r="AH248" s="76"/>
      <c r="AI248" s="76"/>
      <c r="AJ248" s="76"/>
      <c r="AK248" s="76"/>
      <c r="AL248" s="76"/>
      <c r="AM248" s="76"/>
      <c r="AN248" s="76"/>
      <c r="AO248" s="76"/>
      <c r="AP248" s="76"/>
      <c r="AQ248" s="76"/>
      <c r="AR248" s="76"/>
      <c r="AS248" s="76"/>
      <c r="AT248" s="76"/>
      <c r="AU248" s="76"/>
      <c r="AV248" s="76"/>
      <c r="AW248" s="76"/>
      <c r="AX248" s="76"/>
      <c r="AY248" s="76"/>
      <c r="AZ248" s="76"/>
      <c r="BA248" s="76"/>
      <c r="BB248" s="76"/>
      <c r="BC248" s="76"/>
      <c r="BD248" s="76"/>
      <c r="BE248" s="76"/>
      <c r="BF248" s="76"/>
    </row>
    <row r="249" spans="4:58" x14ac:dyDescent="0.25">
      <c r="D249" s="267" t="s">
        <v>279</v>
      </c>
      <c r="E249" s="268"/>
      <c r="F249" s="268"/>
      <c r="G249" s="268"/>
      <c r="H249" s="268"/>
      <c r="I249" s="268"/>
      <c r="J249" s="268"/>
      <c r="K249" s="268"/>
      <c r="L249" s="268"/>
      <c r="M249" s="268"/>
      <c r="N249" s="268"/>
      <c r="O249" s="268"/>
      <c r="P249" s="268"/>
      <c r="Q249" s="268"/>
      <c r="R249" s="268"/>
      <c r="S249" s="268"/>
      <c r="T249" s="268"/>
      <c r="U249" s="268"/>
      <c r="V249" s="268"/>
      <c r="W249" s="268"/>
      <c r="X249" s="268"/>
      <c r="Y249" s="268"/>
      <c r="Z249" s="268"/>
      <c r="AA249" s="268"/>
      <c r="AB249" s="268"/>
      <c r="AC249" s="268"/>
      <c r="AD249" s="268"/>
    </row>
    <row r="250" spans="4:58" x14ac:dyDescent="0.25">
      <c r="D250" s="75" t="s">
        <v>540</v>
      </c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</row>
    <row r="252" spans="4:58" x14ac:dyDescent="0.25">
      <c r="D252" s="48" t="s">
        <v>2987</v>
      </c>
    </row>
    <row r="300" spans="4:4" x14ac:dyDescent="0.25">
      <c r="D300" s="48" t="s">
        <v>2987</v>
      </c>
    </row>
    <row r="396" spans="4:27" x14ac:dyDescent="0.25">
      <c r="D396" s="52" t="s">
        <v>790</v>
      </c>
      <c r="E396" s="52" t="s">
        <v>791</v>
      </c>
      <c r="F396" s="52" t="s">
        <v>2842</v>
      </c>
      <c r="G396" s="52" t="s">
        <v>384</v>
      </c>
      <c r="H396" s="52" t="s">
        <v>2843</v>
      </c>
      <c r="I396" s="52" t="s">
        <v>2844</v>
      </c>
      <c r="J396" s="52" t="s">
        <v>2845</v>
      </c>
      <c r="K396" s="52" t="s">
        <v>2846</v>
      </c>
      <c r="L396" s="52" t="s">
        <v>2440</v>
      </c>
      <c r="M396" s="52" t="s">
        <v>2847</v>
      </c>
      <c r="N396" s="52" t="s">
        <v>2848</v>
      </c>
      <c r="O396" s="52" t="s">
        <v>2849</v>
      </c>
      <c r="P396" s="52" t="s">
        <v>2850</v>
      </c>
      <c r="Q396" s="52" t="s">
        <v>2851</v>
      </c>
      <c r="R396" s="52" t="s">
        <v>2852</v>
      </c>
      <c r="S396" s="52" t="s">
        <v>2434</v>
      </c>
      <c r="T396" s="52" t="s">
        <v>2433</v>
      </c>
      <c r="U396" s="52" t="s">
        <v>2443</v>
      </c>
      <c r="V396" s="52" t="s">
        <v>2444</v>
      </c>
      <c r="W396" s="52" t="s">
        <v>2445</v>
      </c>
      <c r="X396" s="52" t="s">
        <v>1118</v>
      </c>
      <c r="Y396" s="52" t="s">
        <v>2446</v>
      </c>
      <c r="Z396" s="52" t="s">
        <v>2853</v>
      </c>
      <c r="AA396" s="52" t="s">
        <v>2449</v>
      </c>
    </row>
    <row r="397" spans="4:27" x14ac:dyDescent="0.25">
      <c r="D397" s="48">
        <v>65265</v>
      </c>
      <c r="E397" s="48">
        <v>368756</v>
      </c>
      <c r="F397" s="48" t="s">
        <v>3025</v>
      </c>
      <c r="G397" s="48" t="s">
        <v>2988</v>
      </c>
      <c r="H397" s="48" t="s">
        <v>3026</v>
      </c>
      <c r="K397" s="48" t="s">
        <v>3027</v>
      </c>
      <c r="L397" s="177">
        <v>44915.431199456019</v>
      </c>
      <c r="M397" s="48">
        <v>33</v>
      </c>
      <c r="N397" s="48">
        <v>2</v>
      </c>
      <c r="O397" s="48">
        <v>186</v>
      </c>
      <c r="U397" s="48" t="s">
        <v>3028</v>
      </c>
      <c r="V397" s="177">
        <v>44915.431199456019</v>
      </c>
      <c r="W397" s="48" t="s">
        <v>2858</v>
      </c>
      <c r="Z397" s="48">
        <v>8</v>
      </c>
    </row>
    <row r="399" spans="4:27" x14ac:dyDescent="0.25">
      <c r="D399" s="48" t="s">
        <v>2987</v>
      </c>
    </row>
    <row r="427" spans="4:19" x14ac:dyDescent="0.25">
      <c r="D427" s="58" t="s">
        <v>376</v>
      </c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</row>
    <row r="428" spans="4:19" x14ac:dyDescent="0.25">
      <c r="D428" s="58" t="s">
        <v>324</v>
      </c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</row>
    <row r="429" spans="4:19" x14ac:dyDescent="0.25">
      <c r="D429" s="58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</row>
    <row r="430" spans="4:19" x14ac:dyDescent="0.25">
      <c r="D430" s="58" t="s">
        <v>797</v>
      </c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</row>
    <row r="431" spans="4:19" x14ac:dyDescent="0.25">
      <c r="D431" s="58" t="s">
        <v>283</v>
      </c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</row>
    <row r="432" spans="4:19" x14ac:dyDescent="0.25">
      <c r="D432" s="58" t="s">
        <v>798</v>
      </c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</row>
    <row r="433" spans="4:19" x14ac:dyDescent="0.25">
      <c r="D433" s="58" t="s">
        <v>3034</v>
      </c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</row>
    <row r="434" spans="4:19" x14ac:dyDescent="0.25">
      <c r="D434" s="58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</row>
    <row r="435" spans="4:19" x14ac:dyDescent="0.25">
      <c r="D435" s="58" t="s">
        <v>263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</row>
    <row r="436" spans="4:19" x14ac:dyDescent="0.25">
      <c r="D436" s="58" t="s">
        <v>264</v>
      </c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</row>
    <row r="437" spans="4:19" x14ac:dyDescent="0.25">
      <c r="D437" s="58" t="s">
        <v>377</v>
      </c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</row>
    <row r="439" spans="4:19" x14ac:dyDescent="0.25">
      <c r="D439" s="48" t="s">
        <v>2987</v>
      </c>
    </row>
    <row r="503" spans="4:4" x14ac:dyDescent="0.25">
      <c r="D503" s="48" t="s">
        <v>3124</v>
      </c>
    </row>
    <row r="572" spans="2:4" x14ac:dyDescent="0.25">
      <c r="B572" s="51">
        <v>0</v>
      </c>
      <c r="D572" s="52" t="s">
        <v>3037</v>
      </c>
    </row>
    <row r="573" spans="2:4" x14ac:dyDescent="0.25">
      <c r="D573" s="60" t="s">
        <v>305</v>
      </c>
    </row>
    <row r="575" spans="2:4" x14ac:dyDescent="0.25">
      <c r="D575" s="48" t="s">
        <v>36</v>
      </c>
    </row>
    <row r="576" spans="2:4" x14ac:dyDescent="0.25">
      <c r="D576" s="55" t="s">
        <v>3064</v>
      </c>
    </row>
    <row r="578" spans="4:4" x14ac:dyDescent="0.25">
      <c r="D578" s="48" t="s">
        <v>3035</v>
      </c>
    </row>
    <row r="611" spans="4:145" x14ac:dyDescent="0.25">
      <c r="D611" s="48" t="s">
        <v>318</v>
      </c>
      <c r="J611" s="52" t="s">
        <v>3047</v>
      </c>
    </row>
    <row r="612" spans="4:145" x14ac:dyDescent="0.25">
      <c r="D612" s="48" t="s">
        <v>316</v>
      </c>
      <c r="J612" s="52" t="s">
        <v>3048</v>
      </c>
    </row>
    <row r="613" spans="4:145" x14ac:dyDescent="0.25">
      <c r="D613" s="48" t="s">
        <v>346</v>
      </c>
      <c r="J613" s="52" t="s">
        <v>3049</v>
      </c>
    </row>
    <row r="614" spans="4:145" x14ac:dyDescent="0.25">
      <c r="D614" s="48" t="s">
        <v>347</v>
      </c>
      <c r="J614" s="52" t="s">
        <v>3050</v>
      </c>
    </row>
    <row r="615" spans="4:145" x14ac:dyDescent="0.25">
      <c r="D615" s="48" t="s">
        <v>348</v>
      </c>
      <c r="J615" s="52" t="s">
        <v>3051</v>
      </c>
    </row>
    <row r="616" spans="4:145" x14ac:dyDescent="0.25">
      <c r="D616" s="48" t="s">
        <v>1469</v>
      </c>
      <c r="J616" s="52" t="s">
        <v>497</v>
      </c>
    </row>
    <row r="617" spans="4:145" x14ac:dyDescent="0.25">
      <c r="D617" s="48" t="s">
        <v>323</v>
      </c>
      <c r="J617" s="52" t="s">
        <v>582</v>
      </c>
    </row>
    <row r="618" spans="4:145" x14ac:dyDescent="0.25">
      <c r="D618" s="48" t="s">
        <v>391</v>
      </c>
      <c r="J618" s="52" t="s">
        <v>3052</v>
      </c>
    </row>
    <row r="619" spans="4:145" x14ac:dyDescent="0.25">
      <c r="D619" s="48" t="s">
        <v>1470</v>
      </c>
      <c r="J619" s="52" t="s">
        <v>3053</v>
      </c>
    </row>
    <row r="621" spans="4:145" x14ac:dyDescent="0.25">
      <c r="D621" s="37" t="s">
        <v>376</v>
      </c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  <c r="AB621" s="54"/>
      <c r="AC621" s="54"/>
      <c r="AD621" s="54"/>
      <c r="AE621" s="54"/>
      <c r="AF621" s="54"/>
      <c r="AG621" s="54"/>
      <c r="AH621" s="54"/>
      <c r="AI621" s="54"/>
      <c r="AJ621" s="54"/>
      <c r="AK621" s="54"/>
      <c r="AL621" s="54"/>
      <c r="AM621" s="54"/>
      <c r="AN621" s="54"/>
      <c r="AO621" s="54"/>
      <c r="AP621" s="54"/>
      <c r="AQ621" s="54"/>
      <c r="AR621" s="54"/>
      <c r="AS621" s="54"/>
      <c r="AT621" s="54"/>
      <c r="AU621" s="54"/>
      <c r="AV621" s="54"/>
      <c r="AW621" s="54"/>
      <c r="AX621" s="54"/>
      <c r="AY621" s="54"/>
      <c r="AZ621" s="54"/>
      <c r="BA621" s="54"/>
      <c r="BB621" s="54"/>
      <c r="BC621" s="54"/>
      <c r="BD621" s="54"/>
      <c r="BE621" s="54"/>
      <c r="BF621" s="54"/>
      <c r="BG621" s="54"/>
      <c r="BH621" s="54"/>
      <c r="BI621" s="54"/>
      <c r="BJ621" s="54"/>
      <c r="BK621" s="54"/>
      <c r="BL621" s="54"/>
      <c r="BM621" s="54"/>
      <c r="BN621" s="54"/>
      <c r="BO621" s="54"/>
      <c r="BP621" s="54"/>
      <c r="BQ621" s="54"/>
      <c r="BR621" s="54"/>
      <c r="BS621" s="54"/>
      <c r="BT621" s="54"/>
      <c r="BU621" s="54"/>
      <c r="BV621" s="54"/>
      <c r="BW621" s="54"/>
      <c r="BX621" s="54"/>
      <c r="BY621" s="54"/>
      <c r="BZ621" s="54"/>
      <c r="CA621" s="54"/>
      <c r="CB621" s="54"/>
      <c r="CC621" s="54"/>
      <c r="CD621" s="54"/>
      <c r="CE621" s="54"/>
      <c r="CF621" s="54"/>
      <c r="CG621" s="54"/>
      <c r="CH621" s="54"/>
      <c r="CI621" s="54"/>
      <c r="CJ621" s="54"/>
      <c r="CK621" s="54"/>
      <c r="CL621" s="54"/>
      <c r="CM621" s="54"/>
      <c r="CN621" s="54"/>
      <c r="CO621" s="54"/>
      <c r="CP621" s="54"/>
      <c r="CQ621" s="54"/>
      <c r="CR621" s="54"/>
      <c r="CS621" s="54"/>
      <c r="CT621" s="54"/>
      <c r="CU621" s="54"/>
      <c r="CV621" s="54"/>
      <c r="CW621" s="54"/>
      <c r="CX621" s="54"/>
      <c r="CY621" s="54"/>
      <c r="CZ621" s="54"/>
      <c r="DA621" s="54"/>
      <c r="DB621" s="54"/>
      <c r="DC621" s="54"/>
      <c r="DD621" s="54"/>
      <c r="DE621" s="54"/>
      <c r="DF621" s="54"/>
      <c r="DG621" s="54"/>
      <c r="DH621" s="54"/>
      <c r="DI621" s="54"/>
      <c r="DJ621" s="54"/>
      <c r="DK621" s="54"/>
      <c r="DL621" s="54"/>
      <c r="DM621" s="54"/>
      <c r="DN621" s="54"/>
      <c r="DO621" s="54"/>
      <c r="DP621" s="54"/>
      <c r="DQ621" s="54"/>
      <c r="DR621" s="54"/>
      <c r="DS621" s="54"/>
      <c r="DT621" s="54"/>
      <c r="DU621" s="54"/>
      <c r="DV621" s="54"/>
      <c r="DW621" s="54"/>
      <c r="DX621" s="54"/>
      <c r="DY621" s="54"/>
      <c r="DZ621" s="54"/>
      <c r="EA621" s="54"/>
      <c r="EB621" s="54"/>
      <c r="EC621" s="54"/>
      <c r="ED621" s="54"/>
      <c r="EE621" s="54"/>
      <c r="EF621" s="54"/>
      <c r="EG621" s="54"/>
      <c r="EH621" s="54"/>
      <c r="EI621" s="54"/>
      <c r="EJ621" s="54"/>
      <c r="EK621" s="54"/>
      <c r="EL621" s="54"/>
      <c r="EM621" s="54"/>
      <c r="EN621" s="54"/>
      <c r="EO621" s="54"/>
    </row>
    <row r="622" spans="4:145" x14ac:dyDescent="0.25">
      <c r="D622" s="58" t="s">
        <v>324</v>
      </c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  <c r="AB622" s="54"/>
      <c r="AC622" s="54"/>
      <c r="AD622" s="54"/>
      <c r="AE622" s="54"/>
      <c r="AF622" s="54"/>
      <c r="AG622" s="54"/>
      <c r="AH622" s="54"/>
      <c r="AI622" s="54"/>
      <c r="AJ622" s="54"/>
      <c r="AK622" s="54"/>
      <c r="AL622" s="54"/>
      <c r="AM622" s="54"/>
      <c r="AN622" s="54"/>
      <c r="AO622" s="54"/>
      <c r="AP622" s="54"/>
      <c r="AQ622" s="54"/>
      <c r="AR622" s="54"/>
      <c r="AS622" s="54"/>
      <c r="AT622" s="54"/>
      <c r="AU622" s="54"/>
      <c r="AV622" s="54"/>
      <c r="AW622" s="54"/>
      <c r="AX622" s="54"/>
      <c r="AY622" s="54"/>
      <c r="AZ622" s="54"/>
      <c r="BA622" s="54"/>
      <c r="BB622" s="54"/>
      <c r="BC622" s="54"/>
      <c r="BD622" s="54"/>
      <c r="BE622" s="54"/>
      <c r="BF622" s="54"/>
      <c r="BG622" s="54"/>
      <c r="BH622" s="54"/>
      <c r="BI622" s="54"/>
      <c r="BJ622" s="54"/>
      <c r="BK622" s="54"/>
      <c r="BL622" s="54"/>
      <c r="BM622" s="54"/>
      <c r="BN622" s="54"/>
      <c r="BO622" s="54"/>
      <c r="BP622" s="54"/>
      <c r="BQ622" s="54"/>
      <c r="BR622" s="54"/>
      <c r="BS622" s="54"/>
      <c r="BT622" s="54"/>
      <c r="BU622" s="54"/>
      <c r="BV622" s="54"/>
      <c r="BW622" s="54"/>
      <c r="BX622" s="54"/>
      <c r="BY622" s="54"/>
      <c r="BZ622" s="54"/>
      <c r="CA622" s="54"/>
      <c r="CB622" s="54"/>
      <c r="CC622" s="54"/>
      <c r="CD622" s="54"/>
      <c r="CE622" s="54"/>
      <c r="CF622" s="54"/>
      <c r="CG622" s="54"/>
      <c r="CH622" s="54"/>
      <c r="CI622" s="54"/>
      <c r="CJ622" s="54"/>
      <c r="CK622" s="54"/>
      <c r="CL622" s="54"/>
      <c r="CM622" s="54"/>
      <c r="CN622" s="54"/>
      <c r="CO622" s="54"/>
      <c r="CP622" s="54"/>
      <c r="CQ622" s="54"/>
      <c r="CR622" s="54"/>
      <c r="CS622" s="54"/>
      <c r="CT622" s="54"/>
      <c r="CU622" s="54"/>
      <c r="CV622" s="54"/>
      <c r="CW622" s="54"/>
      <c r="CX622" s="54"/>
      <c r="CY622" s="54"/>
      <c r="CZ622" s="54"/>
      <c r="DA622" s="54"/>
      <c r="DB622" s="54"/>
      <c r="DC622" s="54"/>
      <c r="DD622" s="54"/>
      <c r="DE622" s="54"/>
      <c r="DF622" s="54"/>
      <c r="DG622" s="54"/>
      <c r="DH622" s="54"/>
      <c r="DI622" s="54"/>
      <c r="DJ622" s="54"/>
      <c r="DK622" s="54"/>
      <c r="DL622" s="54"/>
      <c r="DM622" s="54"/>
      <c r="DN622" s="54"/>
      <c r="DO622" s="54"/>
      <c r="DP622" s="54"/>
      <c r="DQ622" s="54"/>
      <c r="DR622" s="54"/>
      <c r="DS622" s="54"/>
      <c r="DT622" s="54"/>
      <c r="DU622" s="54"/>
      <c r="DV622" s="54"/>
      <c r="DW622" s="54"/>
      <c r="DX622" s="54"/>
      <c r="DY622" s="54"/>
      <c r="DZ622" s="54"/>
      <c r="EA622" s="54"/>
      <c r="EB622" s="54"/>
      <c r="EC622" s="54"/>
      <c r="ED622" s="54"/>
      <c r="EE622" s="54"/>
      <c r="EF622" s="54"/>
      <c r="EG622" s="54"/>
      <c r="EH622" s="54"/>
      <c r="EI622" s="54"/>
      <c r="EJ622" s="54"/>
      <c r="EK622" s="54"/>
      <c r="EL622" s="54"/>
      <c r="EM622" s="54"/>
      <c r="EN622" s="54"/>
      <c r="EO622" s="54"/>
    </row>
    <row r="623" spans="4:145" x14ac:dyDescent="0.25">
      <c r="D623" s="58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  <c r="AB623" s="54"/>
      <c r="AC623" s="54"/>
      <c r="AD623" s="54"/>
      <c r="AE623" s="54"/>
      <c r="AF623" s="54"/>
      <c r="AG623" s="54"/>
      <c r="AH623" s="54"/>
      <c r="AI623" s="54"/>
      <c r="AJ623" s="54"/>
      <c r="AK623" s="54"/>
      <c r="AL623" s="54"/>
      <c r="AM623" s="54"/>
      <c r="AN623" s="54"/>
      <c r="AO623" s="54"/>
      <c r="AP623" s="54"/>
      <c r="AQ623" s="54"/>
      <c r="AR623" s="54"/>
      <c r="AS623" s="54"/>
      <c r="AT623" s="54"/>
      <c r="AU623" s="54"/>
      <c r="AV623" s="54"/>
      <c r="AW623" s="54"/>
      <c r="AX623" s="54"/>
      <c r="AY623" s="54"/>
      <c r="AZ623" s="54"/>
      <c r="BA623" s="54"/>
      <c r="BB623" s="54"/>
      <c r="BC623" s="54"/>
      <c r="BD623" s="54"/>
      <c r="BE623" s="54"/>
      <c r="BF623" s="54"/>
      <c r="BG623" s="54"/>
      <c r="BH623" s="54"/>
      <c r="BI623" s="54"/>
      <c r="BJ623" s="54"/>
      <c r="BK623" s="54"/>
      <c r="BL623" s="54"/>
      <c r="BM623" s="54"/>
      <c r="BN623" s="54"/>
      <c r="BO623" s="54"/>
      <c r="BP623" s="54"/>
      <c r="BQ623" s="54"/>
      <c r="BR623" s="54"/>
      <c r="BS623" s="54"/>
      <c r="BT623" s="54"/>
      <c r="BU623" s="54"/>
      <c r="BV623" s="54"/>
      <c r="BW623" s="54"/>
      <c r="BX623" s="54"/>
      <c r="BY623" s="54"/>
      <c r="BZ623" s="54"/>
      <c r="CA623" s="54"/>
      <c r="CB623" s="54"/>
      <c r="CC623" s="54"/>
      <c r="CD623" s="54"/>
      <c r="CE623" s="54"/>
      <c r="CF623" s="54"/>
      <c r="CG623" s="54"/>
      <c r="CH623" s="54"/>
      <c r="CI623" s="54"/>
      <c r="CJ623" s="54"/>
      <c r="CK623" s="54"/>
      <c r="CL623" s="54"/>
      <c r="CM623" s="54"/>
      <c r="CN623" s="54"/>
      <c r="CO623" s="54"/>
      <c r="CP623" s="54"/>
      <c r="CQ623" s="54"/>
      <c r="CR623" s="54"/>
      <c r="CS623" s="54"/>
      <c r="CT623" s="54"/>
      <c r="CU623" s="54"/>
      <c r="CV623" s="54"/>
      <c r="CW623" s="54"/>
      <c r="CX623" s="54"/>
      <c r="CY623" s="54"/>
      <c r="CZ623" s="54"/>
      <c r="DA623" s="54"/>
      <c r="DB623" s="54"/>
      <c r="DC623" s="54"/>
      <c r="DD623" s="54"/>
      <c r="DE623" s="54"/>
      <c r="DF623" s="54"/>
      <c r="DG623" s="54"/>
      <c r="DH623" s="54"/>
      <c r="DI623" s="54"/>
      <c r="DJ623" s="54"/>
      <c r="DK623" s="54"/>
      <c r="DL623" s="54"/>
      <c r="DM623" s="54"/>
      <c r="DN623" s="54"/>
      <c r="DO623" s="54"/>
      <c r="DP623" s="54"/>
      <c r="DQ623" s="54"/>
      <c r="DR623" s="54"/>
      <c r="DS623" s="54"/>
      <c r="DT623" s="54"/>
      <c r="DU623" s="54"/>
      <c r="DV623" s="54"/>
      <c r="DW623" s="54"/>
      <c r="DX623" s="54"/>
      <c r="DY623" s="54"/>
      <c r="DZ623" s="54"/>
      <c r="EA623" s="54"/>
      <c r="EB623" s="54"/>
      <c r="EC623" s="54"/>
      <c r="ED623" s="54"/>
      <c r="EE623" s="54"/>
      <c r="EF623" s="54"/>
      <c r="EG623" s="54"/>
      <c r="EH623" s="54"/>
      <c r="EI623" s="54"/>
      <c r="EJ623" s="54"/>
      <c r="EK623" s="54"/>
      <c r="EL623" s="54"/>
      <c r="EM623" s="54"/>
      <c r="EN623" s="54"/>
      <c r="EO623" s="54"/>
    </row>
    <row r="624" spans="4:145" x14ac:dyDescent="0.25">
      <c r="D624" s="58" t="s">
        <v>261</v>
      </c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  <c r="AB624" s="54"/>
      <c r="AC624" s="54"/>
      <c r="AD624" s="54"/>
      <c r="AE624" s="54"/>
      <c r="AF624" s="54"/>
      <c r="AG624" s="54"/>
      <c r="AH624" s="54"/>
      <c r="AI624" s="54"/>
      <c r="AJ624" s="54"/>
      <c r="AK624" s="54"/>
      <c r="AL624" s="54"/>
      <c r="AM624" s="54"/>
      <c r="AN624" s="54"/>
      <c r="AO624" s="54"/>
      <c r="AP624" s="54"/>
      <c r="AQ624" s="54"/>
      <c r="AR624" s="54"/>
      <c r="AS624" s="54"/>
      <c r="AT624" s="54"/>
      <c r="AU624" s="54"/>
      <c r="AV624" s="54"/>
      <c r="AW624" s="54"/>
      <c r="AX624" s="54"/>
      <c r="AY624" s="54"/>
      <c r="AZ624" s="54"/>
      <c r="BA624" s="54"/>
      <c r="BB624" s="54"/>
      <c r="BC624" s="54"/>
      <c r="BD624" s="54"/>
      <c r="BE624" s="54"/>
      <c r="BF624" s="54"/>
      <c r="BG624" s="54"/>
      <c r="BH624" s="54"/>
      <c r="BI624" s="54"/>
      <c r="BJ624" s="54"/>
      <c r="BK624" s="54"/>
      <c r="BL624" s="54"/>
      <c r="BM624" s="54"/>
      <c r="BN624" s="54"/>
      <c r="BO624" s="54"/>
      <c r="BP624" s="54"/>
      <c r="BQ624" s="54"/>
      <c r="BR624" s="54"/>
      <c r="BS624" s="54"/>
      <c r="BT624" s="54"/>
      <c r="BU624" s="54"/>
      <c r="BV624" s="54"/>
      <c r="BW624" s="54"/>
      <c r="BX624" s="54"/>
      <c r="BY624" s="54"/>
      <c r="BZ624" s="54"/>
      <c r="CA624" s="54"/>
      <c r="CB624" s="54"/>
      <c r="CC624" s="54"/>
      <c r="CD624" s="54"/>
      <c r="CE624" s="54"/>
      <c r="CF624" s="54"/>
      <c r="CG624" s="54"/>
      <c r="CH624" s="54"/>
      <c r="CI624" s="54"/>
      <c r="CJ624" s="54"/>
      <c r="CK624" s="54"/>
      <c r="CL624" s="54"/>
      <c r="CM624" s="54"/>
      <c r="CN624" s="54"/>
      <c r="CO624" s="54"/>
      <c r="CP624" s="54"/>
      <c r="CQ624" s="54"/>
      <c r="CR624" s="54"/>
      <c r="CS624" s="54"/>
      <c r="CT624" s="54"/>
      <c r="CU624" s="54"/>
      <c r="CV624" s="54"/>
      <c r="CW624" s="54"/>
      <c r="CX624" s="54"/>
      <c r="CY624" s="54"/>
      <c r="CZ624" s="54"/>
      <c r="DA624" s="54"/>
      <c r="DB624" s="54"/>
      <c r="DC624" s="54"/>
      <c r="DD624" s="54"/>
      <c r="DE624" s="54"/>
      <c r="DF624" s="54"/>
      <c r="DG624" s="54"/>
      <c r="DH624" s="54"/>
      <c r="DI624" s="54"/>
      <c r="DJ624" s="54"/>
      <c r="DK624" s="54"/>
      <c r="DL624" s="54"/>
      <c r="DM624" s="54"/>
      <c r="DN624" s="54"/>
      <c r="DO624" s="54"/>
      <c r="DP624" s="54"/>
      <c r="DQ624" s="54"/>
      <c r="DR624" s="54"/>
      <c r="DS624" s="54"/>
      <c r="DT624" s="54"/>
      <c r="DU624" s="54"/>
      <c r="DV624" s="54"/>
      <c r="DW624" s="54"/>
      <c r="DX624" s="54"/>
      <c r="DY624" s="54"/>
      <c r="DZ624" s="54"/>
      <c r="EA624" s="54"/>
      <c r="EB624" s="54"/>
      <c r="EC624" s="54"/>
      <c r="ED624" s="54"/>
      <c r="EE624" s="54"/>
      <c r="EF624" s="54"/>
      <c r="EG624" s="54"/>
      <c r="EH624" s="54"/>
      <c r="EI624" s="54"/>
      <c r="EJ624" s="54"/>
      <c r="EK624" s="54"/>
      <c r="EL624" s="54"/>
      <c r="EM624" s="54"/>
      <c r="EN624" s="54"/>
      <c r="EO624" s="54"/>
    </row>
    <row r="625" spans="4:145" x14ac:dyDescent="0.25">
      <c r="D625" s="58" t="s">
        <v>3054</v>
      </c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  <c r="AB625" s="54"/>
      <c r="AC625" s="54"/>
      <c r="AD625" s="54"/>
      <c r="AE625" s="54"/>
      <c r="AF625" s="54"/>
      <c r="AG625" s="54"/>
      <c r="AH625" s="54"/>
      <c r="AI625" s="54"/>
      <c r="AJ625" s="54"/>
      <c r="AK625" s="54"/>
      <c r="AL625" s="54"/>
      <c r="AM625" s="54"/>
      <c r="AN625" s="54"/>
      <c r="AO625" s="54"/>
      <c r="AP625" s="54"/>
      <c r="AQ625" s="54"/>
      <c r="AR625" s="54"/>
      <c r="AS625" s="54"/>
      <c r="AT625" s="54"/>
      <c r="AU625" s="54"/>
      <c r="AV625" s="54"/>
      <c r="AW625" s="54"/>
      <c r="AX625" s="54"/>
      <c r="AY625" s="54"/>
      <c r="AZ625" s="54"/>
      <c r="BA625" s="54"/>
      <c r="BB625" s="54"/>
      <c r="BC625" s="54"/>
      <c r="BD625" s="54"/>
      <c r="BE625" s="54"/>
      <c r="BF625" s="54"/>
      <c r="BG625" s="54"/>
      <c r="BH625" s="54"/>
      <c r="BI625" s="54"/>
      <c r="BJ625" s="54"/>
      <c r="BK625" s="54"/>
      <c r="BL625" s="54"/>
      <c r="BM625" s="54"/>
      <c r="BN625" s="54"/>
      <c r="BO625" s="54"/>
      <c r="BP625" s="54"/>
      <c r="BQ625" s="54"/>
      <c r="BR625" s="54"/>
      <c r="BS625" s="54"/>
      <c r="BT625" s="54"/>
      <c r="BU625" s="54"/>
      <c r="BV625" s="54"/>
      <c r="BW625" s="54"/>
      <c r="BX625" s="54"/>
      <c r="BY625" s="54"/>
      <c r="BZ625" s="54"/>
      <c r="CA625" s="54"/>
      <c r="CB625" s="54"/>
      <c r="CC625" s="54"/>
      <c r="CD625" s="54"/>
      <c r="CE625" s="54"/>
      <c r="CF625" s="54"/>
      <c r="CG625" s="54"/>
      <c r="CH625" s="54"/>
      <c r="CI625" s="54"/>
      <c r="CJ625" s="54"/>
      <c r="CK625" s="54"/>
      <c r="CL625" s="54"/>
      <c r="CM625" s="54"/>
      <c r="CN625" s="54"/>
      <c r="CO625" s="54"/>
      <c r="CP625" s="54"/>
      <c r="CQ625" s="54"/>
      <c r="CR625" s="54"/>
      <c r="CS625" s="54"/>
      <c r="CT625" s="54"/>
      <c r="CU625" s="54"/>
      <c r="CV625" s="54"/>
      <c r="CW625" s="54"/>
      <c r="CX625" s="54"/>
      <c r="CY625" s="54"/>
      <c r="CZ625" s="54"/>
      <c r="DA625" s="54"/>
      <c r="DB625" s="54"/>
      <c r="DC625" s="54"/>
      <c r="DD625" s="54"/>
      <c r="DE625" s="54"/>
      <c r="DF625" s="54"/>
      <c r="DG625" s="54"/>
      <c r="DH625" s="54"/>
      <c r="DI625" s="54"/>
      <c r="DJ625" s="54"/>
      <c r="DK625" s="54"/>
      <c r="DL625" s="54"/>
      <c r="DM625" s="54"/>
      <c r="DN625" s="54"/>
      <c r="DO625" s="54"/>
      <c r="DP625" s="54"/>
      <c r="DQ625" s="54"/>
      <c r="DR625" s="54"/>
      <c r="DS625" s="54"/>
      <c r="DT625" s="54"/>
      <c r="DU625" s="54"/>
      <c r="DV625" s="54"/>
      <c r="DW625" s="54"/>
      <c r="DX625" s="54"/>
      <c r="DY625" s="54"/>
      <c r="DZ625" s="54"/>
      <c r="EA625" s="54"/>
      <c r="EB625" s="54"/>
      <c r="EC625" s="54"/>
      <c r="ED625" s="54"/>
      <c r="EE625" s="54"/>
      <c r="EF625" s="54"/>
      <c r="EG625" s="54"/>
      <c r="EH625" s="54"/>
      <c r="EI625" s="54"/>
      <c r="EJ625" s="54"/>
      <c r="EK625" s="54"/>
      <c r="EL625" s="54"/>
      <c r="EM625" s="54"/>
      <c r="EN625" s="54"/>
      <c r="EO625" s="54"/>
    </row>
    <row r="626" spans="4:145" x14ac:dyDescent="0.25">
      <c r="D626" s="58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  <c r="AB626" s="54"/>
      <c r="AC626" s="54"/>
      <c r="AD626" s="54"/>
      <c r="AE626" s="54"/>
      <c r="AF626" s="54"/>
      <c r="AG626" s="54"/>
      <c r="AH626" s="54"/>
      <c r="AI626" s="54"/>
      <c r="AJ626" s="54"/>
      <c r="AK626" s="54"/>
      <c r="AL626" s="54"/>
      <c r="AM626" s="54"/>
      <c r="AN626" s="54"/>
      <c r="AO626" s="54"/>
      <c r="AP626" s="54"/>
      <c r="AQ626" s="54"/>
      <c r="AR626" s="54"/>
      <c r="AS626" s="54"/>
      <c r="AT626" s="54"/>
      <c r="AU626" s="54"/>
      <c r="AV626" s="54"/>
      <c r="AW626" s="54"/>
      <c r="AX626" s="54"/>
      <c r="AY626" s="54"/>
      <c r="AZ626" s="54"/>
      <c r="BA626" s="54"/>
      <c r="BB626" s="54"/>
      <c r="BC626" s="54"/>
      <c r="BD626" s="54"/>
      <c r="BE626" s="54"/>
      <c r="BF626" s="54"/>
      <c r="BG626" s="54"/>
      <c r="BH626" s="54"/>
      <c r="BI626" s="54"/>
      <c r="BJ626" s="54"/>
      <c r="BK626" s="54"/>
      <c r="BL626" s="54"/>
      <c r="BM626" s="54"/>
      <c r="BN626" s="54"/>
      <c r="BO626" s="54"/>
      <c r="BP626" s="54"/>
      <c r="BQ626" s="54"/>
      <c r="BR626" s="54"/>
      <c r="BS626" s="54"/>
      <c r="BT626" s="54"/>
      <c r="BU626" s="54"/>
      <c r="BV626" s="54"/>
      <c r="BW626" s="54"/>
      <c r="BX626" s="54"/>
      <c r="BY626" s="54"/>
      <c r="BZ626" s="54"/>
      <c r="CA626" s="54"/>
      <c r="CB626" s="54"/>
      <c r="CC626" s="54"/>
      <c r="CD626" s="54"/>
      <c r="CE626" s="54"/>
      <c r="CF626" s="54"/>
      <c r="CG626" s="54"/>
      <c r="CH626" s="54"/>
      <c r="CI626" s="54"/>
      <c r="CJ626" s="54"/>
      <c r="CK626" s="54"/>
      <c r="CL626" s="54"/>
      <c r="CM626" s="54"/>
      <c r="CN626" s="54"/>
      <c r="CO626" s="54"/>
      <c r="CP626" s="54"/>
      <c r="CQ626" s="54"/>
      <c r="CR626" s="54"/>
      <c r="CS626" s="54"/>
      <c r="CT626" s="54"/>
      <c r="CU626" s="54"/>
      <c r="CV626" s="54"/>
      <c r="CW626" s="54"/>
      <c r="CX626" s="54"/>
      <c r="CY626" s="54"/>
      <c r="CZ626" s="54"/>
      <c r="DA626" s="54"/>
      <c r="DB626" s="54"/>
      <c r="DC626" s="54"/>
      <c r="DD626" s="54"/>
      <c r="DE626" s="54"/>
      <c r="DF626" s="54"/>
      <c r="DG626" s="54"/>
      <c r="DH626" s="54"/>
      <c r="DI626" s="54"/>
      <c r="DJ626" s="54"/>
      <c r="DK626" s="54"/>
      <c r="DL626" s="54"/>
      <c r="DM626" s="54"/>
      <c r="DN626" s="54"/>
      <c r="DO626" s="54"/>
      <c r="DP626" s="54"/>
      <c r="DQ626" s="54"/>
      <c r="DR626" s="54"/>
      <c r="DS626" s="54"/>
      <c r="DT626" s="54"/>
      <c r="DU626" s="54"/>
      <c r="DV626" s="54"/>
      <c r="DW626" s="54"/>
      <c r="DX626" s="54"/>
      <c r="DY626" s="54"/>
      <c r="DZ626" s="54"/>
      <c r="EA626" s="54"/>
      <c r="EB626" s="54"/>
      <c r="EC626" s="54"/>
      <c r="ED626" s="54"/>
      <c r="EE626" s="54"/>
      <c r="EF626" s="54"/>
      <c r="EG626" s="54"/>
      <c r="EH626" s="54"/>
      <c r="EI626" s="54"/>
      <c r="EJ626" s="54"/>
      <c r="EK626" s="54"/>
      <c r="EL626" s="54"/>
      <c r="EM626" s="54"/>
      <c r="EN626" s="54"/>
      <c r="EO626" s="54"/>
    </row>
    <row r="627" spans="4:145" x14ac:dyDescent="0.25">
      <c r="D627" s="58" t="s">
        <v>319</v>
      </c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  <c r="AB627" s="54"/>
      <c r="AC627" s="54"/>
      <c r="AD627" s="54"/>
      <c r="AE627" s="54"/>
      <c r="AF627" s="54"/>
      <c r="AG627" s="54"/>
      <c r="AH627" s="54"/>
      <c r="AI627" s="54"/>
      <c r="AJ627" s="54"/>
      <c r="AK627" s="54"/>
      <c r="AL627" s="54"/>
      <c r="AM627" s="54"/>
      <c r="AN627" s="54"/>
      <c r="AO627" s="54"/>
      <c r="AP627" s="54"/>
      <c r="AQ627" s="54"/>
      <c r="AR627" s="54"/>
      <c r="AS627" s="54"/>
      <c r="AT627" s="54"/>
      <c r="AU627" s="54"/>
      <c r="AV627" s="54"/>
      <c r="AW627" s="54"/>
      <c r="AX627" s="54"/>
      <c r="AY627" s="54"/>
      <c r="AZ627" s="54"/>
      <c r="BA627" s="54"/>
      <c r="BB627" s="54"/>
      <c r="BC627" s="54"/>
      <c r="BD627" s="54"/>
      <c r="BE627" s="54"/>
      <c r="BF627" s="54"/>
      <c r="BG627" s="54"/>
      <c r="BH627" s="54"/>
      <c r="BI627" s="54"/>
      <c r="BJ627" s="54"/>
      <c r="BK627" s="54"/>
      <c r="BL627" s="54"/>
      <c r="BM627" s="54"/>
      <c r="BN627" s="54"/>
      <c r="BO627" s="54"/>
      <c r="BP627" s="54"/>
      <c r="BQ627" s="54"/>
      <c r="BR627" s="54"/>
      <c r="BS627" s="54"/>
      <c r="BT627" s="54"/>
      <c r="BU627" s="54"/>
      <c r="BV627" s="54"/>
      <c r="BW627" s="54"/>
      <c r="BX627" s="54"/>
      <c r="BY627" s="54"/>
      <c r="BZ627" s="54"/>
      <c r="CA627" s="54"/>
      <c r="CB627" s="54"/>
      <c r="CC627" s="54"/>
      <c r="CD627" s="54"/>
      <c r="CE627" s="54"/>
      <c r="CF627" s="54"/>
      <c r="CG627" s="54"/>
      <c r="CH627" s="54"/>
      <c r="CI627" s="54"/>
      <c r="CJ627" s="54"/>
      <c r="CK627" s="54"/>
      <c r="CL627" s="54"/>
      <c r="CM627" s="54"/>
      <c r="CN627" s="54"/>
      <c r="CO627" s="54"/>
      <c r="CP627" s="54"/>
      <c r="CQ627" s="54"/>
      <c r="CR627" s="54"/>
      <c r="CS627" s="54"/>
      <c r="CT627" s="54"/>
      <c r="CU627" s="54"/>
      <c r="CV627" s="54"/>
      <c r="CW627" s="54"/>
      <c r="CX627" s="54"/>
      <c r="CY627" s="54"/>
      <c r="CZ627" s="54"/>
      <c r="DA627" s="54"/>
      <c r="DB627" s="54"/>
      <c r="DC627" s="54"/>
      <c r="DD627" s="54"/>
      <c r="DE627" s="54"/>
      <c r="DF627" s="54"/>
      <c r="DG627" s="54"/>
      <c r="DH627" s="54"/>
      <c r="DI627" s="54"/>
      <c r="DJ627" s="54"/>
      <c r="DK627" s="54"/>
      <c r="DL627" s="54"/>
      <c r="DM627" s="54"/>
      <c r="DN627" s="54"/>
      <c r="DO627" s="54"/>
      <c r="DP627" s="54"/>
      <c r="DQ627" s="54"/>
      <c r="DR627" s="54"/>
      <c r="DS627" s="54"/>
      <c r="DT627" s="54"/>
      <c r="DU627" s="54"/>
      <c r="DV627" s="54"/>
      <c r="DW627" s="54"/>
      <c r="DX627" s="54"/>
      <c r="DY627" s="54"/>
      <c r="DZ627" s="54"/>
      <c r="EA627" s="54"/>
      <c r="EB627" s="54"/>
      <c r="EC627" s="54"/>
      <c r="ED627" s="54"/>
      <c r="EE627" s="54"/>
      <c r="EF627" s="54"/>
      <c r="EG627" s="54"/>
      <c r="EH627" s="54"/>
      <c r="EI627" s="54"/>
      <c r="EJ627" s="54"/>
      <c r="EK627" s="54"/>
      <c r="EL627" s="54"/>
      <c r="EM627" s="54"/>
      <c r="EN627" s="54"/>
      <c r="EO627" s="54"/>
    </row>
    <row r="628" spans="4:145" x14ac:dyDescent="0.25">
      <c r="D628" s="58" t="s">
        <v>3055</v>
      </c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  <c r="AB628" s="54"/>
      <c r="AC628" s="54"/>
      <c r="AD628" s="54"/>
      <c r="AE628" s="54"/>
      <c r="AF628" s="54"/>
      <c r="AG628" s="54"/>
      <c r="AH628" s="54"/>
      <c r="AI628" s="54"/>
      <c r="AJ628" s="54"/>
      <c r="AK628" s="54"/>
      <c r="AL628" s="54"/>
      <c r="AM628" s="54"/>
      <c r="AN628" s="54"/>
      <c r="AO628" s="54"/>
      <c r="AP628" s="54"/>
      <c r="AQ628" s="54"/>
      <c r="AR628" s="54"/>
      <c r="AS628" s="54"/>
      <c r="AT628" s="54"/>
      <c r="AU628" s="54"/>
      <c r="AV628" s="54"/>
      <c r="AW628" s="54"/>
      <c r="AX628" s="54"/>
      <c r="AY628" s="54"/>
      <c r="AZ628" s="54"/>
      <c r="BA628" s="54"/>
      <c r="BB628" s="54"/>
      <c r="BC628" s="54"/>
      <c r="BD628" s="54"/>
      <c r="BE628" s="54"/>
      <c r="BF628" s="54"/>
      <c r="BG628" s="54"/>
      <c r="BH628" s="54"/>
      <c r="BI628" s="54"/>
      <c r="BJ628" s="54"/>
      <c r="BK628" s="54"/>
      <c r="BL628" s="54"/>
      <c r="BM628" s="54"/>
      <c r="BN628" s="54"/>
      <c r="BO628" s="54"/>
      <c r="BP628" s="54"/>
      <c r="BQ628" s="54"/>
      <c r="BR628" s="54"/>
      <c r="BS628" s="54"/>
      <c r="BT628" s="54"/>
      <c r="BU628" s="54"/>
      <c r="BV628" s="54"/>
      <c r="BW628" s="54"/>
      <c r="BX628" s="54"/>
      <c r="BY628" s="54"/>
      <c r="BZ628" s="54"/>
      <c r="CA628" s="54"/>
      <c r="CB628" s="54"/>
      <c r="CC628" s="54"/>
      <c r="CD628" s="54"/>
      <c r="CE628" s="54"/>
      <c r="CF628" s="54"/>
      <c r="CG628" s="54"/>
      <c r="CH628" s="54"/>
      <c r="CI628" s="54"/>
      <c r="CJ628" s="54"/>
      <c r="CK628" s="54"/>
      <c r="CL628" s="54"/>
      <c r="CM628" s="54"/>
      <c r="CN628" s="54"/>
      <c r="CO628" s="54"/>
      <c r="CP628" s="54"/>
      <c r="CQ628" s="54"/>
      <c r="CR628" s="54"/>
      <c r="CS628" s="54"/>
      <c r="CT628" s="54"/>
      <c r="CU628" s="54"/>
      <c r="CV628" s="54"/>
      <c r="CW628" s="54"/>
      <c r="CX628" s="54"/>
      <c r="CY628" s="54"/>
      <c r="CZ628" s="54"/>
      <c r="DA628" s="54"/>
      <c r="DB628" s="54"/>
      <c r="DC628" s="54"/>
      <c r="DD628" s="54"/>
      <c r="DE628" s="54"/>
      <c r="DF628" s="54"/>
      <c r="DG628" s="54"/>
      <c r="DH628" s="54"/>
      <c r="DI628" s="54"/>
      <c r="DJ628" s="54"/>
      <c r="DK628" s="54"/>
      <c r="DL628" s="54"/>
      <c r="DM628" s="54"/>
      <c r="DN628" s="54"/>
      <c r="DO628" s="54"/>
      <c r="DP628" s="54"/>
      <c r="DQ628" s="54"/>
      <c r="DR628" s="54"/>
      <c r="DS628" s="54"/>
      <c r="DT628" s="54"/>
      <c r="DU628" s="54"/>
      <c r="DV628" s="54"/>
      <c r="DW628" s="54"/>
      <c r="DX628" s="54"/>
      <c r="DY628" s="54"/>
      <c r="DZ628" s="54"/>
      <c r="EA628" s="54"/>
      <c r="EB628" s="54"/>
      <c r="EC628" s="54"/>
      <c r="ED628" s="54"/>
      <c r="EE628" s="54"/>
      <c r="EF628" s="54"/>
      <c r="EG628" s="54"/>
      <c r="EH628" s="54"/>
      <c r="EI628" s="54"/>
      <c r="EJ628" s="54"/>
      <c r="EK628" s="54"/>
      <c r="EL628" s="54"/>
      <c r="EM628" s="54"/>
      <c r="EN628" s="54"/>
      <c r="EO628" s="54"/>
    </row>
    <row r="629" spans="4:145" x14ac:dyDescent="0.25">
      <c r="D629" s="58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  <c r="AB629" s="54"/>
      <c r="AC629" s="54"/>
      <c r="AD629" s="54"/>
      <c r="AE629" s="54"/>
      <c r="AF629" s="54"/>
      <c r="AG629" s="54"/>
      <c r="AH629" s="54"/>
      <c r="AI629" s="54"/>
      <c r="AJ629" s="54"/>
      <c r="AK629" s="54"/>
      <c r="AL629" s="54"/>
      <c r="AM629" s="54"/>
      <c r="AN629" s="54"/>
      <c r="AO629" s="54"/>
      <c r="AP629" s="54"/>
      <c r="AQ629" s="54"/>
      <c r="AR629" s="54"/>
      <c r="AS629" s="54"/>
      <c r="AT629" s="54"/>
      <c r="AU629" s="54"/>
      <c r="AV629" s="54"/>
      <c r="AW629" s="54"/>
      <c r="AX629" s="54"/>
      <c r="AY629" s="54"/>
      <c r="AZ629" s="54"/>
      <c r="BA629" s="54"/>
      <c r="BB629" s="54"/>
      <c r="BC629" s="54"/>
      <c r="BD629" s="54"/>
      <c r="BE629" s="54"/>
      <c r="BF629" s="54"/>
      <c r="BG629" s="54"/>
      <c r="BH629" s="54"/>
      <c r="BI629" s="54"/>
      <c r="BJ629" s="54"/>
      <c r="BK629" s="54"/>
      <c r="BL629" s="54"/>
      <c r="BM629" s="54"/>
      <c r="BN629" s="54"/>
      <c r="BO629" s="54"/>
      <c r="BP629" s="54"/>
      <c r="BQ629" s="54"/>
      <c r="BR629" s="54"/>
      <c r="BS629" s="54"/>
      <c r="BT629" s="54"/>
      <c r="BU629" s="54"/>
      <c r="BV629" s="54"/>
      <c r="BW629" s="54"/>
      <c r="BX629" s="54"/>
      <c r="BY629" s="54"/>
      <c r="BZ629" s="54"/>
      <c r="CA629" s="54"/>
      <c r="CB629" s="54"/>
      <c r="CC629" s="54"/>
      <c r="CD629" s="54"/>
      <c r="CE629" s="54"/>
      <c r="CF629" s="54"/>
      <c r="CG629" s="54"/>
      <c r="CH629" s="54"/>
      <c r="CI629" s="54"/>
      <c r="CJ629" s="54"/>
      <c r="CK629" s="54"/>
      <c r="CL629" s="54"/>
      <c r="CM629" s="54"/>
      <c r="CN629" s="54"/>
      <c r="CO629" s="54"/>
      <c r="CP629" s="54"/>
      <c r="CQ629" s="54"/>
      <c r="CR629" s="54"/>
      <c r="CS629" s="54"/>
      <c r="CT629" s="54"/>
      <c r="CU629" s="54"/>
      <c r="CV629" s="54"/>
      <c r="CW629" s="54"/>
      <c r="CX629" s="54"/>
      <c r="CY629" s="54"/>
      <c r="CZ629" s="54"/>
      <c r="DA629" s="54"/>
      <c r="DB629" s="54"/>
      <c r="DC629" s="54"/>
      <c r="DD629" s="54"/>
      <c r="DE629" s="54"/>
      <c r="DF629" s="54"/>
      <c r="DG629" s="54"/>
      <c r="DH629" s="54"/>
      <c r="DI629" s="54"/>
      <c r="DJ629" s="54"/>
      <c r="DK629" s="54"/>
      <c r="DL629" s="54"/>
      <c r="DM629" s="54"/>
      <c r="DN629" s="54"/>
      <c r="DO629" s="54"/>
      <c r="DP629" s="54"/>
      <c r="DQ629" s="54"/>
      <c r="DR629" s="54"/>
      <c r="DS629" s="54"/>
      <c r="DT629" s="54"/>
      <c r="DU629" s="54"/>
      <c r="DV629" s="54"/>
      <c r="DW629" s="54"/>
      <c r="DX629" s="54"/>
      <c r="DY629" s="54"/>
      <c r="DZ629" s="54"/>
      <c r="EA629" s="54"/>
      <c r="EB629" s="54"/>
      <c r="EC629" s="54"/>
      <c r="ED629" s="54"/>
      <c r="EE629" s="54"/>
      <c r="EF629" s="54"/>
      <c r="EG629" s="54"/>
      <c r="EH629" s="54"/>
      <c r="EI629" s="54"/>
      <c r="EJ629" s="54"/>
      <c r="EK629" s="54"/>
      <c r="EL629" s="54"/>
      <c r="EM629" s="54"/>
      <c r="EN629" s="54"/>
      <c r="EO629" s="54"/>
    </row>
    <row r="630" spans="4:145" x14ac:dyDescent="0.25">
      <c r="D630" s="58" t="s">
        <v>262</v>
      </c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  <c r="AB630" s="54"/>
      <c r="AC630" s="54"/>
      <c r="AD630" s="54"/>
      <c r="AE630" s="54"/>
      <c r="AF630" s="54"/>
      <c r="AG630" s="54"/>
      <c r="AH630" s="54"/>
      <c r="AI630" s="54"/>
      <c r="AJ630" s="54"/>
      <c r="AK630" s="54"/>
      <c r="AL630" s="54"/>
      <c r="AM630" s="54"/>
      <c r="AN630" s="54"/>
      <c r="AO630" s="54"/>
      <c r="AP630" s="54"/>
      <c r="AQ630" s="54"/>
      <c r="AR630" s="54"/>
      <c r="AS630" s="54"/>
      <c r="AT630" s="54"/>
      <c r="AU630" s="54"/>
      <c r="AV630" s="54"/>
      <c r="AW630" s="54"/>
      <c r="AX630" s="54"/>
      <c r="AY630" s="54"/>
      <c r="AZ630" s="54"/>
      <c r="BA630" s="54"/>
      <c r="BB630" s="54"/>
      <c r="BC630" s="54"/>
      <c r="BD630" s="54"/>
      <c r="BE630" s="54"/>
      <c r="BF630" s="54"/>
      <c r="BG630" s="54"/>
      <c r="BH630" s="54"/>
      <c r="BI630" s="54"/>
      <c r="BJ630" s="54"/>
      <c r="BK630" s="54"/>
      <c r="BL630" s="54"/>
      <c r="BM630" s="54"/>
      <c r="BN630" s="54"/>
      <c r="BO630" s="54"/>
      <c r="BP630" s="54"/>
      <c r="BQ630" s="54"/>
      <c r="BR630" s="54"/>
      <c r="BS630" s="54"/>
      <c r="BT630" s="54"/>
      <c r="BU630" s="54"/>
      <c r="BV630" s="54"/>
      <c r="BW630" s="54"/>
      <c r="BX630" s="54"/>
      <c r="BY630" s="54"/>
      <c r="BZ630" s="54"/>
      <c r="CA630" s="54"/>
      <c r="CB630" s="54"/>
      <c r="CC630" s="54"/>
      <c r="CD630" s="54"/>
      <c r="CE630" s="54"/>
      <c r="CF630" s="54"/>
      <c r="CG630" s="54"/>
      <c r="CH630" s="54"/>
      <c r="CI630" s="54"/>
      <c r="CJ630" s="54"/>
      <c r="CK630" s="54"/>
      <c r="CL630" s="54"/>
      <c r="CM630" s="54"/>
      <c r="CN630" s="54"/>
      <c r="CO630" s="54"/>
      <c r="CP630" s="54"/>
      <c r="CQ630" s="54"/>
      <c r="CR630" s="54"/>
      <c r="CS630" s="54"/>
      <c r="CT630" s="54"/>
      <c r="CU630" s="54"/>
      <c r="CV630" s="54"/>
      <c r="CW630" s="54"/>
      <c r="CX630" s="54"/>
      <c r="CY630" s="54"/>
      <c r="CZ630" s="54"/>
      <c r="DA630" s="54"/>
      <c r="DB630" s="54"/>
      <c r="DC630" s="54"/>
      <c r="DD630" s="54"/>
      <c r="DE630" s="54"/>
      <c r="DF630" s="54"/>
      <c r="DG630" s="54"/>
      <c r="DH630" s="54"/>
      <c r="DI630" s="54"/>
      <c r="DJ630" s="54"/>
      <c r="DK630" s="54"/>
      <c r="DL630" s="54"/>
      <c r="DM630" s="54"/>
      <c r="DN630" s="54"/>
      <c r="DO630" s="54"/>
      <c r="DP630" s="54"/>
      <c r="DQ630" s="54"/>
      <c r="DR630" s="54"/>
      <c r="DS630" s="54"/>
      <c r="DT630" s="54"/>
      <c r="DU630" s="54"/>
      <c r="DV630" s="54"/>
      <c r="DW630" s="54"/>
      <c r="DX630" s="54"/>
      <c r="DY630" s="54"/>
      <c r="DZ630" s="54"/>
      <c r="EA630" s="54"/>
      <c r="EB630" s="54"/>
      <c r="EC630" s="54"/>
      <c r="ED630" s="54"/>
      <c r="EE630" s="54"/>
      <c r="EF630" s="54"/>
      <c r="EG630" s="54"/>
      <c r="EH630" s="54"/>
      <c r="EI630" s="54"/>
      <c r="EJ630" s="54"/>
      <c r="EK630" s="54"/>
      <c r="EL630" s="54"/>
      <c r="EM630" s="54"/>
      <c r="EN630" s="54"/>
      <c r="EO630" s="54"/>
    </row>
    <row r="631" spans="4:145" x14ac:dyDescent="0.25">
      <c r="D631" s="58" t="s">
        <v>3063</v>
      </c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  <c r="AE631" s="54"/>
      <c r="AF631" s="54"/>
      <c r="AG631" s="54"/>
      <c r="AH631" s="54"/>
      <c r="AI631" s="54"/>
      <c r="AJ631" s="54"/>
      <c r="AK631" s="54"/>
      <c r="AL631" s="54"/>
      <c r="AM631" s="54"/>
      <c r="AN631" s="54"/>
      <c r="AO631" s="54"/>
      <c r="AP631" s="54"/>
      <c r="AQ631" s="54"/>
      <c r="AR631" s="54"/>
      <c r="AS631" s="54"/>
      <c r="AT631" s="54"/>
      <c r="AU631" s="54"/>
      <c r="AV631" s="54"/>
      <c r="AW631" s="54"/>
      <c r="AX631" s="54"/>
      <c r="AY631" s="54"/>
      <c r="AZ631" s="54"/>
      <c r="BA631" s="54"/>
      <c r="BB631" s="54"/>
      <c r="BC631" s="54"/>
      <c r="BD631" s="54"/>
      <c r="BE631" s="54"/>
      <c r="BF631" s="54"/>
      <c r="BG631" s="54"/>
      <c r="BH631" s="54"/>
      <c r="BI631" s="54"/>
      <c r="BJ631" s="54"/>
      <c r="BK631" s="54"/>
      <c r="BL631" s="54"/>
      <c r="BM631" s="54"/>
      <c r="BN631" s="54"/>
      <c r="BO631" s="54"/>
      <c r="BP631" s="54"/>
      <c r="BQ631" s="54"/>
      <c r="BR631" s="54"/>
      <c r="BS631" s="54"/>
      <c r="BT631" s="54"/>
      <c r="BU631" s="54"/>
      <c r="BV631" s="54"/>
      <c r="BW631" s="54"/>
      <c r="BX631" s="54"/>
      <c r="BY631" s="54"/>
      <c r="BZ631" s="54"/>
      <c r="CA631" s="54"/>
      <c r="CB631" s="54"/>
      <c r="CC631" s="54"/>
      <c r="CD631" s="54"/>
      <c r="CE631" s="54"/>
      <c r="CF631" s="54"/>
      <c r="CG631" s="54"/>
      <c r="CH631" s="54"/>
      <c r="CI631" s="54"/>
      <c r="CJ631" s="54"/>
      <c r="CK631" s="54"/>
      <c r="CL631" s="54"/>
      <c r="CM631" s="54"/>
      <c r="CN631" s="54"/>
      <c r="CO631" s="54"/>
      <c r="CP631" s="54"/>
      <c r="CQ631" s="54"/>
      <c r="CR631" s="54"/>
      <c r="CS631" s="54"/>
      <c r="CT631" s="54"/>
      <c r="CU631" s="54"/>
      <c r="CV631" s="54"/>
      <c r="CW631" s="54"/>
      <c r="CX631" s="54"/>
      <c r="CY631" s="54"/>
      <c r="CZ631" s="54"/>
      <c r="DA631" s="54"/>
      <c r="DB631" s="54"/>
      <c r="DC631" s="54"/>
      <c r="DD631" s="54"/>
      <c r="DE631" s="54"/>
      <c r="DF631" s="54"/>
      <c r="DG631" s="54"/>
      <c r="DH631" s="54"/>
      <c r="DI631" s="54"/>
      <c r="DJ631" s="54"/>
      <c r="DK631" s="54"/>
      <c r="DL631" s="54"/>
      <c r="DM631" s="54"/>
      <c r="DN631" s="54"/>
      <c r="DO631" s="54"/>
      <c r="DP631" s="54"/>
      <c r="DQ631" s="54"/>
      <c r="DR631" s="54"/>
      <c r="DS631" s="54"/>
      <c r="DT631" s="54"/>
      <c r="DU631" s="54"/>
      <c r="DV631" s="54"/>
      <c r="DW631" s="54"/>
      <c r="DX631" s="54"/>
      <c r="DY631" s="54"/>
      <c r="DZ631" s="54"/>
      <c r="EA631" s="54"/>
      <c r="EB631" s="54"/>
      <c r="EC631" s="54"/>
      <c r="ED631" s="54"/>
      <c r="EE631" s="54"/>
      <c r="EF631" s="54"/>
      <c r="EG631" s="54"/>
      <c r="EH631" s="54"/>
      <c r="EI631" s="54"/>
      <c r="EJ631" s="54"/>
      <c r="EK631" s="54"/>
      <c r="EL631" s="54"/>
      <c r="EM631" s="54"/>
      <c r="EN631" s="54"/>
      <c r="EO631" s="54"/>
    </row>
    <row r="632" spans="4:145" x14ac:dyDescent="0.25">
      <c r="D632" s="58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  <c r="AB632" s="54"/>
      <c r="AC632" s="54"/>
      <c r="AD632" s="54"/>
      <c r="AE632" s="54"/>
      <c r="AF632" s="54"/>
      <c r="AG632" s="54"/>
      <c r="AH632" s="54"/>
      <c r="AI632" s="54"/>
      <c r="AJ632" s="54"/>
      <c r="AK632" s="54"/>
      <c r="AL632" s="54"/>
      <c r="AM632" s="54"/>
      <c r="AN632" s="54"/>
      <c r="AO632" s="54"/>
      <c r="AP632" s="54"/>
      <c r="AQ632" s="54"/>
      <c r="AR632" s="54"/>
      <c r="AS632" s="54"/>
      <c r="AT632" s="54"/>
      <c r="AU632" s="54"/>
      <c r="AV632" s="54"/>
      <c r="AW632" s="54"/>
      <c r="AX632" s="54"/>
      <c r="AY632" s="54"/>
      <c r="AZ632" s="54"/>
      <c r="BA632" s="54"/>
      <c r="BB632" s="54"/>
      <c r="BC632" s="54"/>
      <c r="BD632" s="54"/>
      <c r="BE632" s="54"/>
      <c r="BF632" s="54"/>
      <c r="BG632" s="54"/>
      <c r="BH632" s="54"/>
      <c r="BI632" s="54"/>
      <c r="BJ632" s="54"/>
      <c r="BK632" s="54"/>
      <c r="BL632" s="54"/>
      <c r="BM632" s="54"/>
      <c r="BN632" s="54"/>
      <c r="BO632" s="54"/>
      <c r="BP632" s="54"/>
      <c r="BQ632" s="54"/>
      <c r="BR632" s="54"/>
      <c r="BS632" s="54"/>
      <c r="BT632" s="54"/>
      <c r="BU632" s="54"/>
      <c r="BV632" s="54"/>
      <c r="BW632" s="54"/>
      <c r="BX632" s="54"/>
      <c r="BY632" s="54"/>
      <c r="BZ632" s="54"/>
      <c r="CA632" s="54"/>
      <c r="CB632" s="54"/>
      <c r="CC632" s="54"/>
      <c r="CD632" s="54"/>
      <c r="CE632" s="54"/>
      <c r="CF632" s="54"/>
      <c r="CG632" s="54"/>
      <c r="CH632" s="54"/>
      <c r="CI632" s="54"/>
      <c r="CJ632" s="54"/>
      <c r="CK632" s="54"/>
      <c r="CL632" s="54"/>
      <c r="CM632" s="54"/>
      <c r="CN632" s="54"/>
      <c r="CO632" s="54"/>
      <c r="CP632" s="54"/>
      <c r="CQ632" s="54"/>
      <c r="CR632" s="54"/>
      <c r="CS632" s="54"/>
      <c r="CT632" s="54"/>
      <c r="CU632" s="54"/>
      <c r="CV632" s="54"/>
      <c r="CW632" s="54"/>
      <c r="CX632" s="54"/>
      <c r="CY632" s="54"/>
      <c r="CZ632" s="54"/>
      <c r="DA632" s="54"/>
      <c r="DB632" s="54"/>
      <c r="DC632" s="54"/>
      <c r="DD632" s="54"/>
      <c r="DE632" s="54"/>
      <c r="DF632" s="54"/>
      <c r="DG632" s="54"/>
      <c r="DH632" s="54"/>
      <c r="DI632" s="54"/>
      <c r="DJ632" s="54"/>
      <c r="DK632" s="54"/>
      <c r="DL632" s="54"/>
      <c r="DM632" s="54"/>
      <c r="DN632" s="54"/>
      <c r="DO632" s="54"/>
      <c r="DP632" s="54"/>
      <c r="DQ632" s="54"/>
      <c r="DR632" s="54"/>
      <c r="DS632" s="54"/>
      <c r="DT632" s="54"/>
      <c r="DU632" s="54"/>
      <c r="DV632" s="54"/>
      <c r="DW632" s="54"/>
      <c r="DX632" s="54"/>
      <c r="DY632" s="54"/>
      <c r="DZ632" s="54"/>
      <c r="EA632" s="54"/>
      <c r="EB632" s="54"/>
      <c r="EC632" s="54"/>
      <c r="ED632" s="54"/>
      <c r="EE632" s="54"/>
      <c r="EF632" s="54"/>
      <c r="EG632" s="54"/>
      <c r="EH632" s="54"/>
      <c r="EI632" s="54"/>
      <c r="EJ632" s="54"/>
      <c r="EK632" s="54"/>
      <c r="EL632" s="54"/>
      <c r="EM632" s="54"/>
      <c r="EN632" s="54"/>
      <c r="EO632" s="54"/>
    </row>
    <row r="633" spans="4:145" x14ac:dyDescent="0.25">
      <c r="D633" s="58" t="s">
        <v>3060</v>
      </c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  <c r="AB633" s="54"/>
      <c r="AC633" s="54"/>
      <c r="AD633" s="54"/>
      <c r="AE633" s="54"/>
      <c r="AF633" s="54"/>
      <c r="AG633" s="54"/>
      <c r="AH633" s="54"/>
      <c r="AI633" s="54"/>
      <c r="AJ633" s="54"/>
      <c r="AK633" s="54"/>
      <c r="AL633" s="54"/>
      <c r="AM633" s="54"/>
      <c r="AN633" s="54"/>
      <c r="AO633" s="54"/>
      <c r="AP633" s="54"/>
      <c r="AQ633" s="54"/>
      <c r="AR633" s="54"/>
      <c r="AS633" s="54"/>
      <c r="AT633" s="54"/>
      <c r="AU633" s="54"/>
      <c r="AV633" s="54"/>
      <c r="AW633" s="54"/>
      <c r="AX633" s="54"/>
      <c r="AY633" s="54"/>
      <c r="AZ633" s="54"/>
      <c r="BA633" s="54"/>
      <c r="BB633" s="54"/>
      <c r="BC633" s="54"/>
      <c r="BD633" s="54"/>
      <c r="BE633" s="54"/>
      <c r="BF633" s="54"/>
      <c r="BG633" s="54"/>
      <c r="BH633" s="54"/>
      <c r="BI633" s="54"/>
      <c r="BJ633" s="54"/>
      <c r="BK633" s="54"/>
      <c r="BL633" s="54"/>
      <c r="BM633" s="54"/>
      <c r="BN633" s="54"/>
      <c r="BO633" s="54"/>
      <c r="BP633" s="54"/>
      <c r="BQ633" s="54"/>
      <c r="BR633" s="54"/>
      <c r="BS633" s="54"/>
      <c r="BT633" s="54"/>
      <c r="BU633" s="54"/>
      <c r="BV633" s="54"/>
      <c r="BW633" s="54"/>
      <c r="BX633" s="54"/>
      <c r="BY633" s="54"/>
      <c r="BZ633" s="54"/>
      <c r="CA633" s="54"/>
      <c r="CB633" s="54"/>
      <c r="CC633" s="54"/>
      <c r="CD633" s="54"/>
      <c r="CE633" s="54"/>
      <c r="CF633" s="54"/>
      <c r="CG633" s="54"/>
      <c r="CH633" s="54"/>
      <c r="CI633" s="54"/>
      <c r="CJ633" s="54"/>
      <c r="CK633" s="54"/>
      <c r="CL633" s="54"/>
      <c r="CM633" s="54"/>
      <c r="CN633" s="54"/>
      <c r="CO633" s="54"/>
      <c r="CP633" s="54"/>
      <c r="CQ633" s="54"/>
      <c r="CR633" s="54"/>
      <c r="CS633" s="54"/>
      <c r="CT633" s="54"/>
      <c r="CU633" s="54"/>
      <c r="CV633" s="54"/>
      <c r="CW633" s="54"/>
      <c r="CX633" s="54"/>
      <c r="CY633" s="54"/>
      <c r="CZ633" s="54"/>
      <c r="DA633" s="54"/>
      <c r="DB633" s="54"/>
      <c r="DC633" s="54"/>
      <c r="DD633" s="54"/>
      <c r="DE633" s="54"/>
      <c r="DF633" s="54"/>
      <c r="DG633" s="54"/>
      <c r="DH633" s="54"/>
      <c r="DI633" s="54"/>
      <c r="DJ633" s="54"/>
      <c r="DK633" s="54"/>
      <c r="DL633" s="54"/>
      <c r="DM633" s="54"/>
      <c r="DN633" s="54"/>
      <c r="DO633" s="54"/>
      <c r="DP633" s="54"/>
      <c r="DQ633" s="54"/>
      <c r="DR633" s="54"/>
      <c r="DS633" s="54"/>
      <c r="DT633" s="54"/>
      <c r="DU633" s="54"/>
      <c r="DV633" s="54"/>
      <c r="DW633" s="54"/>
      <c r="DX633" s="54"/>
      <c r="DY633" s="54"/>
      <c r="DZ633" s="54"/>
      <c r="EA633" s="54"/>
      <c r="EB633" s="54"/>
      <c r="EC633" s="54"/>
      <c r="ED633" s="54"/>
      <c r="EE633" s="54"/>
      <c r="EF633" s="54"/>
      <c r="EG633" s="54"/>
      <c r="EH633" s="54"/>
      <c r="EI633" s="54"/>
      <c r="EJ633" s="54"/>
      <c r="EK633" s="54"/>
      <c r="EL633" s="54"/>
      <c r="EM633" s="54"/>
      <c r="EN633" s="54"/>
      <c r="EO633" s="54"/>
    </row>
    <row r="634" spans="4:145" x14ac:dyDescent="0.25">
      <c r="D634" s="58" t="s">
        <v>33</v>
      </c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  <c r="AB634" s="54"/>
      <c r="AC634" s="54"/>
      <c r="AD634" s="54"/>
      <c r="AE634" s="54"/>
      <c r="AF634" s="54"/>
      <c r="AG634" s="54"/>
      <c r="AH634" s="54"/>
      <c r="AI634" s="54"/>
      <c r="AJ634" s="54"/>
      <c r="AK634" s="54"/>
      <c r="AL634" s="54"/>
      <c r="AM634" s="54"/>
      <c r="AN634" s="54"/>
      <c r="AO634" s="54"/>
      <c r="AP634" s="54"/>
      <c r="AQ634" s="54"/>
      <c r="AR634" s="54"/>
      <c r="AS634" s="54"/>
      <c r="AT634" s="54"/>
      <c r="AU634" s="54"/>
      <c r="AV634" s="54"/>
      <c r="AW634" s="54"/>
      <c r="AX634" s="54"/>
      <c r="AY634" s="54"/>
      <c r="AZ634" s="54"/>
      <c r="BA634" s="54"/>
      <c r="BB634" s="54"/>
      <c r="BC634" s="54"/>
      <c r="BD634" s="54"/>
      <c r="BE634" s="54"/>
      <c r="BF634" s="54"/>
      <c r="BG634" s="54"/>
      <c r="BH634" s="54"/>
      <c r="BI634" s="54"/>
      <c r="BJ634" s="54"/>
      <c r="BK634" s="54"/>
      <c r="BL634" s="54"/>
      <c r="BM634" s="54"/>
      <c r="BN634" s="54"/>
      <c r="BO634" s="54"/>
      <c r="BP634" s="54"/>
      <c r="BQ634" s="54"/>
      <c r="BR634" s="54"/>
      <c r="BS634" s="54"/>
      <c r="BT634" s="54"/>
      <c r="BU634" s="54"/>
      <c r="BV634" s="54"/>
      <c r="BW634" s="54"/>
      <c r="BX634" s="54"/>
      <c r="BY634" s="54"/>
      <c r="BZ634" s="54"/>
      <c r="CA634" s="54"/>
      <c r="CB634" s="54"/>
      <c r="CC634" s="54"/>
      <c r="CD634" s="54"/>
      <c r="CE634" s="54"/>
      <c r="CF634" s="54"/>
      <c r="CG634" s="54"/>
      <c r="CH634" s="54"/>
      <c r="CI634" s="54"/>
      <c r="CJ634" s="54"/>
      <c r="CK634" s="54"/>
      <c r="CL634" s="54"/>
      <c r="CM634" s="54"/>
      <c r="CN634" s="54"/>
      <c r="CO634" s="54"/>
      <c r="CP634" s="54"/>
      <c r="CQ634" s="54"/>
      <c r="CR634" s="54"/>
      <c r="CS634" s="54"/>
      <c r="CT634" s="54"/>
      <c r="CU634" s="54"/>
      <c r="CV634" s="54"/>
      <c r="CW634" s="54"/>
      <c r="CX634" s="54"/>
      <c r="CY634" s="54"/>
      <c r="CZ634" s="54"/>
      <c r="DA634" s="54"/>
      <c r="DB634" s="54"/>
      <c r="DC634" s="54"/>
      <c r="DD634" s="54"/>
      <c r="DE634" s="54"/>
      <c r="DF634" s="54"/>
      <c r="DG634" s="54"/>
      <c r="DH634" s="54"/>
      <c r="DI634" s="54"/>
      <c r="DJ634" s="54"/>
      <c r="DK634" s="54"/>
      <c r="DL634" s="54"/>
      <c r="DM634" s="54"/>
      <c r="DN634" s="54"/>
      <c r="DO634" s="54"/>
      <c r="DP634" s="54"/>
      <c r="DQ634" s="54"/>
      <c r="DR634" s="54"/>
      <c r="DS634" s="54"/>
      <c r="DT634" s="54"/>
      <c r="DU634" s="54"/>
      <c r="DV634" s="54"/>
      <c r="DW634" s="54"/>
      <c r="DX634" s="54"/>
      <c r="DY634" s="54"/>
      <c r="DZ634" s="54"/>
      <c r="EA634" s="54"/>
      <c r="EB634" s="54"/>
      <c r="EC634" s="54"/>
      <c r="ED634" s="54"/>
      <c r="EE634" s="54"/>
      <c r="EF634" s="54"/>
      <c r="EG634" s="54"/>
      <c r="EH634" s="54"/>
      <c r="EI634" s="54"/>
      <c r="EJ634" s="54"/>
      <c r="EK634" s="54"/>
      <c r="EL634" s="54"/>
      <c r="EM634" s="54"/>
      <c r="EN634" s="54"/>
      <c r="EO634" s="54"/>
    </row>
    <row r="635" spans="4:145" x14ac:dyDescent="0.25">
      <c r="D635" s="58" t="s">
        <v>1385</v>
      </c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  <c r="AB635" s="54"/>
      <c r="AC635" s="54"/>
      <c r="AD635" s="54"/>
      <c r="AE635" s="54"/>
      <c r="AF635" s="54"/>
      <c r="AG635" s="54"/>
      <c r="AH635" s="54"/>
      <c r="AI635" s="54"/>
      <c r="AJ635" s="54"/>
      <c r="AK635" s="54"/>
      <c r="AL635" s="54"/>
      <c r="AM635" s="54"/>
      <c r="AN635" s="54"/>
      <c r="AO635" s="54"/>
      <c r="AP635" s="54"/>
      <c r="AQ635" s="54"/>
      <c r="AR635" s="54"/>
      <c r="AS635" s="54"/>
      <c r="AT635" s="54"/>
      <c r="AU635" s="54"/>
      <c r="AV635" s="54"/>
      <c r="AW635" s="54"/>
      <c r="AX635" s="54"/>
      <c r="AY635" s="54"/>
      <c r="AZ635" s="54"/>
      <c r="BA635" s="54"/>
      <c r="BB635" s="54"/>
      <c r="BC635" s="54"/>
      <c r="BD635" s="54"/>
      <c r="BE635" s="54"/>
      <c r="BF635" s="54"/>
      <c r="BG635" s="54"/>
      <c r="BH635" s="54"/>
      <c r="BI635" s="54"/>
      <c r="BJ635" s="54"/>
      <c r="BK635" s="54"/>
      <c r="BL635" s="54"/>
      <c r="BM635" s="54"/>
      <c r="BN635" s="54"/>
      <c r="BO635" s="54"/>
      <c r="BP635" s="54"/>
      <c r="BQ635" s="54"/>
      <c r="BR635" s="54"/>
      <c r="BS635" s="54"/>
      <c r="BT635" s="54"/>
      <c r="BU635" s="54"/>
      <c r="BV635" s="54"/>
      <c r="BW635" s="54"/>
      <c r="BX635" s="54"/>
      <c r="BY635" s="54"/>
      <c r="BZ635" s="54"/>
      <c r="CA635" s="54"/>
      <c r="CB635" s="54"/>
      <c r="CC635" s="54"/>
      <c r="CD635" s="54"/>
      <c r="CE635" s="54"/>
      <c r="CF635" s="54"/>
      <c r="CG635" s="54"/>
      <c r="CH635" s="54"/>
      <c r="CI635" s="54"/>
      <c r="CJ635" s="54"/>
      <c r="CK635" s="54"/>
      <c r="CL635" s="54"/>
      <c r="CM635" s="54"/>
      <c r="CN635" s="54"/>
      <c r="CO635" s="54"/>
      <c r="CP635" s="54"/>
      <c r="CQ635" s="54"/>
      <c r="CR635" s="54"/>
      <c r="CS635" s="54"/>
      <c r="CT635" s="54"/>
      <c r="CU635" s="54"/>
      <c r="CV635" s="54"/>
      <c r="CW635" s="54"/>
      <c r="CX635" s="54"/>
      <c r="CY635" s="54"/>
      <c r="CZ635" s="54"/>
      <c r="DA635" s="54"/>
      <c r="DB635" s="54"/>
      <c r="DC635" s="54"/>
      <c r="DD635" s="54"/>
      <c r="DE635" s="54"/>
      <c r="DF635" s="54"/>
      <c r="DG635" s="54"/>
      <c r="DH635" s="54"/>
      <c r="DI635" s="54"/>
      <c r="DJ635" s="54"/>
      <c r="DK635" s="54"/>
      <c r="DL635" s="54"/>
      <c r="DM635" s="54"/>
      <c r="DN635" s="54"/>
      <c r="DO635" s="54"/>
      <c r="DP635" s="54"/>
      <c r="DQ635" s="54"/>
      <c r="DR635" s="54"/>
      <c r="DS635" s="54"/>
      <c r="DT635" s="54"/>
      <c r="DU635" s="54"/>
      <c r="DV635" s="54"/>
      <c r="DW635" s="54"/>
      <c r="DX635" s="54"/>
      <c r="DY635" s="54"/>
      <c r="DZ635" s="54"/>
      <c r="EA635" s="54"/>
      <c r="EB635" s="54"/>
      <c r="EC635" s="54"/>
      <c r="ED635" s="54"/>
      <c r="EE635" s="54"/>
      <c r="EF635" s="54"/>
      <c r="EG635" s="54"/>
      <c r="EH635" s="54"/>
      <c r="EI635" s="54"/>
      <c r="EJ635" s="54"/>
      <c r="EK635" s="54"/>
      <c r="EL635" s="54"/>
      <c r="EM635" s="54"/>
      <c r="EN635" s="54"/>
      <c r="EO635" s="54"/>
    </row>
    <row r="636" spans="4:145" x14ac:dyDescent="0.25">
      <c r="D636" s="58" t="s">
        <v>1386</v>
      </c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  <c r="AB636" s="54"/>
      <c r="AC636" s="54"/>
      <c r="AD636" s="54"/>
      <c r="AE636" s="54"/>
      <c r="AF636" s="54"/>
      <c r="AG636" s="54"/>
      <c r="AH636" s="54"/>
      <c r="AI636" s="54"/>
      <c r="AJ636" s="54"/>
      <c r="AK636" s="54"/>
      <c r="AL636" s="54"/>
      <c r="AM636" s="54"/>
      <c r="AN636" s="54"/>
      <c r="AO636" s="54"/>
      <c r="AP636" s="54"/>
      <c r="AQ636" s="54"/>
      <c r="AR636" s="54"/>
      <c r="AS636" s="54"/>
      <c r="AT636" s="54"/>
      <c r="AU636" s="54"/>
      <c r="AV636" s="54"/>
      <c r="AW636" s="54"/>
      <c r="AX636" s="54"/>
      <c r="AY636" s="54"/>
      <c r="AZ636" s="54"/>
      <c r="BA636" s="54"/>
      <c r="BB636" s="54"/>
      <c r="BC636" s="54"/>
      <c r="BD636" s="54"/>
      <c r="BE636" s="54"/>
      <c r="BF636" s="54"/>
      <c r="BG636" s="54"/>
      <c r="BH636" s="54"/>
      <c r="BI636" s="54"/>
      <c r="BJ636" s="54"/>
      <c r="BK636" s="54"/>
      <c r="BL636" s="54"/>
      <c r="BM636" s="54"/>
      <c r="BN636" s="54"/>
      <c r="BO636" s="54"/>
      <c r="BP636" s="54"/>
      <c r="BQ636" s="54"/>
      <c r="BR636" s="54"/>
      <c r="BS636" s="54"/>
      <c r="BT636" s="54"/>
      <c r="BU636" s="54"/>
      <c r="BV636" s="54"/>
      <c r="BW636" s="54"/>
      <c r="BX636" s="54"/>
      <c r="BY636" s="54"/>
      <c r="BZ636" s="54"/>
      <c r="CA636" s="54"/>
      <c r="CB636" s="54"/>
      <c r="CC636" s="54"/>
      <c r="CD636" s="54"/>
      <c r="CE636" s="54"/>
      <c r="CF636" s="54"/>
      <c r="CG636" s="54"/>
      <c r="CH636" s="54"/>
      <c r="CI636" s="54"/>
      <c r="CJ636" s="54"/>
      <c r="CK636" s="54"/>
      <c r="CL636" s="54"/>
      <c r="CM636" s="54"/>
      <c r="CN636" s="54"/>
      <c r="CO636" s="54"/>
      <c r="CP636" s="54"/>
      <c r="CQ636" s="54"/>
      <c r="CR636" s="54"/>
      <c r="CS636" s="54"/>
      <c r="CT636" s="54"/>
      <c r="CU636" s="54"/>
      <c r="CV636" s="54"/>
      <c r="CW636" s="54"/>
      <c r="CX636" s="54"/>
      <c r="CY636" s="54"/>
      <c r="CZ636" s="54"/>
      <c r="DA636" s="54"/>
      <c r="DB636" s="54"/>
      <c r="DC636" s="54"/>
      <c r="DD636" s="54"/>
      <c r="DE636" s="54"/>
      <c r="DF636" s="54"/>
      <c r="DG636" s="54"/>
      <c r="DH636" s="54"/>
      <c r="DI636" s="54"/>
      <c r="DJ636" s="54"/>
      <c r="DK636" s="54"/>
      <c r="DL636" s="54"/>
      <c r="DM636" s="54"/>
      <c r="DN636" s="54"/>
      <c r="DO636" s="54"/>
      <c r="DP636" s="54"/>
      <c r="DQ636" s="54"/>
      <c r="DR636" s="54"/>
      <c r="DS636" s="54"/>
      <c r="DT636" s="54"/>
      <c r="DU636" s="54"/>
      <c r="DV636" s="54"/>
      <c r="DW636" s="54"/>
      <c r="DX636" s="54"/>
      <c r="DY636" s="54"/>
      <c r="DZ636" s="54"/>
      <c r="EA636" s="54"/>
      <c r="EB636" s="54"/>
      <c r="EC636" s="54"/>
      <c r="ED636" s="54"/>
      <c r="EE636" s="54"/>
      <c r="EF636" s="54"/>
      <c r="EG636" s="54"/>
      <c r="EH636" s="54"/>
      <c r="EI636" s="54"/>
      <c r="EJ636" s="54"/>
      <c r="EK636" s="54"/>
      <c r="EL636" s="54"/>
      <c r="EM636" s="54"/>
      <c r="EN636" s="54"/>
      <c r="EO636" s="54"/>
    </row>
    <row r="637" spans="4:145" x14ac:dyDescent="0.25">
      <c r="D637" s="58" t="s">
        <v>1387</v>
      </c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  <c r="AB637" s="54"/>
      <c r="AC637" s="54"/>
      <c r="AD637" s="54"/>
      <c r="AE637" s="54"/>
      <c r="AF637" s="54"/>
      <c r="AG637" s="54"/>
      <c r="AH637" s="54"/>
      <c r="AI637" s="54"/>
      <c r="AJ637" s="54"/>
      <c r="AK637" s="54"/>
      <c r="AL637" s="54"/>
      <c r="AM637" s="54"/>
      <c r="AN637" s="54"/>
      <c r="AO637" s="54"/>
      <c r="AP637" s="54"/>
      <c r="AQ637" s="54"/>
      <c r="AR637" s="54"/>
      <c r="AS637" s="54"/>
      <c r="AT637" s="54"/>
      <c r="AU637" s="54"/>
      <c r="AV637" s="54"/>
      <c r="AW637" s="54"/>
      <c r="AX637" s="54"/>
      <c r="AY637" s="54"/>
      <c r="AZ637" s="54"/>
      <c r="BA637" s="54"/>
      <c r="BB637" s="54"/>
      <c r="BC637" s="54"/>
      <c r="BD637" s="54"/>
      <c r="BE637" s="54"/>
      <c r="BF637" s="54"/>
      <c r="BG637" s="54"/>
      <c r="BH637" s="54"/>
      <c r="BI637" s="54"/>
      <c r="BJ637" s="54"/>
      <c r="BK637" s="54"/>
      <c r="BL637" s="54"/>
      <c r="BM637" s="54"/>
      <c r="BN637" s="54"/>
      <c r="BO637" s="54"/>
      <c r="BP637" s="54"/>
      <c r="BQ637" s="54"/>
      <c r="BR637" s="54"/>
      <c r="BS637" s="54"/>
      <c r="BT637" s="54"/>
      <c r="BU637" s="54"/>
      <c r="BV637" s="54"/>
      <c r="BW637" s="54"/>
      <c r="BX637" s="54"/>
      <c r="BY637" s="54"/>
      <c r="BZ637" s="54"/>
      <c r="CA637" s="54"/>
      <c r="CB637" s="54"/>
      <c r="CC637" s="54"/>
      <c r="CD637" s="54"/>
      <c r="CE637" s="54"/>
      <c r="CF637" s="54"/>
      <c r="CG637" s="54"/>
      <c r="CH637" s="54"/>
      <c r="CI637" s="54"/>
      <c r="CJ637" s="54"/>
      <c r="CK637" s="54"/>
      <c r="CL637" s="54"/>
      <c r="CM637" s="54"/>
      <c r="CN637" s="54"/>
      <c r="CO637" s="54"/>
      <c r="CP637" s="54"/>
      <c r="CQ637" s="54"/>
      <c r="CR637" s="54"/>
      <c r="CS637" s="54"/>
      <c r="CT637" s="54"/>
      <c r="CU637" s="54"/>
      <c r="CV637" s="54"/>
      <c r="CW637" s="54"/>
      <c r="CX637" s="54"/>
      <c r="CY637" s="54"/>
      <c r="CZ637" s="54"/>
      <c r="DA637" s="54"/>
      <c r="DB637" s="54"/>
      <c r="DC637" s="54"/>
      <c r="DD637" s="54"/>
      <c r="DE637" s="54"/>
      <c r="DF637" s="54"/>
      <c r="DG637" s="54"/>
      <c r="DH637" s="54"/>
      <c r="DI637" s="54"/>
      <c r="DJ637" s="54"/>
      <c r="DK637" s="54"/>
      <c r="DL637" s="54"/>
      <c r="DM637" s="54"/>
      <c r="DN637" s="54"/>
      <c r="DO637" s="54"/>
      <c r="DP637" s="54"/>
      <c r="DQ637" s="54"/>
      <c r="DR637" s="54"/>
      <c r="DS637" s="54"/>
      <c r="DT637" s="54"/>
      <c r="DU637" s="54"/>
      <c r="DV637" s="54"/>
      <c r="DW637" s="54"/>
      <c r="DX637" s="54"/>
      <c r="DY637" s="54"/>
      <c r="DZ637" s="54"/>
      <c r="EA637" s="54"/>
      <c r="EB637" s="54"/>
      <c r="EC637" s="54"/>
      <c r="ED637" s="54"/>
      <c r="EE637" s="54"/>
      <c r="EF637" s="54"/>
      <c r="EG637" s="54"/>
      <c r="EH637" s="54"/>
      <c r="EI637" s="54"/>
      <c r="EJ637" s="54"/>
      <c r="EK637" s="54"/>
      <c r="EL637" s="54"/>
      <c r="EM637" s="54"/>
      <c r="EN637" s="54"/>
      <c r="EO637" s="54"/>
    </row>
    <row r="638" spans="4:145" x14ac:dyDescent="0.25">
      <c r="D638" s="58" t="s">
        <v>1388</v>
      </c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  <c r="AB638" s="54"/>
      <c r="AC638" s="54"/>
      <c r="AD638" s="54"/>
      <c r="AE638" s="54"/>
      <c r="AF638" s="54"/>
      <c r="AG638" s="54"/>
      <c r="AH638" s="54"/>
      <c r="AI638" s="54"/>
      <c r="AJ638" s="54"/>
      <c r="AK638" s="54"/>
      <c r="AL638" s="54"/>
      <c r="AM638" s="54"/>
      <c r="AN638" s="54"/>
      <c r="AO638" s="54"/>
      <c r="AP638" s="54"/>
      <c r="AQ638" s="54"/>
      <c r="AR638" s="54"/>
      <c r="AS638" s="54"/>
      <c r="AT638" s="54"/>
      <c r="AU638" s="54"/>
      <c r="AV638" s="54"/>
      <c r="AW638" s="54"/>
      <c r="AX638" s="54"/>
      <c r="AY638" s="54"/>
      <c r="AZ638" s="54"/>
      <c r="BA638" s="54"/>
      <c r="BB638" s="54"/>
      <c r="BC638" s="54"/>
      <c r="BD638" s="54"/>
      <c r="BE638" s="54"/>
      <c r="BF638" s="54"/>
      <c r="BG638" s="54"/>
      <c r="BH638" s="54"/>
      <c r="BI638" s="54"/>
      <c r="BJ638" s="54"/>
      <c r="BK638" s="54"/>
      <c r="BL638" s="54"/>
      <c r="BM638" s="54"/>
      <c r="BN638" s="54"/>
      <c r="BO638" s="54"/>
      <c r="BP638" s="54"/>
      <c r="BQ638" s="54"/>
      <c r="BR638" s="54"/>
      <c r="BS638" s="54"/>
      <c r="BT638" s="54"/>
      <c r="BU638" s="54"/>
      <c r="BV638" s="54"/>
      <c r="BW638" s="54"/>
      <c r="BX638" s="54"/>
      <c r="BY638" s="54"/>
      <c r="BZ638" s="54"/>
      <c r="CA638" s="54"/>
      <c r="CB638" s="54"/>
      <c r="CC638" s="54"/>
      <c r="CD638" s="54"/>
      <c r="CE638" s="54"/>
      <c r="CF638" s="54"/>
      <c r="CG638" s="54"/>
      <c r="CH638" s="54"/>
      <c r="CI638" s="54"/>
      <c r="CJ638" s="54"/>
      <c r="CK638" s="54"/>
      <c r="CL638" s="54"/>
      <c r="CM638" s="54"/>
      <c r="CN638" s="54"/>
      <c r="CO638" s="54"/>
      <c r="CP638" s="54"/>
      <c r="CQ638" s="54"/>
      <c r="CR638" s="54"/>
      <c r="CS638" s="54"/>
      <c r="CT638" s="54"/>
      <c r="CU638" s="54"/>
      <c r="CV638" s="54"/>
      <c r="CW638" s="54"/>
      <c r="CX638" s="54"/>
      <c r="CY638" s="54"/>
      <c r="CZ638" s="54"/>
      <c r="DA638" s="54"/>
      <c r="DB638" s="54"/>
      <c r="DC638" s="54"/>
      <c r="DD638" s="54"/>
      <c r="DE638" s="54"/>
      <c r="DF638" s="54"/>
      <c r="DG638" s="54"/>
      <c r="DH638" s="54"/>
      <c r="DI638" s="54"/>
      <c r="DJ638" s="54"/>
      <c r="DK638" s="54"/>
      <c r="DL638" s="54"/>
      <c r="DM638" s="54"/>
      <c r="DN638" s="54"/>
      <c r="DO638" s="54"/>
      <c r="DP638" s="54"/>
      <c r="DQ638" s="54"/>
      <c r="DR638" s="54"/>
      <c r="DS638" s="54"/>
      <c r="DT638" s="54"/>
      <c r="DU638" s="54"/>
      <c r="DV638" s="54"/>
      <c r="DW638" s="54"/>
      <c r="DX638" s="54"/>
      <c r="DY638" s="54"/>
      <c r="DZ638" s="54"/>
      <c r="EA638" s="54"/>
      <c r="EB638" s="54"/>
      <c r="EC638" s="54"/>
      <c r="ED638" s="54"/>
      <c r="EE638" s="54"/>
      <c r="EF638" s="54"/>
      <c r="EG638" s="54"/>
      <c r="EH638" s="54"/>
      <c r="EI638" s="54"/>
      <c r="EJ638" s="54"/>
      <c r="EK638" s="54"/>
      <c r="EL638" s="54"/>
      <c r="EM638" s="54"/>
      <c r="EN638" s="54"/>
      <c r="EO638" s="54"/>
    </row>
    <row r="639" spans="4:145" x14ac:dyDescent="0.25">
      <c r="D639" s="58" t="s">
        <v>3061</v>
      </c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  <c r="AB639" s="54"/>
      <c r="AC639" s="54"/>
      <c r="AD639" s="54"/>
      <c r="AE639" s="54"/>
      <c r="AF639" s="54"/>
      <c r="AG639" s="54"/>
      <c r="AH639" s="54"/>
      <c r="AI639" s="54"/>
      <c r="AJ639" s="54"/>
      <c r="AK639" s="54"/>
      <c r="AL639" s="54"/>
      <c r="AM639" s="54"/>
      <c r="AN639" s="54"/>
      <c r="AO639" s="54"/>
      <c r="AP639" s="54"/>
      <c r="AQ639" s="54"/>
      <c r="AR639" s="54"/>
      <c r="AS639" s="54"/>
      <c r="AT639" s="54"/>
      <c r="AU639" s="54"/>
      <c r="AV639" s="54"/>
      <c r="AW639" s="54"/>
      <c r="AX639" s="54"/>
      <c r="AY639" s="54"/>
      <c r="AZ639" s="54"/>
      <c r="BA639" s="54"/>
      <c r="BB639" s="54"/>
      <c r="BC639" s="54"/>
      <c r="BD639" s="54"/>
      <c r="BE639" s="54"/>
      <c r="BF639" s="54"/>
      <c r="BG639" s="54"/>
      <c r="BH639" s="54"/>
      <c r="BI639" s="54"/>
      <c r="BJ639" s="54"/>
      <c r="BK639" s="54"/>
      <c r="BL639" s="54"/>
      <c r="BM639" s="54"/>
      <c r="BN639" s="54"/>
      <c r="BO639" s="54"/>
      <c r="BP639" s="54"/>
      <c r="BQ639" s="54"/>
      <c r="BR639" s="54"/>
      <c r="BS639" s="54"/>
      <c r="BT639" s="54"/>
      <c r="BU639" s="54"/>
      <c r="BV639" s="54"/>
      <c r="BW639" s="54"/>
      <c r="BX639" s="54"/>
      <c r="BY639" s="54"/>
      <c r="BZ639" s="54"/>
      <c r="CA639" s="54"/>
      <c r="CB639" s="54"/>
      <c r="CC639" s="54"/>
      <c r="CD639" s="54"/>
      <c r="CE639" s="54"/>
      <c r="CF639" s="54"/>
      <c r="CG639" s="54"/>
      <c r="CH639" s="54"/>
      <c r="CI639" s="54"/>
      <c r="CJ639" s="54"/>
      <c r="CK639" s="54"/>
      <c r="CL639" s="54"/>
      <c r="CM639" s="54"/>
      <c r="CN639" s="54"/>
      <c r="CO639" s="54"/>
      <c r="CP639" s="54"/>
      <c r="CQ639" s="54"/>
      <c r="CR639" s="54"/>
      <c r="CS639" s="54"/>
      <c r="CT639" s="54"/>
      <c r="CU639" s="54"/>
      <c r="CV639" s="54"/>
      <c r="CW639" s="54"/>
      <c r="CX639" s="54"/>
      <c r="CY639" s="54"/>
      <c r="CZ639" s="54"/>
      <c r="DA639" s="54"/>
      <c r="DB639" s="54"/>
      <c r="DC639" s="54"/>
      <c r="DD639" s="54"/>
      <c r="DE639" s="54"/>
      <c r="DF639" s="54"/>
      <c r="DG639" s="54"/>
      <c r="DH639" s="54"/>
      <c r="DI639" s="54"/>
      <c r="DJ639" s="54"/>
      <c r="DK639" s="54"/>
      <c r="DL639" s="54"/>
      <c r="DM639" s="54"/>
      <c r="DN639" s="54"/>
      <c r="DO639" s="54"/>
      <c r="DP639" s="54"/>
      <c r="DQ639" s="54"/>
      <c r="DR639" s="54"/>
      <c r="DS639" s="54"/>
      <c r="DT639" s="54"/>
      <c r="DU639" s="54"/>
      <c r="DV639" s="54"/>
      <c r="DW639" s="54"/>
      <c r="DX639" s="54"/>
      <c r="DY639" s="54"/>
      <c r="DZ639" s="54"/>
      <c r="EA639" s="54"/>
      <c r="EB639" s="54"/>
      <c r="EC639" s="54"/>
      <c r="ED639" s="54"/>
      <c r="EE639" s="54"/>
      <c r="EF639" s="54"/>
      <c r="EG639" s="54"/>
      <c r="EH639" s="54"/>
      <c r="EI639" s="54"/>
      <c r="EJ639" s="54"/>
      <c r="EK639" s="54"/>
      <c r="EL639" s="54"/>
      <c r="EM639" s="54"/>
      <c r="EN639" s="54"/>
      <c r="EO639" s="54"/>
    </row>
    <row r="640" spans="4:145" x14ac:dyDescent="0.25">
      <c r="D640" s="58" t="s">
        <v>3062</v>
      </c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  <c r="AB640" s="54"/>
      <c r="AC640" s="54"/>
      <c r="AD640" s="54"/>
      <c r="AE640" s="54"/>
      <c r="AF640" s="54"/>
      <c r="AG640" s="54"/>
      <c r="AH640" s="54"/>
      <c r="AI640" s="54"/>
      <c r="AJ640" s="54"/>
      <c r="AK640" s="54"/>
      <c r="AL640" s="54"/>
      <c r="AM640" s="54"/>
      <c r="AN640" s="54"/>
      <c r="AO640" s="54"/>
      <c r="AP640" s="54"/>
      <c r="AQ640" s="54"/>
      <c r="AR640" s="54"/>
      <c r="AS640" s="54"/>
      <c r="AT640" s="54"/>
      <c r="AU640" s="54"/>
      <c r="AV640" s="54"/>
      <c r="AW640" s="54"/>
      <c r="AX640" s="54"/>
      <c r="AY640" s="54"/>
      <c r="AZ640" s="54"/>
      <c r="BA640" s="54"/>
      <c r="BB640" s="54"/>
      <c r="BC640" s="54"/>
      <c r="BD640" s="54"/>
      <c r="BE640" s="54"/>
      <c r="BF640" s="54"/>
      <c r="BG640" s="54"/>
      <c r="BH640" s="54"/>
      <c r="BI640" s="54"/>
      <c r="BJ640" s="54"/>
      <c r="BK640" s="54"/>
      <c r="BL640" s="54"/>
      <c r="BM640" s="54"/>
      <c r="BN640" s="54"/>
      <c r="BO640" s="54"/>
      <c r="BP640" s="54"/>
      <c r="BQ640" s="54"/>
      <c r="BR640" s="54"/>
      <c r="BS640" s="54"/>
      <c r="BT640" s="54"/>
      <c r="BU640" s="54"/>
      <c r="BV640" s="54"/>
      <c r="BW640" s="54"/>
      <c r="BX640" s="54"/>
      <c r="BY640" s="54"/>
      <c r="BZ640" s="54"/>
      <c r="CA640" s="54"/>
      <c r="CB640" s="54"/>
      <c r="CC640" s="54"/>
      <c r="CD640" s="54"/>
      <c r="CE640" s="54"/>
      <c r="CF640" s="54"/>
      <c r="CG640" s="54"/>
      <c r="CH640" s="54"/>
      <c r="CI640" s="54"/>
      <c r="CJ640" s="54"/>
      <c r="CK640" s="54"/>
      <c r="CL640" s="54"/>
      <c r="CM640" s="54"/>
      <c r="CN640" s="54"/>
      <c r="CO640" s="54"/>
      <c r="CP640" s="54"/>
      <c r="CQ640" s="54"/>
      <c r="CR640" s="54"/>
      <c r="CS640" s="54"/>
      <c r="CT640" s="54"/>
      <c r="CU640" s="54"/>
      <c r="CV640" s="54"/>
      <c r="CW640" s="54"/>
      <c r="CX640" s="54"/>
      <c r="CY640" s="54"/>
      <c r="CZ640" s="54"/>
      <c r="DA640" s="54"/>
      <c r="DB640" s="54"/>
      <c r="DC640" s="54"/>
      <c r="DD640" s="54"/>
      <c r="DE640" s="54"/>
      <c r="DF640" s="54"/>
      <c r="DG640" s="54"/>
      <c r="DH640" s="54"/>
      <c r="DI640" s="54"/>
      <c r="DJ640" s="54"/>
      <c r="DK640" s="54"/>
      <c r="DL640" s="54"/>
      <c r="DM640" s="54"/>
      <c r="DN640" s="54"/>
      <c r="DO640" s="54"/>
      <c r="DP640" s="54"/>
      <c r="DQ640" s="54"/>
      <c r="DR640" s="54"/>
      <c r="DS640" s="54"/>
      <c r="DT640" s="54"/>
      <c r="DU640" s="54"/>
      <c r="DV640" s="54"/>
      <c r="DW640" s="54"/>
      <c r="DX640" s="54"/>
      <c r="DY640" s="54"/>
      <c r="DZ640" s="54"/>
      <c r="EA640" s="54"/>
      <c r="EB640" s="54"/>
      <c r="EC640" s="54"/>
      <c r="ED640" s="54"/>
      <c r="EE640" s="54"/>
      <c r="EF640" s="54"/>
      <c r="EG640" s="54"/>
      <c r="EH640" s="54"/>
      <c r="EI640" s="54"/>
      <c r="EJ640" s="54"/>
      <c r="EK640" s="54"/>
      <c r="EL640" s="54"/>
      <c r="EM640" s="54"/>
      <c r="EN640" s="54"/>
      <c r="EO640" s="54"/>
    </row>
    <row r="641" spans="4:145" x14ac:dyDescent="0.25">
      <c r="D641" s="58" t="s">
        <v>1390</v>
      </c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  <c r="AB641" s="54"/>
      <c r="AC641" s="54"/>
      <c r="AD641" s="54"/>
      <c r="AE641" s="54"/>
      <c r="AF641" s="54"/>
      <c r="AG641" s="54"/>
      <c r="AH641" s="54"/>
      <c r="AI641" s="54"/>
      <c r="AJ641" s="54"/>
      <c r="AK641" s="54"/>
      <c r="AL641" s="54"/>
      <c r="AM641" s="54"/>
      <c r="AN641" s="54"/>
      <c r="AO641" s="54"/>
      <c r="AP641" s="54"/>
      <c r="AQ641" s="54"/>
      <c r="AR641" s="54"/>
      <c r="AS641" s="54"/>
      <c r="AT641" s="54"/>
      <c r="AU641" s="54"/>
      <c r="AV641" s="54"/>
      <c r="AW641" s="54"/>
      <c r="AX641" s="54"/>
      <c r="AY641" s="54"/>
      <c r="AZ641" s="54"/>
      <c r="BA641" s="54"/>
      <c r="BB641" s="54"/>
      <c r="BC641" s="54"/>
      <c r="BD641" s="54"/>
      <c r="BE641" s="54"/>
      <c r="BF641" s="54"/>
      <c r="BG641" s="54"/>
      <c r="BH641" s="54"/>
      <c r="BI641" s="54"/>
      <c r="BJ641" s="54"/>
      <c r="BK641" s="54"/>
      <c r="BL641" s="54"/>
      <c r="BM641" s="54"/>
      <c r="BN641" s="54"/>
      <c r="BO641" s="54"/>
      <c r="BP641" s="54"/>
      <c r="BQ641" s="54"/>
      <c r="BR641" s="54"/>
      <c r="BS641" s="54"/>
      <c r="BT641" s="54"/>
      <c r="BU641" s="54"/>
      <c r="BV641" s="54"/>
      <c r="BW641" s="54"/>
      <c r="BX641" s="54"/>
      <c r="BY641" s="54"/>
      <c r="BZ641" s="54"/>
      <c r="CA641" s="54"/>
      <c r="CB641" s="54"/>
      <c r="CC641" s="54"/>
      <c r="CD641" s="54"/>
      <c r="CE641" s="54"/>
      <c r="CF641" s="54"/>
      <c r="CG641" s="54"/>
      <c r="CH641" s="54"/>
      <c r="CI641" s="54"/>
      <c r="CJ641" s="54"/>
      <c r="CK641" s="54"/>
      <c r="CL641" s="54"/>
      <c r="CM641" s="54"/>
      <c r="CN641" s="54"/>
      <c r="CO641" s="54"/>
      <c r="CP641" s="54"/>
      <c r="CQ641" s="54"/>
      <c r="CR641" s="54"/>
      <c r="CS641" s="54"/>
      <c r="CT641" s="54"/>
      <c r="CU641" s="54"/>
      <c r="CV641" s="54"/>
      <c r="CW641" s="54"/>
      <c r="CX641" s="54"/>
      <c r="CY641" s="54"/>
      <c r="CZ641" s="54"/>
      <c r="DA641" s="54"/>
      <c r="DB641" s="54"/>
      <c r="DC641" s="54"/>
      <c r="DD641" s="54"/>
      <c r="DE641" s="54"/>
      <c r="DF641" s="54"/>
      <c r="DG641" s="54"/>
      <c r="DH641" s="54"/>
      <c r="DI641" s="54"/>
      <c r="DJ641" s="54"/>
      <c r="DK641" s="54"/>
      <c r="DL641" s="54"/>
      <c r="DM641" s="54"/>
      <c r="DN641" s="54"/>
      <c r="DO641" s="54"/>
      <c r="DP641" s="54"/>
      <c r="DQ641" s="54"/>
      <c r="DR641" s="54"/>
      <c r="DS641" s="54"/>
      <c r="DT641" s="54"/>
      <c r="DU641" s="54"/>
      <c r="DV641" s="54"/>
      <c r="DW641" s="54"/>
      <c r="DX641" s="54"/>
      <c r="DY641" s="54"/>
      <c r="DZ641" s="54"/>
      <c r="EA641" s="54"/>
      <c r="EB641" s="54"/>
      <c r="EC641" s="54"/>
      <c r="ED641" s="54"/>
      <c r="EE641" s="54"/>
      <c r="EF641" s="54"/>
      <c r="EG641" s="54"/>
      <c r="EH641" s="54"/>
      <c r="EI641" s="54"/>
      <c r="EJ641" s="54"/>
      <c r="EK641" s="54"/>
      <c r="EL641" s="54"/>
      <c r="EM641" s="54"/>
      <c r="EN641" s="54"/>
      <c r="EO641" s="54"/>
    </row>
    <row r="642" spans="4:145" x14ac:dyDescent="0.25">
      <c r="D642" s="58" t="s">
        <v>3056</v>
      </c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  <c r="AB642" s="54"/>
      <c r="AC642" s="54"/>
      <c r="AD642" s="54"/>
      <c r="AE642" s="54"/>
      <c r="AF642" s="54"/>
      <c r="AG642" s="54"/>
      <c r="AH642" s="54"/>
      <c r="AI642" s="54"/>
      <c r="AJ642" s="54"/>
      <c r="AK642" s="54"/>
      <c r="AL642" s="54"/>
      <c r="AM642" s="54"/>
      <c r="AN642" s="54"/>
      <c r="AO642" s="54"/>
      <c r="AP642" s="54"/>
      <c r="AQ642" s="54"/>
      <c r="AR642" s="54"/>
      <c r="AS642" s="54"/>
      <c r="AT642" s="54"/>
      <c r="AU642" s="54"/>
      <c r="AV642" s="54"/>
      <c r="AW642" s="54"/>
      <c r="AX642" s="54"/>
      <c r="AY642" s="54"/>
      <c r="AZ642" s="54"/>
      <c r="BA642" s="54"/>
      <c r="BB642" s="54"/>
      <c r="BC642" s="54"/>
      <c r="BD642" s="54"/>
      <c r="BE642" s="54"/>
      <c r="BF642" s="54"/>
      <c r="BG642" s="54"/>
      <c r="BH642" s="54"/>
      <c r="BI642" s="54"/>
      <c r="BJ642" s="54"/>
      <c r="BK642" s="54"/>
      <c r="BL642" s="54"/>
      <c r="BM642" s="54"/>
      <c r="BN642" s="54"/>
      <c r="BO642" s="54"/>
      <c r="BP642" s="54"/>
      <c r="BQ642" s="54"/>
      <c r="BR642" s="54"/>
      <c r="BS642" s="54"/>
      <c r="BT642" s="54"/>
      <c r="BU642" s="54"/>
      <c r="BV642" s="54"/>
      <c r="BW642" s="54"/>
      <c r="BX642" s="54"/>
      <c r="BY642" s="54"/>
      <c r="BZ642" s="54"/>
      <c r="CA642" s="54"/>
      <c r="CB642" s="54"/>
      <c r="CC642" s="54"/>
      <c r="CD642" s="54"/>
      <c r="CE642" s="54"/>
      <c r="CF642" s="54"/>
      <c r="CG642" s="54"/>
      <c r="CH642" s="54"/>
      <c r="CI642" s="54"/>
      <c r="CJ642" s="54"/>
      <c r="CK642" s="54"/>
      <c r="CL642" s="54"/>
      <c r="CM642" s="54"/>
      <c r="CN642" s="54"/>
      <c r="CO642" s="54"/>
      <c r="CP642" s="54"/>
      <c r="CQ642" s="54"/>
      <c r="CR642" s="54"/>
      <c r="CS642" s="54"/>
      <c r="CT642" s="54"/>
      <c r="CU642" s="54"/>
      <c r="CV642" s="54"/>
      <c r="CW642" s="54"/>
      <c r="CX642" s="54"/>
      <c r="CY642" s="54"/>
      <c r="CZ642" s="54"/>
      <c r="DA642" s="54"/>
      <c r="DB642" s="54"/>
      <c r="DC642" s="54"/>
      <c r="DD642" s="54"/>
      <c r="DE642" s="54"/>
      <c r="DF642" s="54"/>
      <c r="DG642" s="54"/>
      <c r="DH642" s="54"/>
      <c r="DI642" s="54"/>
      <c r="DJ642" s="54"/>
      <c r="DK642" s="54"/>
      <c r="DL642" s="54"/>
      <c r="DM642" s="54"/>
      <c r="DN642" s="54"/>
      <c r="DO642" s="54"/>
      <c r="DP642" s="54"/>
      <c r="DQ642" s="54"/>
      <c r="DR642" s="54"/>
      <c r="DS642" s="54"/>
      <c r="DT642" s="54"/>
      <c r="DU642" s="54"/>
      <c r="DV642" s="54"/>
      <c r="DW642" s="54"/>
      <c r="DX642" s="54"/>
      <c r="DY642" s="54"/>
      <c r="DZ642" s="54"/>
      <c r="EA642" s="54"/>
      <c r="EB642" s="54"/>
      <c r="EC642" s="54"/>
      <c r="ED642" s="54"/>
      <c r="EE642" s="54"/>
      <c r="EF642" s="54"/>
      <c r="EG642" s="54"/>
      <c r="EH642" s="54"/>
      <c r="EI642" s="54"/>
      <c r="EJ642" s="54"/>
      <c r="EK642" s="54"/>
      <c r="EL642" s="54"/>
      <c r="EM642" s="54"/>
      <c r="EN642" s="54"/>
      <c r="EO642" s="54"/>
    </row>
    <row r="643" spans="4:145" x14ac:dyDescent="0.25">
      <c r="D643" s="58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  <c r="AB643" s="54"/>
      <c r="AC643" s="54"/>
      <c r="AD643" s="54"/>
      <c r="AE643" s="54"/>
      <c r="AF643" s="54"/>
      <c r="AG643" s="54"/>
      <c r="AH643" s="54"/>
      <c r="AI643" s="54"/>
      <c r="AJ643" s="54"/>
      <c r="AK643" s="54"/>
      <c r="AL643" s="54"/>
      <c r="AM643" s="54"/>
      <c r="AN643" s="54"/>
      <c r="AO643" s="54"/>
      <c r="AP643" s="54"/>
      <c r="AQ643" s="54"/>
      <c r="AR643" s="54"/>
      <c r="AS643" s="54"/>
      <c r="AT643" s="54"/>
      <c r="AU643" s="54"/>
      <c r="AV643" s="54"/>
      <c r="AW643" s="54"/>
      <c r="AX643" s="54"/>
      <c r="AY643" s="54"/>
      <c r="AZ643" s="54"/>
      <c r="BA643" s="54"/>
      <c r="BB643" s="54"/>
      <c r="BC643" s="54"/>
      <c r="BD643" s="54"/>
      <c r="BE643" s="54"/>
      <c r="BF643" s="54"/>
      <c r="BG643" s="54"/>
      <c r="BH643" s="54"/>
      <c r="BI643" s="54"/>
      <c r="BJ643" s="54"/>
      <c r="BK643" s="54"/>
      <c r="BL643" s="54"/>
      <c r="BM643" s="54"/>
      <c r="BN643" s="54"/>
      <c r="BO643" s="54"/>
      <c r="BP643" s="54"/>
      <c r="BQ643" s="54"/>
      <c r="BR643" s="54"/>
      <c r="BS643" s="54"/>
      <c r="BT643" s="54"/>
      <c r="BU643" s="54"/>
      <c r="BV643" s="54"/>
      <c r="BW643" s="54"/>
      <c r="BX643" s="54"/>
      <c r="BY643" s="54"/>
      <c r="BZ643" s="54"/>
      <c r="CA643" s="54"/>
      <c r="CB643" s="54"/>
      <c r="CC643" s="54"/>
      <c r="CD643" s="54"/>
      <c r="CE643" s="54"/>
      <c r="CF643" s="54"/>
      <c r="CG643" s="54"/>
      <c r="CH643" s="54"/>
      <c r="CI643" s="54"/>
      <c r="CJ643" s="54"/>
      <c r="CK643" s="54"/>
      <c r="CL643" s="54"/>
      <c r="CM643" s="54"/>
      <c r="CN643" s="54"/>
      <c r="CO643" s="54"/>
      <c r="CP643" s="54"/>
      <c r="CQ643" s="54"/>
      <c r="CR643" s="54"/>
      <c r="CS643" s="54"/>
      <c r="CT643" s="54"/>
      <c r="CU643" s="54"/>
      <c r="CV643" s="54"/>
      <c r="CW643" s="54"/>
      <c r="CX643" s="54"/>
      <c r="CY643" s="54"/>
      <c r="CZ643" s="54"/>
      <c r="DA643" s="54"/>
      <c r="DB643" s="54"/>
      <c r="DC643" s="54"/>
      <c r="DD643" s="54"/>
      <c r="DE643" s="54"/>
      <c r="DF643" s="54"/>
      <c r="DG643" s="54"/>
      <c r="DH643" s="54"/>
      <c r="DI643" s="54"/>
      <c r="DJ643" s="54"/>
      <c r="DK643" s="54"/>
      <c r="DL643" s="54"/>
      <c r="DM643" s="54"/>
      <c r="DN643" s="54"/>
      <c r="DO643" s="54"/>
      <c r="DP643" s="54"/>
      <c r="DQ643" s="54"/>
      <c r="DR643" s="54"/>
      <c r="DS643" s="54"/>
      <c r="DT643" s="54"/>
      <c r="DU643" s="54"/>
      <c r="DV643" s="54"/>
      <c r="DW643" s="54"/>
      <c r="DX643" s="54"/>
      <c r="DY643" s="54"/>
      <c r="DZ643" s="54"/>
      <c r="EA643" s="54"/>
      <c r="EB643" s="54"/>
      <c r="EC643" s="54"/>
      <c r="ED643" s="54"/>
      <c r="EE643" s="54"/>
      <c r="EF643" s="54"/>
      <c r="EG643" s="54"/>
      <c r="EH643" s="54"/>
      <c r="EI643" s="54"/>
      <c r="EJ643" s="54"/>
      <c r="EK643" s="54"/>
      <c r="EL643" s="54"/>
      <c r="EM643" s="54"/>
      <c r="EN643" s="54"/>
      <c r="EO643" s="54"/>
    </row>
    <row r="644" spans="4:145" x14ac:dyDescent="0.25">
      <c r="D644" s="37" t="s">
        <v>263</v>
      </c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  <c r="AB644" s="54"/>
      <c r="AC644" s="54"/>
      <c r="AD644" s="54"/>
      <c r="AE644" s="54"/>
      <c r="AF644" s="54"/>
      <c r="AG644" s="54"/>
      <c r="AH644" s="54"/>
      <c r="AI644" s="54"/>
      <c r="AJ644" s="54"/>
      <c r="AK644" s="54"/>
      <c r="AL644" s="54"/>
      <c r="AM644" s="54"/>
      <c r="AN644" s="54"/>
      <c r="AO644" s="54"/>
      <c r="AP644" s="54"/>
      <c r="AQ644" s="54"/>
      <c r="AR644" s="54"/>
      <c r="AS644" s="54"/>
      <c r="AT644" s="54"/>
      <c r="AU644" s="54"/>
      <c r="AV644" s="54"/>
      <c r="AW644" s="54"/>
      <c r="AX644" s="54"/>
      <c r="AY644" s="54"/>
      <c r="AZ644" s="54"/>
      <c r="BA644" s="54"/>
      <c r="BB644" s="54"/>
      <c r="BC644" s="54"/>
      <c r="BD644" s="54"/>
      <c r="BE644" s="54"/>
      <c r="BF644" s="54"/>
      <c r="BG644" s="54"/>
      <c r="BH644" s="54"/>
      <c r="BI644" s="54"/>
      <c r="BJ644" s="54"/>
      <c r="BK644" s="54"/>
      <c r="BL644" s="54"/>
      <c r="BM644" s="54"/>
      <c r="BN644" s="54"/>
      <c r="BO644" s="54"/>
      <c r="BP644" s="54"/>
      <c r="BQ644" s="54"/>
      <c r="BR644" s="54"/>
      <c r="BS644" s="54"/>
      <c r="BT644" s="54"/>
      <c r="BU644" s="54"/>
      <c r="BV644" s="54"/>
      <c r="BW644" s="54"/>
      <c r="BX644" s="54"/>
      <c r="BY644" s="54"/>
      <c r="BZ644" s="54"/>
      <c r="CA644" s="54"/>
      <c r="CB644" s="54"/>
      <c r="CC644" s="54"/>
      <c r="CD644" s="54"/>
      <c r="CE644" s="54"/>
      <c r="CF644" s="54"/>
      <c r="CG644" s="54"/>
      <c r="CH644" s="54"/>
      <c r="CI644" s="54"/>
      <c r="CJ644" s="54"/>
      <c r="CK644" s="54"/>
      <c r="CL644" s="54"/>
      <c r="CM644" s="54"/>
      <c r="CN644" s="54"/>
      <c r="CO644" s="54"/>
      <c r="CP644" s="54"/>
      <c r="CQ644" s="54"/>
      <c r="CR644" s="54"/>
      <c r="CS644" s="54"/>
      <c r="CT644" s="54"/>
      <c r="CU644" s="54"/>
      <c r="CV644" s="54"/>
      <c r="CW644" s="54"/>
      <c r="CX644" s="54"/>
      <c r="CY644" s="54"/>
      <c r="CZ644" s="54"/>
      <c r="DA644" s="54"/>
      <c r="DB644" s="54"/>
      <c r="DC644" s="54"/>
      <c r="DD644" s="54"/>
      <c r="DE644" s="54"/>
      <c r="DF644" s="54"/>
      <c r="DG644" s="54"/>
      <c r="DH644" s="54"/>
      <c r="DI644" s="54"/>
      <c r="DJ644" s="54"/>
      <c r="DK644" s="54"/>
      <c r="DL644" s="54"/>
      <c r="DM644" s="54"/>
      <c r="DN644" s="54"/>
      <c r="DO644" s="54"/>
      <c r="DP644" s="54"/>
      <c r="DQ644" s="54"/>
      <c r="DR644" s="54"/>
      <c r="DS644" s="54"/>
      <c r="DT644" s="54"/>
      <c r="DU644" s="54"/>
      <c r="DV644" s="54"/>
      <c r="DW644" s="54"/>
      <c r="DX644" s="54"/>
      <c r="DY644" s="54"/>
      <c r="DZ644" s="54"/>
      <c r="EA644" s="54"/>
      <c r="EB644" s="54"/>
      <c r="EC644" s="54"/>
      <c r="ED644" s="54"/>
      <c r="EE644" s="54"/>
      <c r="EF644" s="54"/>
      <c r="EG644" s="54"/>
      <c r="EH644" s="54"/>
      <c r="EI644" s="54"/>
      <c r="EJ644" s="54"/>
      <c r="EK644" s="54"/>
      <c r="EL644" s="54"/>
      <c r="EM644" s="54"/>
      <c r="EN644" s="54"/>
      <c r="EO644" s="54"/>
    </row>
    <row r="645" spans="4:145" x14ac:dyDescent="0.25">
      <c r="D645" s="37" t="s">
        <v>264</v>
      </c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  <c r="AB645" s="54"/>
      <c r="AC645" s="54"/>
      <c r="AD645" s="54"/>
      <c r="AE645" s="54"/>
      <c r="AF645" s="54"/>
      <c r="AG645" s="54"/>
      <c r="AH645" s="54"/>
      <c r="AI645" s="54"/>
      <c r="AJ645" s="54"/>
      <c r="AK645" s="54"/>
      <c r="AL645" s="54"/>
      <c r="AM645" s="54"/>
      <c r="AN645" s="54"/>
      <c r="AO645" s="54"/>
      <c r="AP645" s="54"/>
      <c r="AQ645" s="54"/>
      <c r="AR645" s="54"/>
      <c r="AS645" s="54"/>
      <c r="AT645" s="54"/>
      <c r="AU645" s="54"/>
      <c r="AV645" s="54"/>
      <c r="AW645" s="54"/>
      <c r="AX645" s="54"/>
      <c r="AY645" s="54"/>
      <c r="AZ645" s="54"/>
      <c r="BA645" s="54"/>
      <c r="BB645" s="54"/>
      <c r="BC645" s="54"/>
      <c r="BD645" s="54"/>
      <c r="BE645" s="54"/>
      <c r="BF645" s="54"/>
      <c r="BG645" s="54"/>
      <c r="BH645" s="54"/>
      <c r="BI645" s="54"/>
      <c r="BJ645" s="54"/>
      <c r="BK645" s="54"/>
      <c r="BL645" s="54"/>
      <c r="BM645" s="54"/>
      <c r="BN645" s="54"/>
      <c r="BO645" s="54"/>
      <c r="BP645" s="54"/>
      <c r="BQ645" s="54"/>
      <c r="BR645" s="54"/>
      <c r="BS645" s="54"/>
      <c r="BT645" s="54"/>
      <c r="BU645" s="54"/>
      <c r="BV645" s="54"/>
      <c r="BW645" s="54"/>
      <c r="BX645" s="54"/>
      <c r="BY645" s="54"/>
      <c r="BZ645" s="54"/>
      <c r="CA645" s="54"/>
      <c r="CB645" s="54"/>
      <c r="CC645" s="54"/>
      <c r="CD645" s="54"/>
      <c r="CE645" s="54"/>
      <c r="CF645" s="54"/>
      <c r="CG645" s="54"/>
      <c r="CH645" s="54"/>
      <c r="CI645" s="54"/>
      <c r="CJ645" s="54"/>
      <c r="CK645" s="54"/>
      <c r="CL645" s="54"/>
      <c r="CM645" s="54"/>
      <c r="CN645" s="54"/>
      <c r="CO645" s="54"/>
      <c r="CP645" s="54"/>
      <c r="CQ645" s="54"/>
      <c r="CR645" s="54"/>
      <c r="CS645" s="54"/>
      <c r="CT645" s="54"/>
      <c r="CU645" s="54"/>
      <c r="CV645" s="54"/>
      <c r="CW645" s="54"/>
      <c r="CX645" s="54"/>
      <c r="CY645" s="54"/>
      <c r="CZ645" s="54"/>
      <c r="DA645" s="54"/>
      <c r="DB645" s="54"/>
      <c r="DC645" s="54"/>
      <c r="DD645" s="54"/>
      <c r="DE645" s="54"/>
      <c r="DF645" s="54"/>
      <c r="DG645" s="54"/>
      <c r="DH645" s="54"/>
      <c r="DI645" s="54"/>
      <c r="DJ645" s="54"/>
      <c r="DK645" s="54"/>
      <c r="DL645" s="54"/>
      <c r="DM645" s="54"/>
      <c r="DN645" s="54"/>
      <c r="DO645" s="54"/>
      <c r="DP645" s="54"/>
      <c r="DQ645" s="54"/>
      <c r="DR645" s="54"/>
      <c r="DS645" s="54"/>
      <c r="DT645" s="54"/>
      <c r="DU645" s="54"/>
      <c r="DV645" s="54"/>
      <c r="DW645" s="54"/>
      <c r="DX645" s="54"/>
      <c r="DY645" s="54"/>
      <c r="DZ645" s="54"/>
      <c r="EA645" s="54"/>
      <c r="EB645" s="54"/>
      <c r="EC645" s="54"/>
      <c r="ED645" s="54"/>
      <c r="EE645" s="54"/>
      <c r="EF645" s="54"/>
      <c r="EG645" s="54"/>
      <c r="EH645" s="54"/>
      <c r="EI645" s="54"/>
      <c r="EJ645" s="54"/>
      <c r="EK645" s="54"/>
      <c r="EL645" s="54"/>
      <c r="EM645" s="54"/>
      <c r="EN645" s="54"/>
      <c r="EO645" s="54"/>
    </row>
    <row r="646" spans="4:145" x14ac:dyDescent="0.25">
      <c r="D646" s="37" t="s">
        <v>377</v>
      </c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  <c r="AB646" s="54"/>
      <c r="AC646" s="54"/>
      <c r="AD646" s="54"/>
      <c r="AE646" s="54"/>
      <c r="AF646" s="54"/>
      <c r="AG646" s="54"/>
      <c r="AH646" s="54"/>
      <c r="AI646" s="54"/>
      <c r="AJ646" s="54"/>
      <c r="AK646" s="54"/>
      <c r="AL646" s="54"/>
      <c r="AM646" s="54"/>
      <c r="AN646" s="54"/>
      <c r="AO646" s="54"/>
      <c r="AP646" s="54"/>
      <c r="AQ646" s="54"/>
      <c r="AR646" s="54"/>
      <c r="AS646" s="54"/>
      <c r="AT646" s="54"/>
      <c r="AU646" s="54"/>
      <c r="AV646" s="54"/>
      <c r="AW646" s="54"/>
      <c r="AX646" s="54"/>
      <c r="AY646" s="54"/>
      <c r="AZ646" s="54"/>
      <c r="BA646" s="54"/>
      <c r="BB646" s="54"/>
      <c r="BC646" s="54"/>
      <c r="BD646" s="54"/>
      <c r="BE646" s="54"/>
      <c r="BF646" s="54"/>
      <c r="BG646" s="54"/>
      <c r="BH646" s="54"/>
      <c r="BI646" s="54"/>
      <c r="BJ646" s="54"/>
      <c r="BK646" s="54"/>
      <c r="BL646" s="54"/>
      <c r="BM646" s="54"/>
      <c r="BN646" s="54"/>
      <c r="BO646" s="54"/>
      <c r="BP646" s="54"/>
      <c r="BQ646" s="54"/>
      <c r="BR646" s="54"/>
      <c r="BS646" s="54"/>
      <c r="BT646" s="54"/>
      <c r="BU646" s="54"/>
      <c r="BV646" s="54"/>
      <c r="BW646" s="54"/>
      <c r="BX646" s="54"/>
      <c r="BY646" s="54"/>
      <c r="BZ646" s="54"/>
      <c r="CA646" s="54"/>
      <c r="CB646" s="54"/>
      <c r="CC646" s="54"/>
      <c r="CD646" s="54"/>
      <c r="CE646" s="54"/>
      <c r="CF646" s="54"/>
      <c r="CG646" s="54"/>
      <c r="CH646" s="54"/>
      <c r="CI646" s="54"/>
      <c r="CJ646" s="54"/>
      <c r="CK646" s="54"/>
      <c r="CL646" s="54"/>
      <c r="CM646" s="54"/>
      <c r="CN646" s="54"/>
      <c r="CO646" s="54"/>
      <c r="CP646" s="54"/>
      <c r="CQ646" s="54"/>
      <c r="CR646" s="54"/>
      <c r="CS646" s="54"/>
      <c r="CT646" s="54"/>
      <c r="CU646" s="54"/>
      <c r="CV646" s="54"/>
      <c r="CW646" s="54"/>
      <c r="CX646" s="54"/>
      <c r="CY646" s="54"/>
      <c r="CZ646" s="54"/>
      <c r="DA646" s="54"/>
      <c r="DB646" s="54"/>
      <c r="DC646" s="54"/>
      <c r="DD646" s="54"/>
      <c r="DE646" s="54"/>
      <c r="DF646" s="54"/>
      <c r="DG646" s="54"/>
      <c r="DH646" s="54"/>
      <c r="DI646" s="54"/>
      <c r="DJ646" s="54"/>
      <c r="DK646" s="54"/>
      <c r="DL646" s="54"/>
      <c r="DM646" s="54"/>
      <c r="DN646" s="54"/>
      <c r="DO646" s="54"/>
      <c r="DP646" s="54"/>
      <c r="DQ646" s="54"/>
      <c r="DR646" s="54"/>
      <c r="DS646" s="54"/>
      <c r="DT646" s="54"/>
      <c r="DU646" s="54"/>
      <c r="DV646" s="54"/>
      <c r="DW646" s="54"/>
      <c r="DX646" s="54"/>
      <c r="DY646" s="54"/>
      <c r="DZ646" s="54"/>
      <c r="EA646" s="54"/>
      <c r="EB646" s="54"/>
      <c r="EC646" s="54"/>
      <c r="ED646" s="54"/>
      <c r="EE646" s="54"/>
      <c r="EF646" s="54"/>
      <c r="EG646" s="54"/>
      <c r="EH646" s="54"/>
      <c r="EI646" s="54"/>
      <c r="EJ646" s="54"/>
      <c r="EK646" s="54"/>
      <c r="EL646" s="54"/>
      <c r="EM646" s="54"/>
      <c r="EN646" s="54"/>
      <c r="EO646" s="54"/>
    </row>
    <row r="648" spans="4:145" x14ac:dyDescent="0.25">
      <c r="D648" s="57" t="s">
        <v>3057</v>
      </c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</row>
    <row r="649" spans="4:145" x14ac:dyDescent="0.25">
      <c r="D649" s="57" t="s">
        <v>3058</v>
      </c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</row>
    <row r="650" spans="4:145" x14ac:dyDescent="0.25">
      <c r="D650" s="57" t="s">
        <v>3059</v>
      </c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</row>
    <row r="652" spans="4:145" x14ac:dyDescent="0.25">
      <c r="D652" s="48" t="s">
        <v>3065</v>
      </c>
    </row>
    <row r="677" spans="4:4" x14ac:dyDescent="0.25">
      <c r="D677" s="52" t="s">
        <v>3156</v>
      </c>
    </row>
    <row r="679" spans="4:4" x14ac:dyDescent="0.25">
      <c r="D679" s="48" t="s">
        <v>3065</v>
      </c>
    </row>
    <row r="716" spans="2:4" x14ac:dyDescent="0.25">
      <c r="B716" s="51">
        <v>0</v>
      </c>
      <c r="D716" s="52" t="s">
        <v>3042</v>
      </c>
    </row>
    <row r="717" spans="2:4" x14ac:dyDescent="0.25">
      <c r="D717" s="60" t="s">
        <v>305</v>
      </c>
    </row>
    <row r="719" spans="2:4" x14ac:dyDescent="0.25">
      <c r="D719" s="48" t="s">
        <v>36</v>
      </c>
    </row>
    <row r="720" spans="2:4" x14ac:dyDescent="0.25">
      <c r="D720" s="55" t="s">
        <v>3066</v>
      </c>
    </row>
    <row r="722" spans="4:4" x14ac:dyDescent="0.25">
      <c r="D722" s="48" t="s">
        <v>3039</v>
      </c>
    </row>
    <row r="768" spans="4:4" x14ac:dyDescent="0.25">
      <c r="D768" s="48" t="s">
        <v>310</v>
      </c>
    </row>
    <row r="769" spans="4:23" x14ac:dyDescent="0.25">
      <c r="D769" s="52" t="s">
        <v>664</v>
      </c>
      <c r="M769" s="59" t="s">
        <v>3067</v>
      </c>
      <c r="Q769" s="47" t="s">
        <v>515</v>
      </c>
      <c r="S769" s="59" t="s">
        <v>3068</v>
      </c>
    </row>
    <row r="771" spans="4:23" x14ac:dyDescent="0.25">
      <c r="D771" s="57" t="s">
        <v>586</v>
      </c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</row>
    <row r="772" spans="4:23" x14ac:dyDescent="0.25">
      <c r="D772" s="57" t="s">
        <v>587</v>
      </c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</row>
    <row r="773" spans="4:23" x14ac:dyDescent="0.25">
      <c r="D773" s="57" t="s">
        <v>588</v>
      </c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</row>
    <row r="774" spans="4:23" x14ac:dyDescent="0.25">
      <c r="D774" s="57" t="s">
        <v>589</v>
      </c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</row>
    <row r="775" spans="4:23" x14ac:dyDescent="0.25">
      <c r="D775" s="57" t="s">
        <v>3069</v>
      </c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</row>
    <row r="776" spans="4:23" x14ac:dyDescent="0.25">
      <c r="D776" s="57" t="s">
        <v>3070</v>
      </c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</row>
    <row r="777" spans="4:23" x14ac:dyDescent="0.25">
      <c r="D777" s="57" t="s">
        <v>280</v>
      </c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</row>
    <row r="778" spans="4:23" x14ac:dyDescent="0.25">
      <c r="D778" s="57" t="s">
        <v>3071</v>
      </c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</row>
    <row r="780" spans="4:23" x14ac:dyDescent="0.25">
      <c r="D780" s="58" t="s">
        <v>376</v>
      </c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</row>
    <row r="781" spans="4:23" x14ac:dyDescent="0.25">
      <c r="D781" s="58" t="s">
        <v>324</v>
      </c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</row>
    <row r="782" spans="4:23" x14ac:dyDescent="0.25">
      <c r="D782" s="58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</row>
    <row r="783" spans="4:23" x14ac:dyDescent="0.25">
      <c r="D783" s="58" t="s">
        <v>1749</v>
      </c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</row>
    <row r="784" spans="4:23" x14ac:dyDescent="0.25">
      <c r="D784" s="58" t="s">
        <v>283</v>
      </c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</row>
    <row r="785" spans="4:20" x14ac:dyDescent="0.25">
      <c r="D785" s="58" t="s">
        <v>3073</v>
      </c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</row>
    <row r="786" spans="4:20" x14ac:dyDescent="0.25">
      <c r="D786" s="58" t="s">
        <v>3074</v>
      </c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</row>
    <row r="787" spans="4:20" x14ac:dyDescent="0.25">
      <c r="D787" s="58" t="s">
        <v>3072</v>
      </c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</row>
    <row r="788" spans="4:20" x14ac:dyDescent="0.25">
      <c r="D788" s="58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</row>
    <row r="789" spans="4:20" x14ac:dyDescent="0.25">
      <c r="D789" s="58" t="s">
        <v>263</v>
      </c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</row>
    <row r="790" spans="4:20" x14ac:dyDescent="0.25">
      <c r="D790" s="58" t="s">
        <v>264</v>
      </c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</row>
    <row r="791" spans="4:20" x14ac:dyDescent="0.25">
      <c r="D791" s="58" t="s">
        <v>377</v>
      </c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</row>
    <row r="793" spans="4:20" x14ac:dyDescent="0.25">
      <c r="D793" s="48" t="s">
        <v>3075</v>
      </c>
    </row>
    <row r="809" spans="4:4" x14ac:dyDescent="0.25">
      <c r="D809" s="52" t="s">
        <v>3156</v>
      </c>
    </row>
    <row r="811" spans="4:4" x14ac:dyDescent="0.25">
      <c r="D811" s="48" t="s">
        <v>3075</v>
      </c>
    </row>
    <row r="842" spans="2:4" x14ac:dyDescent="0.25">
      <c r="B842" s="51">
        <v>0</v>
      </c>
      <c r="D842" s="52" t="s">
        <v>3046</v>
      </c>
    </row>
    <row r="843" spans="2:4" x14ac:dyDescent="0.25">
      <c r="D843" s="60" t="s">
        <v>304</v>
      </c>
    </row>
    <row r="844" spans="2:4" x14ac:dyDescent="0.25">
      <c r="D844" s="74" t="s">
        <v>654</v>
      </c>
    </row>
    <row r="845" spans="2:4" x14ac:dyDescent="0.25">
      <c r="D845" s="71" t="s">
        <v>2365</v>
      </c>
    </row>
    <row r="847" spans="2:4" x14ac:dyDescent="0.25">
      <c r="D847" s="48" t="s">
        <v>3043</v>
      </c>
    </row>
    <row r="902" spans="4:14" x14ac:dyDescent="0.25">
      <c r="D902" s="48" t="s">
        <v>310</v>
      </c>
    </row>
    <row r="903" spans="4:14" x14ac:dyDescent="0.25">
      <c r="D903" s="52" t="s">
        <v>2386</v>
      </c>
      <c r="N903" s="52" t="s">
        <v>3076</v>
      </c>
    </row>
    <row r="917" spans="2:2" x14ac:dyDescent="0.25">
      <c r="B917" s="49">
        <v>0</v>
      </c>
    </row>
    <row r="944" spans="2:4" x14ac:dyDescent="0.25">
      <c r="B944" s="51">
        <v>0</v>
      </c>
      <c r="D944" s="52" t="s">
        <v>3079</v>
      </c>
    </row>
    <row r="945" spans="4:4" x14ac:dyDescent="0.25">
      <c r="D945" s="60" t="s">
        <v>305</v>
      </c>
    </row>
    <row r="947" spans="4:4" x14ac:dyDescent="0.25">
      <c r="D947" s="48" t="s">
        <v>36</v>
      </c>
    </row>
    <row r="948" spans="4:4" x14ac:dyDescent="0.25">
      <c r="D948" s="55" t="s">
        <v>3096</v>
      </c>
    </row>
    <row r="950" spans="4:4" x14ac:dyDescent="0.25">
      <c r="D950" s="48" t="s">
        <v>1667</v>
      </c>
    </row>
    <row r="976" spans="4:4" x14ac:dyDescent="0.25">
      <c r="D976" s="48" t="s">
        <v>269</v>
      </c>
    </row>
    <row r="977" spans="4:36" x14ac:dyDescent="0.25">
      <c r="D977" s="52" t="s">
        <v>3077</v>
      </c>
      <c r="M977" s="48" t="s">
        <v>3081</v>
      </c>
      <c r="W977" s="48" t="s">
        <v>3082</v>
      </c>
    </row>
    <row r="979" spans="4:36" x14ac:dyDescent="0.25">
      <c r="D979" s="57" t="s">
        <v>701</v>
      </c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X979" s="58" t="s">
        <v>376</v>
      </c>
      <c r="Y979" s="54"/>
      <c r="Z979" s="54"/>
      <c r="AA979" s="54"/>
      <c r="AB979" s="54"/>
      <c r="AC979" s="54"/>
      <c r="AD979" s="54"/>
      <c r="AE979" s="54"/>
      <c r="AF979" s="54"/>
      <c r="AG979" s="54"/>
      <c r="AH979" s="54"/>
      <c r="AI979" s="54"/>
      <c r="AJ979" s="54"/>
    </row>
    <row r="980" spans="4:36" x14ac:dyDescent="0.25">
      <c r="D980" s="57" t="s">
        <v>665</v>
      </c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X980" s="58" t="s">
        <v>324</v>
      </c>
      <c r="Y980" s="54"/>
      <c r="Z980" s="54"/>
      <c r="AA980" s="54"/>
      <c r="AB980" s="54"/>
      <c r="AC980" s="54"/>
      <c r="AD980" s="54"/>
      <c r="AE980" s="54"/>
      <c r="AF980" s="54"/>
      <c r="AG980" s="54"/>
      <c r="AH980" s="54"/>
      <c r="AI980" s="54"/>
      <c r="AJ980" s="54"/>
    </row>
    <row r="981" spans="4:36" x14ac:dyDescent="0.25">
      <c r="D981" s="57" t="s">
        <v>666</v>
      </c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X981" s="58"/>
      <c r="Y981" s="54"/>
      <c r="Z981" s="54"/>
      <c r="AA981" s="54"/>
      <c r="AB981" s="54"/>
      <c r="AC981" s="54"/>
      <c r="AD981" s="54"/>
      <c r="AE981" s="54"/>
      <c r="AF981" s="54"/>
      <c r="AG981" s="54"/>
      <c r="AH981" s="54"/>
      <c r="AI981" s="54"/>
      <c r="AJ981" s="54"/>
    </row>
    <row r="982" spans="4:36" x14ac:dyDescent="0.25">
      <c r="D982" s="57" t="s">
        <v>650</v>
      </c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X982" s="58" t="s">
        <v>267</v>
      </c>
      <c r="Y982" s="54"/>
      <c r="Z982" s="54"/>
      <c r="AA982" s="54"/>
      <c r="AB982" s="54"/>
      <c r="AC982" s="54"/>
      <c r="AD982" s="54"/>
      <c r="AE982" s="54"/>
      <c r="AF982" s="54"/>
      <c r="AG982" s="54"/>
      <c r="AH982" s="54"/>
      <c r="AI982" s="54"/>
      <c r="AJ982" s="54"/>
    </row>
    <row r="983" spans="4:36" x14ac:dyDescent="0.25">
      <c r="D983" s="57" t="s">
        <v>396</v>
      </c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X983" s="58" t="s">
        <v>283</v>
      </c>
      <c r="Y983" s="54"/>
      <c r="Z983" s="54"/>
      <c r="AA983" s="54"/>
      <c r="AB983" s="54"/>
      <c r="AC983" s="54"/>
      <c r="AD983" s="54"/>
      <c r="AE983" s="54"/>
      <c r="AF983" s="54"/>
      <c r="AG983" s="54"/>
      <c r="AH983" s="54"/>
      <c r="AI983" s="54"/>
      <c r="AJ983" s="54"/>
    </row>
    <row r="984" spans="4:36" x14ac:dyDescent="0.25">
      <c r="D984" s="57" t="s">
        <v>667</v>
      </c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X984" s="58" t="s">
        <v>702</v>
      </c>
      <c r="Y984" s="54"/>
      <c r="Z984" s="54"/>
      <c r="AA984" s="54"/>
      <c r="AB984" s="54"/>
      <c r="AC984" s="54"/>
      <c r="AD984" s="54"/>
      <c r="AE984" s="54"/>
      <c r="AF984" s="54"/>
      <c r="AG984" s="54"/>
      <c r="AH984" s="54"/>
      <c r="AI984" s="54"/>
      <c r="AJ984" s="54"/>
    </row>
    <row r="985" spans="4:36" x14ac:dyDescent="0.25">
      <c r="D985" s="57" t="s">
        <v>266</v>
      </c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X985" s="58" t="s">
        <v>3098</v>
      </c>
      <c r="Y985" s="54"/>
      <c r="Z985" s="54"/>
      <c r="AA985" s="54"/>
      <c r="AB985" s="54"/>
      <c r="AC985" s="54"/>
      <c r="AD985" s="54"/>
      <c r="AE985" s="54"/>
      <c r="AF985" s="54"/>
      <c r="AG985" s="54"/>
      <c r="AH985" s="54"/>
      <c r="AI985" s="54"/>
      <c r="AJ985" s="54"/>
    </row>
    <row r="986" spans="4:36" x14ac:dyDescent="0.25">
      <c r="D986" s="57" t="s">
        <v>278</v>
      </c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X986" s="58"/>
      <c r="Y986" s="54"/>
      <c r="Z986" s="54"/>
      <c r="AA986" s="54"/>
      <c r="AB986" s="54"/>
      <c r="AC986" s="54"/>
      <c r="AD986" s="54"/>
      <c r="AE986" s="54"/>
      <c r="AF986" s="54"/>
      <c r="AG986" s="54"/>
      <c r="AH986" s="54"/>
      <c r="AI986" s="54"/>
      <c r="AJ986" s="54"/>
    </row>
    <row r="987" spans="4:36" x14ac:dyDescent="0.25">
      <c r="D987" s="57" t="s">
        <v>274</v>
      </c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X987" s="58" t="s">
        <v>263</v>
      </c>
      <c r="Y987" s="54"/>
      <c r="Z987" s="54"/>
      <c r="AA987" s="54"/>
      <c r="AB987" s="54"/>
      <c r="AC987" s="54"/>
      <c r="AD987" s="54"/>
      <c r="AE987" s="54"/>
      <c r="AF987" s="54"/>
      <c r="AG987" s="54"/>
      <c r="AH987" s="54"/>
      <c r="AI987" s="54"/>
      <c r="AJ987" s="54"/>
    </row>
    <row r="988" spans="4:36" x14ac:dyDescent="0.25">
      <c r="D988" s="57" t="s">
        <v>330</v>
      </c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X988" s="58" t="s">
        <v>264</v>
      </c>
      <c r="Y988" s="54"/>
      <c r="Z988" s="54"/>
      <c r="AA988" s="54"/>
      <c r="AB988" s="54"/>
      <c r="AC988" s="54"/>
      <c r="AD988" s="54"/>
      <c r="AE988" s="54"/>
      <c r="AF988" s="54"/>
      <c r="AG988" s="54"/>
      <c r="AH988" s="54"/>
      <c r="AI988" s="54"/>
      <c r="AJ988" s="54"/>
    </row>
    <row r="989" spans="4:36" x14ac:dyDescent="0.25">
      <c r="D989" s="57" t="s">
        <v>651</v>
      </c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X989" s="58" t="s">
        <v>377</v>
      </c>
      <c r="Y989" s="54"/>
      <c r="Z989" s="54"/>
      <c r="AA989" s="54"/>
      <c r="AB989" s="54"/>
      <c r="AC989" s="54"/>
      <c r="AD989" s="54"/>
      <c r="AE989" s="54"/>
      <c r="AF989" s="54"/>
      <c r="AG989" s="54"/>
      <c r="AH989" s="54"/>
      <c r="AI989" s="54"/>
      <c r="AJ989" s="54"/>
    </row>
    <row r="990" spans="4:36" x14ac:dyDescent="0.25">
      <c r="D990" s="57" t="s">
        <v>652</v>
      </c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</row>
    <row r="991" spans="4:36" x14ac:dyDescent="0.25">
      <c r="D991" s="57" t="s">
        <v>653</v>
      </c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</row>
    <row r="992" spans="4:36" x14ac:dyDescent="0.25">
      <c r="D992" s="57" t="s">
        <v>3097</v>
      </c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</row>
    <row r="994" spans="4:4" x14ac:dyDescent="0.25">
      <c r="D994" s="48" t="s">
        <v>3099</v>
      </c>
    </row>
    <row r="1010" spans="4:4" x14ac:dyDescent="0.25">
      <c r="D1010" s="52" t="s">
        <v>3156</v>
      </c>
    </row>
    <row r="1012" spans="4:4" x14ac:dyDescent="0.25">
      <c r="D1012" s="48" t="s">
        <v>3099</v>
      </c>
    </row>
    <row r="1034" spans="2:4" x14ac:dyDescent="0.25">
      <c r="B1034" s="51">
        <v>0</v>
      </c>
      <c r="D1034" s="52" t="s">
        <v>3086</v>
      </c>
    </row>
    <row r="1035" spans="2:4" x14ac:dyDescent="0.25">
      <c r="D1035" s="60" t="s">
        <v>305</v>
      </c>
    </row>
    <row r="1037" spans="2:4" x14ac:dyDescent="0.25">
      <c r="D1037" s="48" t="s">
        <v>36</v>
      </c>
    </row>
    <row r="1038" spans="2:4" x14ac:dyDescent="0.25">
      <c r="D1038" s="55" t="s">
        <v>3094</v>
      </c>
    </row>
    <row r="1040" spans="2:4" x14ac:dyDescent="0.25">
      <c r="D1040" s="48" t="s">
        <v>3083</v>
      </c>
    </row>
    <row r="1064" spans="4:4" x14ac:dyDescent="0.25">
      <c r="D1064" s="48" t="s">
        <v>269</v>
      </c>
    </row>
    <row r="1065" spans="4:4" x14ac:dyDescent="0.25">
      <c r="D1065" s="52" t="s">
        <v>1689</v>
      </c>
    </row>
    <row r="1078" spans="4:25" x14ac:dyDescent="0.25">
      <c r="D1078" s="48" t="s">
        <v>344</v>
      </c>
    </row>
    <row r="1079" spans="4:25" x14ac:dyDescent="0.25">
      <c r="D1079" s="52" t="s">
        <v>3087</v>
      </c>
    </row>
    <row r="1081" spans="4:25" x14ac:dyDescent="0.25">
      <c r="D1081" s="57" t="s">
        <v>350</v>
      </c>
      <c r="E1081" s="53"/>
      <c r="F1081" s="53"/>
      <c r="G1081" s="53"/>
      <c r="H1081" s="53"/>
      <c r="I1081" s="53"/>
      <c r="J1081" s="53"/>
      <c r="K1081" s="53"/>
      <c r="L1081" s="53"/>
      <c r="M1081" s="53"/>
      <c r="N1081" s="53"/>
      <c r="O1081" s="53"/>
      <c r="P1081" s="53"/>
      <c r="Q1081" s="53"/>
      <c r="R1081" s="53"/>
      <c r="S1081" s="53"/>
      <c r="T1081" s="53"/>
      <c r="U1081" s="53"/>
      <c r="V1081" s="53"/>
      <c r="W1081" s="53"/>
      <c r="X1081" s="53"/>
      <c r="Y1081" s="53"/>
    </row>
    <row r="1082" spans="4:25" x14ac:dyDescent="0.25">
      <c r="D1082" s="57" t="s">
        <v>365</v>
      </c>
      <c r="E1082" s="53"/>
      <c r="F1082" s="53"/>
      <c r="G1082" s="53"/>
      <c r="H1082" s="53"/>
      <c r="I1082" s="53"/>
      <c r="J1082" s="53"/>
      <c r="K1082" s="53"/>
      <c r="L1082" s="53"/>
      <c r="M1082" s="53"/>
      <c r="N1082" s="53"/>
      <c r="O1082" s="53"/>
      <c r="P1082" s="53"/>
      <c r="Q1082" s="53"/>
      <c r="R1082" s="53"/>
      <c r="S1082" s="53"/>
      <c r="T1082" s="53"/>
      <c r="U1082" s="53"/>
      <c r="V1082" s="53"/>
      <c r="W1082" s="53"/>
      <c r="X1082" s="53"/>
      <c r="Y1082" s="53"/>
    </row>
    <row r="1083" spans="4:25" x14ac:dyDescent="0.25">
      <c r="D1083" s="57" t="s">
        <v>1696</v>
      </c>
      <c r="E1083" s="53"/>
      <c r="F1083" s="53"/>
      <c r="G1083" s="53"/>
      <c r="H1083" s="53"/>
      <c r="I1083" s="53"/>
      <c r="J1083" s="53"/>
      <c r="K1083" s="53"/>
      <c r="L1083" s="53"/>
      <c r="M1083" s="53"/>
      <c r="N1083" s="53"/>
      <c r="O1083" s="53"/>
      <c r="P1083" s="53"/>
      <c r="Q1083" s="53"/>
      <c r="R1083" s="53"/>
      <c r="S1083" s="53"/>
      <c r="T1083" s="53"/>
      <c r="U1083" s="53"/>
      <c r="V1083" s="53"/>
      <c r="W1083" s="53"/>
      <c r="X1083" s="53"/>
      <c r="Y1083" s="53"/>
    </row>
    <row r="1084" spans="4:25" x14ac:dyDescent="0.25">
      <c r="D1084" s="57" t="s">
        <v>3089</v>
      </c>
      <c r="E1084" s="53"/>
      <c r="F1084" s="53"/>
      <c r="G1084" s="53"/>
      <c r="H1084" s="53"/>
      <c r="I1084" s="53"/>
      <c r="J1084" s="53"/>
      <c r="K1084" s="53"/>
      <c r="L1084" s="53"/>
      <c r="M1084" s="53"/>
      <c r="N1084" s="53"/>
      <c r="O1084" s="53"/>
      <c r="P1084" s="53"/>
      <c r="Q1084" s="53"/>
      <c r="R1084" s="53"/>
      <c r="S1084" s="53"/>
      <c r="T1084" s="53"/>
      <c r="U1084" s="53"/>
      <c r="V1084" s="53"/>
      <c r="W1084" s="53"/>
      <c r="X1084" s="53"/>
      <c r="Y1084" s="53"/>
    </row>
    <row r="1085" spans="4:25" x14ac:dyDescent="0.25">
      <c r="D1085" s="57" t="s">
        <v>3088</v>
      </c>
      <c r="E1085" s="53"/>
      <c r="F1085" s="53"/>
      <c r="G1085" s="53"/>
      <c r="H1085" s="53"/>
      <c r="I1085" s="53"/>
      <c r="J1085" s="53"/>
      <c r="K1085" s="53"/>
      <c r="L1085" s="53"/>
      <c r="M1085" s="53"/>
      <c r="N1085" s="53"/>
      <c r="O1085" s="53"/>
      <c r="P1085" s="53"/>
      <c r="Q1085" s="53"/>
      <c r="R1085" s="53"/>
      <c r="S1085" s="53"/>
      <c r="T1085" s="53"/>
      <c r="U1085" s="53"/>
      <c r="V1085" s="53"/>
      <c r="W1085" s="53"/>
      <c r="X1085" s="53"/>
      <c r="Y1085" s="53"/>
    </row>
    <row r="1086" spans="4:25" x14ac:dyDescent="0.25">
      <c r="D1086" s="57" t="s">
        <v>3090</v>
      </c>
      <c r="E1086" s="53"/>
      <c r="F1086" s="53"/>
      <c r="G1086" s="53"/>
      <c r="H1086" s="53"/>
      <c r="I1086" s="53"/>
      <c r="J1086" s="53"/>
      <c r="K1086" s="53"/>
      <c r="L1086" s="53"/>
      <c r="M1086" s="53"/>
      <c r="N1086" s="53"/>
      <c r="O1086" s="53"/>
      <c r="P1086" s="53"/>
      <c r="Q1086" s="53"/>
      <c r="R1086" s="53"/>
      <c r="S1086" s="53"/>
      <c r="T1086" s="53"/>
      <c r="U1086" s="53"/>
      <c r="V1086" s="53"/>
      <c r="W1086" s="53"/>
      <c r="X1086" s="53"/>
      <c r="Y1086" s="53"/>
    </row>
    <row r="1088" spans="4:25" x14ac:dyDescent="0.25">
      <c r="D1088" s="58" t="s">
        <v>376</v>
      </c>
      <c r="E1088" s="54"/>
      <c r="F1088" s="54"/>
      <c r="G1088" s="54"/>
      <c r="H1088" s="54"/>
      <c r="I1088" s="54"/>
      <c r="J1088" s="54"/>
      <c r="K1088" s="54"/>
      <c r="L1088" s="54"/>
      <c r="M1088" s="54"/>
      <c r="N1088" s="54"/>
      <c r="O1088" s="54"/>
      <c r="P1088" s="54"/>
      <c r="Q1088" s="54"/>
      <c r="R1088" s="54"/>
      <c r="S1088" s="54"/>
    </row>
    <row r="1089" spans="4:20" x14ac:dyDescent="0.25">
      <c r="D1089" s="58" t="s">
        <v>324</v>
      </c>
      <c r="E1089" s="54"/>
      <c r="F1089" s="54"/>
      <c r="G1089" s="54"/>
      <c r="H1089" s="54"/>
      <c r="I1089" s="54"/>
      <c r="J1089" s="54"/>
      <c r="K1089" s="54"/>
      <c r="L1089" s="54"/>
      <c r="M1089" s="54"/>
      <c r="N1089" s="54"/>
      <c r="O1089" s="54"/>
      <c r="P1089" s="54"/>
      <c r="Q1089" s="54"/>
      <c r="R1089" s="54"/>
      <c r="S1089" s="54"/>
    </row>
    <row r="1090" spans="4:20" x14ac:dyDescent="0.25">
      <c r="D1090" s="58"/>
      <c r="E1090" s="54"/>
      <c r="F1090" s="54"/>
      <c r="G1090" s="54"/>
      <c r="H1090" s="54"/>
      <c r="I1090" s="54"/>
      <c r="J1090" s="54"/>
      <c r="K1090" s="54"/>
      <c r="L1090" s="54"/>
      <c r="M1090" s="54"/>
      <c r="N1090" s="54"/>
      <c r="O1090" s="54"/>
      <c r="P1090" s="54"/>
      <c r="Q1090" s="54"/>
      <c r="R1090" s="54"/>
      <c r="S1090" s="54"/>
    </row>
    <row r="1091" spans="4:20" x14ac:dyDescent="0.25">
      <c r="D1091" s="58" t="s">
        <v>1744</v>
      </c>
      <c r="E1091" s="54"/>
      <c r="F1091" s="54"/>
      <c r="G1091" s="54"/>
      <c r="H1091" s="54"/>
      <c r="I1091" s="54"/>
      <c r="J1091" s="54"/>
      <c r="K1091" s="54"/>
      <c r="L1091" s="54"/>
      <c r="M1091" s="54"/>
      <c r="N1091" s="54"/>
      <c r="O1091" s="54"/>
      <c r="P1091" s="54"/>
      <c r="Q1091" s="54"/>
      <c r="R1091" s="54"/>
      <c r="S1091" s="54"/>
    </row>
    <row r="1092" spans="4:20" x14ac:dyDescent="0.25">
      <c r="D1092" s="58" t="s">
        <v>283</v>
      </c>
      <c r="E1092" s="54"/>
      <c r="F1092" s="54"/>
      <c r="G1092" s="54"/>
      <c r="H1092" s="54"/>
      <c r="I1092" s="54"/>
      <c r="J1092" s="54"/>
      <c r="K1092" s="54"/>
      <c r="L1092" s="54"/>
      <c r="M1092" s="54"/>
      <c r="N1092" s="54"/>
      <c r="O1092" s="54"/>
      <c r="P1092" s="54"/>
      <c r="Q1092" s="54"/>
      <c r="R1092" s="54"/>
      <c r="S1092" s="54"/>
    </row>
    <row r="1093" spans="4:20" x14ac:dyDescent="0.25">
      <c r="D1093" s="58" t="s">
        <v>1742</v>
      </c>
      <c r="E1093" s="54"/>
      <c r="F1093" s="54"/>
      <c r="G1093" s="54"/>
      <c r="H1093" s="54"/>
      <c r="I1093" s="54"/>
      <c r="J1093" s="54"/>
      <c r="K1093" s="54"/>
      <c r="L1093" s="54"/>
      <c r="M1093" s="54"/>
      <c r="N1093" s="54"/>
      <c r="O1093" s="54"/>
      <c r="P1093" s="54"/>
      <c r="Q1093" s="54"/>
      <c r="R1093" s="54"/>
      <c r="S1093" s="54"/>
    </row>
    <row r="1094" spans="4:20" x14ac:dyDescent="0.25">
      <c r="D1094" s="58" t="s">
        <v>1743</v>
      </c>
      <c r="E1094" s="54"/>
      <c r="F1094" s="54"/>
      <c r="G1094" s="54"/>
      <c r="H1094" s="54"/>
      <c r="I1094" s="54"/>
      <c r="J1094" s="54"/>
      <c r="K1094" s="54"/>
      <c r="L1094" s="54"/>
      <c r="M1094" s="54"/>
      <c r="N1094" s="54"/>
      <c r="O1094" s="54"/>
      <c r="P1094" s="54"/>
      <c r="Q1094" s="54"/>
      <c r="R1094" s="54"/>
      <c r="S1094" s="54"/>
    </row>
    <row r="1095" spans="4:20" x14ac:dyDescent="0.25">
      <c r="D1095" s="58" t="s">
        <v>3091</v>
      </c>
      <c r="E1095" s="54"/>
      <c r="F1095" s="54"/>
      <c r="G1095" s="54"/>
      <c r="H1095" s="54"/>
      <c r="I1095" s="54"/>
      <c r="J1095" s="54"/>
      <c r="K1095" s="54"/>
      <c r="L1095" s="54"/>
      <c r="M1095" s="54"/>
      <c r="N1095" s="54"/>
      <c r="O1095" s="54"/>
      <c r="P1095" s="54"/>
      <c r="Q1095" s="54"/>
      <c r="R1095" s="54"/>
      <c r="S1095" s="54"/>
    </row>
    <row r="1096" spans="4:20" x14ac:dyDescent="0.25">
      <c r="D1096" s="58"/>
      <c r="E1096" s="54"/>
      <c r="F1096" s="54"/>
      <c r="G1096" s="54"/>
      <c r="H1096" s="54"/>
      <c r="I1096" s="54"/>
      <c r="J1096" s="54"/>
      <c r="K1096" s="54"/>
      <c r="L1096" s="54"/>
      <c r="M1096" s="54"/>
      <c r="N1096" s="54"/>
      <c r="O1096" s="54"/>
      <c r="P1096" s="54"/>
      <c r="Q1096" s="54"/>
      <c r="R1096" s="54"/>
      <c r="S1096" s="54"/>
    </row>
    <row r="1097" spans="4:20" x14ac:dyDescent="0.25">
      <c r="D1097" s="58" t="s">
        <v>263</v>
      </c>
      <c r="E1097" s="54"/>
      <c r="F1097" s="54"/>
      <c r="G1097" s="54"/>
      <c r="H1097" s="54"/>
      <c r="I1097" s="54"/>
      <c r="J1097" s="54"/>
      <c r="K1097" s="54"/>
      <c r="L1097" s="54"/>
      <c r="M1097" s="54"/>
      <c r="N1097" s="54"/>
      <c r="O1097" s="54"/>
      <c r="P1097" s="54"/>
      <c r="Q1097" s="54"/>
      <c r="R1097" s="54"/>
      <c r="S1097" s="54"/>
    </row>
    <row r="1098" spans="4:20" x14ac:dyDescent="0.25">
      <c r="D1098" s="58" t="s">
        <v>264</v>
      </c>
      <c r="E1098" s="54"/>
      <c r="F1098" s="54"/>
      <c r="G1098" s="54"/>
      <c r="H1098" s="54"/>
      <c r="I1098" s="54"/>
      <c r="J1098" s="54"/>
      <c r="K1098" s="54"/>
      <c r="L1098" s="54"/>
      <c r="M1098" s="54"/>
      <c r="N1098" s="54"/>
      <c r="O1098" s="54"/>
      <c r="P1098" s="54"/>
      <c r="Q1098" s="54"/>
      <c r="R1098" s="54"/>
      <c r="S1098" s="54"/>
    </row>
    <row r="1099" spans="4:20" x14ac:dyDescent="0.25">
      <c r="D1099" s="58" t="s">
        <v>377</v>
      </c>
      <c r="E1099" s="54"/>
      <c r="F1099" s="54"/>
      <c r="G1099" s="54"/>
      <c r="H1099" s="54"/>
      <c r="I1099" s="54"/>
      <c r="J1099" s="54"/>
      <c r="K1099" s="54"/>
      <c r="L1099" s="54"/>
      <c r="M1099" s="54"/>
      <c r="N1099" s="54"/>
      <c r="O1099" s="54"/>
      <c r="P1099" s="54"/>
      <c r="Q1099" s="54"/>
      <c r="R1099" s="54"/>
      <c r="S1099" s="54"/>
    </row>
    <row r="1101" spans="4:20" x14ac:dyDescent="0.25">
      <c r="D1101" s="57" t="s">
        <v>34</v>
      </c>
      <c r="E1101" s="53"/>
      <c r="F1101" s="53"/>
      <c r="G1101" s="53"/>
      <c r="H1101" s="53"/>
      <c r="I1101" s="53"/>
      <c r="J1101" s="53"/>
      <c r="K1101" s="53"/>
      <c r="L1101" s="53"/>
      <c r="M1101" s="53"/>
      <c r="N1101" s="53"/>
      <c r="O1101" s="53"/>
      <c r="P1101" s="53"/>
      <c r="Q1101" s="53"/>
      <c r="R1101" s="53"/>
      <c r="S1101" s="53"/>
      <c r="T1101" s="53"/>
    </row>
    <row r="1102" spans="4:20" x14ac:dyDescent="0.25">
      <c r="D1102" s="57" t="s">
        <v>2081</v>
      </c>
      <c r="E1102" s="53"/>
      <c r="F1102" s="53"/>
      <c r="G1102" s="53"/>
      <c r="H1102" s="53"/>
      <c r="I1102" s="53"/>
      <c r="J1102" s="53"/>
      <c r="K1102" s="53"/>
      <c r="L1102" s="53"/>
      <c r="M1102" s="53"/>
      <c r="N1102" s="53"/>
      <c r="O1102" s="53"/>
      <c r="P1102" s="53"/>
      <c r="Q1102" s="53"/>
      <c r="R1102" s="53"/>
      <c r="S1102" s="53"/>
      <c r="T1102" s="53"/>
    </row>
    <row r="1103" spans="4:20" x14ac:dyDescent="0.25">
      <c r="D1103" s="57" t="s">
        <v>2082</v>
      </c>
      <c r="E1103" s="53"/>
      <c r="F1103" s="53"/>
      <c r="G1103" s="53"/>
      <c r="H1103" s="53"/>
      <c r="I1103" s="53"/>
      <c r="J1103" s="53"/>
      <c r="K1103" s="53"/>
      <c r="L1103" s="53"/>
      <c r="M1103" s="53"/>
      <c r="N1103" s="53"/>
      <c r="O1103" s="53"/>
      <c r="P1103" s="53"/>
      <c r="Q1103" s="53"/>
      <c r="R1103" s="53"/>
      <c r="S1103" s="53"/>
      <c r="T1103" s="53"/>
    </row>
    <row r="1104" spans="4:20" x14ac:dyDescent="0.25">
      <c r="D1104" s="57" t="s">
        <v>2079</v>
      </c>
      <c r="E1104" s="53"/>
      <c r="F1104" s="53"/>
      <c r="G1104" s="53"/>
      <c r="H1104" s="53"/>
      <c r="I1104" s="53"/>
      <c r="J1104" s="53"/>
      <c r="K1104" s="53"/>
      <c r="L1104" s="53"/>
      <c r="M1104" s="53"/>
      <c r="N1104" s="53"/>
      <c r="O1104" s="53"/>
      <c r="P1104" s="53"/>
      <c r="Q1104" s="53"/>
      <c r="R1104" s="53"/>
      <c r="S1104" s="53"/>
      <c r="T1104" s="53"/>
    </row>
    <row r="1105" spans="4:38" x14ac:dyDescent="0.25">
      <c r="D1105" s="57" t="s">
        <v>2083</v>
      </c>
      <c r="E1105" s="53"/>
      <c r="F1105" s="53"/>
      <c r="G1105" s="53"/>
      <c r="H1105" s="53"/>
      <c r="I1105" s="53"/>
      <c r="J1105" s="53"/>
      <c r="K1105" s="53"/>
      <c r="L1105" s="53"/>
      <c r="M1105" s="53"/>
      <c r="N1105" s="53"/>
      <c r="O1105" s="53"/>
      <c r="P1105" s="53"/>
      <c r="Q1105" s="53"/>
      <c r="R1105" s="53"/>
      <c r="S1105" s="53"/>
      <c r="T1105" s="53"/>
    </row>
    <row r="1106" spans="4:38" x14ac:dyDescent="0.25">
      <c r="D1106" s="57" t="s">
        <v>2080</v>
      </c>
      <c r="E1106" s="53"/>
      <c r="F1106" s="53"/>
      <c r="G1106" s="53"/>
      <c r="H1106" s="53"/>
      <c r="I1106" s="53"/>
      <c r="J1106" s="53"/>
      <c r="K1106" s="53"/>
      <c r="L1106" s="53"/>
      <c r="M1106" s="53"/>
      <c r="N1106" s="53"/>
      <c r="O1106" s="53"/>
      <c r="P1106" s="53"/>
      <c r="Q1106" s="53"/>
      <c r="R1106" s="53"/>
      <c r="S1106" s="53"/>
      <c r="T1106" s="53"/>
    </row>
    <row r="1109" spans="4:38" x14ac:dyDescent="0.25">
      <c r="D1109" s="57" t="s">
        <v>33</v>
      </c>
      <c r="E1109" s="53"/>
      <c r="F1109" s="53"/>
      <c r="G1109" s="53"/>
      <c r="H1109" s="53"/>
      <c r="I1109" s="53"/>
      <c r="J1109" s="53"/>
      <c r="K1109" s="53"/>
      <c r="L1109" s="53"/>
      <c r="M1109" s="53"/>
      <c r="N1109" s="53"/>
      <c r="O1109" s="53"/>
      <c r="P1109" s="53"/>
      <c r="Q1109" s="53"/>
      <c r="R1109" s="53"/>
      <c r="S1109" s="53"/>
      <c r="T1109" s="53"/>
      <c r="U1109" s="53"/>
      <c r="V1109" s="53"/>
      <c r="W1109" s="53"/>
      <c r="X1109" s="53"/>
      <c r="Z1109" s="58" t="s">
        <v>376</v>
      </c>
      <c r="AA1109" s="54"/>
      <c r="AB1109" s="54"/>
      <c r="AC1109" s="54"/>
      <c r="AD1109" s="54"/>
      <c r="AE1109" s="54"/>
      <c r="AF1109" s="54"/>
      <c r="AG1109" s="54"/>
      <c r="AH1109" s="54"/>
      <c r="AI1109" s="54"/>
      <c r="AJ1109" s="54"/>
      <c r="AK1109" s="54"/>
      <c r="AL1109" s="54"/>
    </row>
    <row r="1110" spans="4:38" x14ac:dyDescent="0.25">
      <c r="D1110" s="57" t="s">
        <v>768</v>
      </c>
      <c r="E1110" s="53"/>
      <c r="F1110" s="53"/>
      <c r="G1110" s="53"/>
      <c r="H1110" s="53"/>
      <c r="I1110" s="53"/>
      <c r="J1110" s="53"/>
      <c r="K1110" s="53"/>
      <c r="L1110" s="53"/>
      <c r="M1110" s="53"/>
      <c r="N1110" s="53"/>
      <c r="O1110" s="53"/>
      <c r="P1110" s="53"/>
      <c r="Q1110" s="53"/>
      <c r="R1110" s="53"/>
      <c r="S1110" s="53"/>
      <c r="T1110" s="53"/>
      <c r="U1110" s="53"/>
      <c r="V1110" s="53"/>
      <c r="W1110" s="53"/>
      <c r="X1110" s="53"/>
      <c r="Z1110" s="58" t="s">
        <v>324</v>
      </c>
      <c r="AA1110" s="54"/>
      <c r="AB1110" s="54"/>
      <c r="AC1110" s="54"/>
      <c r="AD1110" s="54"/>
      <c r="AE1110" s="54"/>
      <c r="AF1110" s="54"/>
      <c r="AG1110" s="54"/>
      <c r="AH1110" s="54"/>
      <c r="AI1110" s="54"/>
      <c r="AJ1110" s="54"/>
      <c r="AK1110" s="54"/>
      <c r="AL1110" s="54"/>
    </row>
    <row r="1111" spans="4:38" x14ac:dyDescent="0.25">
      <c r="D1111" s="57" t="s">
        <v>2092</v>
      </c>
      <c r="E1111" s="53"/>
      <c r="F1111" s="53"/>
      <c r="G1111" s="53"/>
      <c r="H1111" s="53"/>
      <c r="I1111" s="53"/>
      <c r="J1111" s="53"/>
      <c r="K1111" s="53"/>
      <c r="L1111" s="53"/>
      <c r="M1111" s="53"/>
      <c r="N1111" s="53"/>
      <c r="O1111" s="53"/>
      <c r="P1111" s="53"/>
      <c r="Q1111" s="53"/>
      <c r="R1111" s="53"/>
      <c r="S1111" s="53"/>
      <c r="T1111" s="53"/>
      <c r="U1111" s="53"/>
      <c r="V1111" s="53"/>
      <c r="W1111" s="53"/>
      <c r="X1111" s="53"/>
      <c r="Z1111" s="58"/>
      <c r="AA1111" s="54"/>
      <c r="AB1111" s="54"/>
      <c r="AC1111" s="54"/>
      <c r="AD1111" s="54"/>
      <c r="AE1111" s="54"/>
      <c r="AF1111" s="54"/>
      <c r="AG1111" s="54"/>
      <c r="AH1111" s="54"/>
      <c r="AI1111" s="54"/>
      <c r="AJ1111" s="54"/>
      <c r="AK1111" s="54"/>
      <c r="AL1111" s="54"/>
    </row>
    <row r="1112" spans="4:38" x14ac:dyDescent="0.25">
      <c r="D1112" s="57" t="s">
        <v>1696</v>
      </c>
      <c r="E1112" s="53"/>
      <c r="F1112" s="53"/>
      <c r="G1112" s="53"/>
      <c r="H1112" s="53"/>
      <c r="I1112" s="53"/>
      <c r="J1112" s="53"/>
      <c r="K1112" s="53"/>
      <c r="L1112" s="53"/>
      <c r="M1112" s="53"/>
      <c r="N1112" s="53"/>
      <c r="O1112" s="53"/>
      <c r="P1112" s="53"/>
      <c r="Q1112" s="53"/>
      <c r="R1112" s="53"/>
      <c r="S1112" s="53"/>
      <c r="T1112" s="53"/>
      <c r="U1112" s="53"/>
      <c r="V1112" s="53"/>
      <c r="W1112" s="53"/>
      <c r="X1112" s="53"/>
      <c r="Z1112" s="58" t="s">
        <v>1744</v>
      </c>
      <c r="AA1112" s="54"/>
      <c r="AB1112" s="54"/>
      <c r="AC1112" s="54"/>
      <c r="AD1112" s="54"/>
      <c r="AE1112" s="54"/>
      <c r="AF1112" s="54"/>
      <c r="AG1112" s="54"/>
      <c r="AH1112" s="54"/>
      <c r="AI1112" s="54"/>
      <c r="AJ1112" s="54"/>
      <c r="AK1112" s="54"/>
      <c r="AL1112" s="54"/>
    </row>
    <row r="1113" spans="4:38" x14ac:dyDescent="0.25">
      <c r="D1113" s="38" t="s">
        <v>2084</v>
      </c>
      <c r="E1113" s="53"/>
      <c r="F1113" s="53"/>
      <c r="G1113" s="53"/>
      <c r="H1113" s="53"/>
      <c r="I1113" s="53"/>
      <c r="J1113" s="53"/>
      <c r="K1113" s="53"/>
      <c r="L1113" s="53"/>
      <c r="M1113" s="53"/>
      <c r="N1113" s="53"/>
      <c r="O1113" s="53"/>
      <c r="P1113" s="53"/>
      <c r="Q1113" s="53"/>
      <c r="R1113" s="53"/>
      <c r="S1113" s="53"/>
      <c r="T1113" s="53"/>
      <c r="U1113" s="53"/>
      <c r="V1113" s="53"/>
      <c r="W1113" s="53"/>
      <c r="X1113" s="53"/>
      <c r="Z1113" s="58" t="s">
        <v>283</v>
      </c>
      <c r="AA1113" s="54"/>
      <c r="AB1113" s="54"/>
      <c r="AC1113" s="54"/>
      <c r="AD1113" s="54"/>
      <c r="AE1113" s="54"/>
      <c r="AF1113" s="54"/>
      <c r="AG1113" s="54"/>
      <c r="AH1113" s="54"/>
      <c r="AI1113" s="54"/>
      <c r="AJ1113" s="54"/>
      <c r="AK1113" s="54"/>
      <c r="AL1113" s="54"/>
    </row>
    <row r="1114" spans="4:38" x14ac:dyDescent="0.25">
      <c r="D1114" s="38" t="s">
        <v>2085</v>
      </c>
      <c r="E1114" s="53"/>
      <c r="F1114" s="53"/>
      <c r="G1114" s="53"/>
      <c r="H1114" s="53"/>
      <c r="I1114" s="53"/>
      <c r="J1114" s="53"/>
      <c r="K1114" s="53"/>
      <c r="L1114" s="53"/>
      <c r="M1114" s="53"/>
      <c r="N1114" s="53"/>
      <c r="O1114" s="53"/>
      <c r="P1114" s="53"/>
      <c r="Q1114" s="53"/>
      <c r="R1114" s="53"/>
      <c r="S1114" s="53"/>
      <c r="T1114" s="53"/>
      <c r="U1114" s="53"/>
      <c r="V1114" s="53"/>
      <c r="W1114" s="53"/>
      <c r="X1114" s="53"/>
      <c r="Z1114" s="58" t="s">
        <v>2095</v>
      </c>
      <c r="AA1114" s="54"/>
      <c r="AB1114" s="54"/>
      <c r="AC1114" s="54"/>
      <c r="AD1114" s="54"/>
      <c r="AE1114" s="54"/>
      <c r="AF1114" s="54"/>
      <c r="AG1114" s="54"/>
      <c r="AH1114" s="54"/>
      <c r="AI1114" s="54"/>
      <c r="AJ1114" s="54"/>
      <c r="AK1114" s="54"/>
      <c r="AL1114" s="54"/>
    </row>
    <row r="1115" spans="4:38" x14ac:dyDescent="0.25">
      <c r="D1115" s="38" t="s">
        <v>2086</v>
      </c>
      <c r="E1115" s="53"/>
      <c r="F1115" s="53"/>
      <c r="G1115" s="53"/>
      <c r="H1115" s="53"/>
      <c r="I1115" s="53"/>
      <c r="J1115" s="53"/>
      <c r="K1115" s="53"/>
      <c r="L1115" s="53"/>
      <c r="M1115" s="53"/>
      <c r="N1115" s="53"/>
      <c r="O1115" s="53"/>
      <c r="P1115" s="53"/>
      <c r="Q1115" s="53"/>
      <c r="R1115" s="53"/>
      <c r="S1115" s="53"/>
      <c r="T1115" s="53"/>
      <c r="U1115" s="53"/>
      <c r="V1115" s="53"/>
      <c r="W1115" s="53"/>
      <c r="X1115" s="53"/>
      <c r="Z1115" s="58" t="s">
        <v>3093</v>
      </c>
      <c r="AA1115" s="54"/>
      <c r="AB1115" s="54"/>
      <c r="AC1115" s="54"/>
      <c r="AD1115" s="54"/>
      <c r="AE1115" s="54"/>
      <c r="AF1115" s="54"/>
      <c r="AG1115" s="54"/>
      <c r="AH1115" s="54"/>
      <c r="AI1115" s="54"/>
      <c r="AJ1115" s="54"/>
      <c r="AK1115" s="54"/>
      <c r="AL1115" s="54"/>
    </row>
    <row r="1116" spans="4:38" x14ac:dyDescent="0.25">
      <c r="D1116" s="38" t="s">
        <v>2087</v>
      </c>
      <c r="E1116" s="53"/>
      <c r="F1116" s="53"/>
      <c r="G1116" s="53"/>
      <c r="H1116" s="53"/>
      <c r="I1116" s="53"/>
      <c r="J1116" s="53"/>
      <c r="K1116" s="53"/>
      <c r="L1116" s="53"/>
      <c r="M1116" s="53"/>
      <c r="N1116" s="53"/>
      <c r="O1116" s="53"/>
      <c r="P1116" s="53"/>
      <c r="Q1116" s="53"/>
      <c r="R1116" s="53"/>
      <c r="S1116" s="53"/>
      <c r="T1116" s="53"/>
      <c r="U1116" s="53"/>
      <c r="V1116" s="53"/>
      <c r="W1116" s="53"/>
      <c r="X1116" s="53"/>
      <c r="Z1116" s="58"/>
      <c r="AA1116" s="54"/>
      <c r="AB1116" s="54"/>
      <c r="AC1116" s="54"/>
      <c r="AD1116" s="54"/>
      <c r="AE1116" s="54"/>
      <c r="AF1116" s="54"/>
      <c r="AG1116" s="54"/>
      <c r="AH1116" s="54"/>
      <c r="AI1116" s="54"/>
      <c r="AJ1116" s="54"/>
      <c r="AK1116" s="54"/>
      <c r="AL1116" s="54"/>
    </row>
    <row r="1117" spans="4:38" x14ac:dyDescent="0.25">
      <c r="D1117" s="38" t="s">
        <v>2088</v>
      </c>
      <c r="E1117" s="53"/>
      <c r="F1117" s="53"/>
      <c r="G1117" s="53"/>
      <c r="H1117" s="53"/>
      <c r="I1117" s="53"/>
      <c r="J1117" s="53"/>
      <c r="K1117" s="53"/>
      <c r="L1117" s="53"/>
      <c r="M1117" s="53"/>
      <c r="N1117" s="53"/>
      <c r="O1117" s="53"/>
      <c r="P1117" s="53"/>
      <c r="Q1117" s="53"/>
      <c r="R1117" s="53"/>
      <c r="S1117" s="53"/>
      <c r="T1117" s="53"/>
      <c r="U1117" s="53"/>
      <c r="V1117" s="53"/>
      <c r="W1117" s="53"/>
      <c r="X1117" s="53"/>
      <c r="Z1117" s="58" t="s">
        <v>263</v>
      </c>
      <c r="AA1117" s="54"/>
      <c r="AB1117" s="54"/>
      <c r="AC1117" s="54"/>
      <c r="AD1117" s="54"/>
      <c r="AE1117" s="54"/>
      <c r="AF1117" s="54"/>
      <c r="AG1117" s="54"/>
      <c r="AH1117" s="54"/>
      <c r="AI1117" s="54"/>
      <c r="AJ1117" s="54"/>
      <c r="AK1117" s="54"/>
      <c r="AL1117" s="54"/>
    </row>
    <row r="1118" spans="4:38" x14ac:dyDescent="0.25">
      <c r="D1118" s="38" t="s">
        <v>2089</v>
      </c>
      <c r="E1118" s="53"/>
      <c r="F1118" s="53"/>
      <c r="G1118" s="53"/>
      <c r="H1118" s="53"/>
      <c r="I1118" s="53"/>
      <c r="J1118" s="53"/>
      <c r="K1118" s="53"/>
      <c r="L1118" s="53"/>
      <c r="M1118" s="53"/>
      <c r="N1118" s="53"/>
      <c r="O1118" s="53"/>
      <c r="P1118" s="53"/>
      <c r="Q1118" s="53"/>
      <c r="R1118" s="53"/>
      <c r="S1118" s="53"/>
      <c r="T1118" s="53"/>
      <c r="U1118" s="53"/>
      <c r="V1118" s="53"/>
      <c r="W1118" s="53"/>
      <c r="X1118" s="53"/>
      <c r="Z1118" s="58" t="s">
        <v>264</v>
      </c>
      <c r="AA1118" s="54"/>
      <c r="AB1118" s="54"/>
      <c r="AC1118" s="54"/>
      <c r="AD1118" s="54"/>
      <c r="AE1118" s="54"/>
      <c r="AF1118" s="54"/>
      <c r="AG1118" s="54"/>
      <c r="AH1118" s="54"/>
      <c r="AI1118" s="54"/>
      <c r="AJ1118" s="54"/>
      <c r="AK1118" s="54"/>
      <c r="AL1118" s="54"/>
    </row>
    <row r="1119" spans="4:38" x14ac:dyDescent="0.25">
      <c r="D1119" s="57" t="s">
        <v>1994</v>
      </c>
      <c r="E1119" s="53"/>
      <c r="F1119" s="53"/>
      <c r="G1119" s="53"/>
      <c r="H1119" s="53"/>
      <c r="I1119" s="53"/>
      <c r="J1119" s="53"/>
      <c r="K1119" s="53"/>
      <c r="L1119" s="53"/>
      <c r="M1119" s="53"/>
      <c r="N1119" s="53"/>
      <c r="O1119" s="53"/>
      <c r="P1119" s="53"/>
      <c r="Q1119" s="53"/>
      <c r="R1119" s="53"/>
      <c r="S1119" s="53"/>
      <c r="T1119" s="53"/>
      <c r="U1119" s="53"/>
      <c r="V1119" s="53"/>
      <c r="W1119" s="53"/>
      <c r="X1119" s="53"/>
      <c r="Z1119" s="58" t="s">
        <v>377</v>
      </c>
      <c r="AA1119" s="54"/>
      <c r="AB1119" s="54"/>
      <c r="AC1119" s="54"/>
      <c r="AD1119" s="54"/>
      <c r="AE1119" s="54"/>
      <c r="AF1119" s="54"/>
      <c r="AG1119" s="54"/>
      <c r="AH1119" s="54"/>
      <c r="AI1119" s="54"/>
      <c r="AJ1119" s="54"/>
      <c r="AK1119" s="54"/>
      <c r="AL1119" s="54"/>
    </row>
    <row r="1120" spans="4:38" x14ac:dyDescent="0.25">
      <c r="D1120" s="57" t="s">
        <v>398</v>
      </c>
      <c r="E1120" s="53"/>
      <c r="F1120" s="53"/>
      <c r="G1120" s="53"/>
      <c r="H1120" s="53"/>
      <c r="I1120" s="53"/>
      <c r="J1120" s="53"/>
      <c r="K1120" s="53"/>
      <c r="L1120" s="53"/>
      <c r="M1120" s="53"/>
      <c r="N1120" s="53"/>
      <c r="O1120" s="53"/>
      <c r="P1120" s="53"/>
      <c r="Q1120" s="53"/>
      <c r="R1120" s="53"/>
      <c r="S1120" s="53"/>
      <c r="T1120" s="53"/>
      <c r="U1120" s="53"/>
      <c r="V1120" s="53"/>
      <c r="W1120" s="53"/>
      <c r="X1120" s="53"/>
    </row>
    <row r="1121" spans="4:24" x14ac:dyDescent="0.25">
      <c r="D1121" s="57" t="s">
        <v>1995</v>
      </c>
      <c r="E1121" s="53"/>
      <c r="F1121" s="53"/>
      <c r="G1121" s="53"/>
      <c r="H1121" s="53"/>
      <c r="I1121" s="53"/>
      <c r="J1121" s="53"/>
      <c r="K1121" s="53"/>
      <c r="L1121" s="53"/>
      <c r="M1121" s="53"/>
      <c r="N1121" s="53"/>
      <c r="O1121" s="53"/>
      <c r="P1121" s="53"/>
      <c r="Q1121" s="53"/>
      <c r="R1121" s="53"/>
      <c r="S1121" s="53"/>
      <c r="T1121" s="53"/>
      <c r="U1121" s="53"/>
      <c r="V1121" s="53"/>
      <c r="W1121" s="53"/>
      <c r="X1121" s="53"/>
    </row>
    <row r="1122" spans="4:24" x14ac:dyDescent="0.25">
      <c r="D1122" s="57" t="s">
        <v>399</v>
      </c>
      <c r="E1122" s="53"/>
      <c r="F1122" s="53"/>
      <c r="G1122" s="53"/>
      <c r="H1122" s="53"/>
      <c r="I1122" s="53"/>
      <c r="J1122" s="53"/>
      <c r="K1122" s="53"/>
      <c r="L1122" s="53"/>
      <c r="M1122" s="53"/>
      <c r="N1122" s="53"/>
      <c r="O1122" s="53"/>
      <c r="P1122" s="53"/>
      <c r="Q1122" s="53"/>
      <c r="R1122" s="53"/>
      <c r="S1122" s="53"/>
      <c r="T1122" s="53"/>
      <c r="U1122" s="53"/>
      <c r="V1122" s="53"/>
      <c r="W1122" s="53"/>
      <c r="X1122" s="53"/>
    </row>
    <row r="1123" spans="4:24" x14ac:dyDescent="0.25">
      <c r="D1123" s="38" t="s">
        <v>2090</v>
      </c>
      <c r="E1123" s="53"/>
      <c r="F1123" s="53"/>
      <c r="G1123" s="53"/>
      <c r="H1123" s="53"/>
      <c r="I1123" s="53"/>
      <c r="J1123" s="53"/>
      <c r="K1123" s="53"/>
      <c r="L1123" s="53"/>
      <c r="M1123" s="53"/>
      <c r="N1123" s="53"/>
      <c r="O1123" s="53"/>
      <c r="P1123" s="53"/>
      <c r="Q1123" s="53"/>
      <c r="R1123" s="53"/>
      <c r="S1123" s="53"/>
      <c r="T1123" s="53"/>
      <c r="U1123" s="53"/>
      <c r="V1123" s="53"/>
      <c r="W1123" s="53"/>
      <c r="X1123" s="53"/>
    </row>
    <row r="1124" spans="4:24" x14ac:dyDescent="0.25">
      <c r="D1124" s="38" t="s">
        <v>2091</v>
      </c>
      <c r="E1124" s="53"/>
      <c r="F1124" s="53"/>
      <c r="G1124" s="53"/>
      <c r="H1124" s="53"/>
      <c r="I1124" s="53"/>
      <c r="J1124" s="53"/>
      <c r="K1124" s="53"/>
      <c r="L1124" s="53"/>
      <c r="M1124" s="53"/>
      <c r="N1124" s="53"/>
      <c r="O1124" s="53"/>
      <c r="P1124" s="53"/>
      <c r="Q1124" s="53"/>
      <c r="R1124" s="53"/>
      <c r="S1124" s="53"/>
      <c r="T1124" s="53"/>
      <c r="U1124" s="53"/>
      <c r="V1124" s="53"/>
      <c r="W1124" s="53"/>
      <c r="X1124" s="53"/>
    </row>
    <row r="1125" spans="4:24" x14ac:dyDescent="0.25">
      <c r="D1125" s="38" t="s">
        <v>2094</v>
      </c>
      <c r="E1125" s="53"/>
      <c r="F1125" s="53"/>
      <c r="G1125" s="53"/>
      <c r="H1125" s="53"/>
      <c r="I1125" s="53"/>
      <c r="J1125" s="53"/>
      <c r="K1125" s="53"/>
      <c r="L1125" s="53"/>
      <c r="M1125" s="53"/>
      <c r="N1125" s="53"/>
      <c r="O1125" s="53"/>
      <c r="P1125" s="53"/>
      <c r="Q1125" s="53"/>
      <c r="R1125" s="53"/>
      <c r="S1125" s="53"/>
      <c r="T1125" s="53"/>
      <c r="U1125" s="53"/>
      <c r="V1125" s="53"/>
      <c r="W1125" s="53"/>
      <c r="X1125" s="53"/>
    </row>
    <row r="1126" spans="4:24" x14ac:dyDescent="0.25">
      <c r="D1126" s="38" t="s">
        <v>2093</v>
      </c>
      <c r="E1126" s="53"/>
      <c r="F1126" s="53"/>
      <c r="G1126" s="53"/>
      <c r="H1126" s="53"/>
      <c r="I1126" s="53"/>
      <c r="J1126" s="53"/>
      <c r="K1126" s="53"/>
      <c r="L1126" s="53"/>
      <c r="M1126" s="53"/>
      <c r="N1126" s="53"/>
      <c r="O1126" s="53"/>
      <c r="P1126" s="53"/>
      <c r="Q1126" s="53"/>
      <c r="R1126" s="53"/>
      <c r="S1126" s="53"/>
      <c r="T1126" s="53"/>
      <c r="U1126" s="53"/>
      <c r="V1126" s="53"/>
      <c r="W1126" s="53"/>
      <c r="X1126" s="53"/>
    </row>
    <row r="1127" spans="4:24" x14ac:dyDescent="0.25">
      <c r="D1127" s="57" t="s">
        <v>3092</v>
      </c>
      <c r="E1127" s="53"/>
      <c r="F1127" s="53"/>
      <c r="G1127" s="53"/>
      <c r="H1127" s="53"/>
      <c r="I1127" s="53"/>
      <c r="J1127" s="53"/>
      <c r="K1127" s="53"/>
      <c r="L1127" s="53"/>
      <c r="M1127" s="53"/>
      <c r="N1127" s="53"/>
      <c r="O1127" s="53"/>
      <c r="P1127" s="53"/>
      <c r="Q1127" s="53"/>
      <c r="R1127" s="53"/>
      <c r="S1127" s="53"/>
      <c r="T1127" s="53"/>
      <c r="U1127" s="53"/>
      <c r="V1127" s="53"/>
      <c r="W1127" s="53"/>
      <c r="X1127" s="53"/>
    </row>
    <row r="1129" spans="4:24" x14ac:dyDescent="0.25">
      <c r="D1129" s="48" t="s">
        <v>3095</v>
      </c>
    </row>
    <row r="1145" spans="4:4" x14ac:dyDescent="0.25">
      <c r="D1145" s="52" t="s">
        <v>3156</v>
      </c>
    </row>
    <row r="1147" spans="4:4" x14ac:dyDescent="0.25">
      <c r="D1147" s="48" t="s">
        <v>3095</v>
      </c>
    </row>
    <row r="1178" spans="2:4" x14ac:dyDescent="0.25">
      <c r="B1178" s="51">
        <v>0</v>
      </c>
      <c r="D1178" s="52" t="s">
        <v>3101</v>
      </c>
    </row>
    <row r="1179" spans="2:4" x14ac:dyDescent="0.25">
      <c r="D1179" s="60" t="s">
        <v>305</v>
      </c>
    </row>
    <row r="1180" spans="2:4" x14ac:dyDescent="0.25">
      <c r="D1180" s="56" t="s">
        <v>35</v>
      </c>
    </row>
    <row r="1316" spans="2:4" x14ac:dyDescent="0.25">
      <c r="B1316" s="51">
        <v>0</v>
      </c>
      <c r="D1316" s="52" t="s">
        <v>2125</v>
      </c>
    </row>
    <row r="1317" spans="2:4" x14ac:dyDescent="0.25">
      <c r="D1317" s="60" t="s">
        <v>304</v>
      </c>
    </row>
    <row r="1318" spans="2:4" x14ac:dyDescent="0.25">
      <c r="D1318" s="56" t="s">
        <v>2043</v>
      </c>
    </row>
    <row r="1320" spans="2:4" x14ac:dyDescent="0.25">
      <c r="D1320" s="48" t="s">
        <v>2043</v>
      </c>
    </row>
    <row r="1385" spans="4:25" x14ac:dyDescent="0.25">
      <c r="D1385" s="43" t="s">
        <v>310</v>
      </c>
      <c r="M1385" s="48" t="s">
        <v>384</v>
      </c>
    </row>
    <row r="1386" spans="4:25" x14ac:dyDescent="0.25">
      <c r="D1386" s="52" t="s">
        <v>720</v>
      </c>
      <c r="M1386" s="52" t="s">
        <v>3113</v>
      </c>
    </row>
    <row r="1387" spans="4:25" x14ac:dyDescent="0.25">
      <c r="D1387" s="52" t="s">
        <v>716</v>
      </c>
      <c r="M1387" s="52" t="s">
        <v>3114</v>
      </c>
    </row>
    <row r="1388" spans="4:25" x14ac:dyDescent="0.25">
      <c r="D1388" s="52" t="s">
        <v>722</v>
      </c>
      <c r="M1388" s="52" t="s">
        <v>3115</v>
      </c>
    </row>
    <row r="1389" spans="4:25" x14ac:dyDescent="0.25">
      <c r="D1389" s="52" t="s">
        <v>717</v>
      </c>
      <c r="M1389" s="52" t="s">
        <v>3116</v>
      </c>
    </row>
    <row r="1391" spans="4:25" x14ac:dyDescent="0.25">
      <c r="D1391" s="57" t="s">
        <v>34</v>
      </c>
      <c r="E1391" s="53"/>
      <c r="F1391" s="53"/>
      <c r="G1391" s="53"/>
      <c r="H1391" s="53"/>
      <c r="I1391" s="53"/>
      <c r="J1391" s="53"/>
      <c r="K1391" s="53"/>
      <c r="L1391" s="53"/>
      <c r="M1391" s="53"/>
      <c r="N1391" s="53"/>
      <c r="O1391" s="53"/>
      <c r="P1391" s="53"/>
      <c r="Q1391" s="53"/>
      <c r="R1391" s="53"/>
      <c r="S1391" s="53"/>
      <c r="T1391" s="53"/>
      <c r="U1391" s="53"/>
      <c r="V1391" s="53"/>
      <c r="W1391" s="53"/>
      <c r="X1391" s="53"/>
      <c r="Y1391" s="53"/>
    </row>
    <row r="1392" spans="4:25" x14ac:dyDescent="0.25">
      <c r="D1392" s="57" t="s">
        <v>2403</v>
      </c>
      <c r="E1392" s="53"/>
      <c r="F1392" s="53"/>
      <c r="G1392" s="53"/>
      <c r="H1392" s="53"/>
      <c r="I1392" s="53"/>
      <c r="J1392" s="53"/>
      <c r="K1392" s="53"/>
      <c r="L1392" s="53"/>
      <c r="M1392" s="53"/>
      <c r="N1392" s="53"/>
      <c r="O1392" s="53"/>
      <c r="P1392" s="53"/>
      <c r="Q1392" s="53"/>
      <c r="R1392" s="53"/>
      <c r="S1392" s="53"/>
      <c r="T1392" s="53"/>
      <c r="U1392" s="53"/>
      <c r="V1392" s="53"/>
      <c r="W1392" s="53"/>
      <c r="X1392" s="53"/>
      <c r="Y1392" s="53"/>
    </row>
    <row r="1393" spans="4:25" x14ac:dyDescent="0.25">
      <c r="D1393" s="57" t="s">
        <v>637</v>
      </c>
      <c r="E1393" s="53"/>
      <c r="F1393" s="53"/>
      <c r="G1393" s="53"/>
      <c r="H1393" s="53"/>
      <c r="I1393" s="53"/>
      <c r="J1393" s="53"/>
      <c r="K1393" s="53"/>
      <c r="L1393" s="53"/>
      <c r="M1393" s="53"/>
      <c r="N1393" s="53"/>
      <c r="O1393" s="53"/>
      <c r="P1393" s="53"/>
      <c r="Q1393" s="53"/>
      <c r="R1393" s="53"/>
      <c r="S1393" s="53"/>
      <c r="T1393" s="53"/>
      <c r="U1393" s="53"/>
      <c r="V1393" s="53"/>
      <c r="W1393" s="53"/>
      <c r="X1393" s="53"/>
      <c r="Y1393" s="53"/>
    </row>
    <row r="1394" spans="4:25" x14ac:dyDescent="0.25">
      <c r="D1394" s="38" t="s">
        <v>3117</v>
      </c>
      <c r="E1394" s="53"/>
      <c r="F1394" s="53"/>
      <c r="G1394" s="53"/>
      <c r="H1394" s="53"/>
      <c r="I1394" s="53"/>
      <c r="J1394" s="53"/>
      <c r="K1394" s="53"/>
      <c r="L1394" s="53"/>
      <c r="M1394" s="53"/>
      <c r="N1394" s="53"/>
      <c r="O1394" s="53"/>
      <c r="P1394" s="53"/>
      <c r="Q1394" s="53"/>
      <c r="R1394" s="53"/>
      <c r="S1394" s="53"/>
      <c r="T1394" s="53"/>
      <c r="U1394" s="53"/>
      <c r="V1394" s="53"/>
      <c r="W1394" s="53"/>
      <c r="X1394" s="53"/>
      <c r="Y1394" s="53"/>
    </row>
    <row r="1395" spans="4:25" x14ac:dyDescent="0.25">
      <c r="D1395" s="38" t="s">
        <v>3118</v>
      </c>
      <c r="E1395" s="53"/>
      <c r="F1395" s="53"/>
      <c r="G1395" s="53"/>
      <c r="H1395" s="53"/>
      <c r="I1395" s="53"/>
      <c r="J1395" s="53"/>
      <c r="K1395" s="53"/>
      <c r="L1395" s="53"/>
      <c r="M1395" s="53"/>
      <c r="N1395" s="53"/>
      <c r="O1395" s="53"/>
      <c r="P1395" s="53"/>
      <c r="Q1395" s="53"/>
      <c r="R1395" s="53"/>
      <c r="S1395" s="53"/>
      <c r="T1395" s="53"/>
      <c r="U1395" s="53"/>
      <c r="V1395" s="53"/>
      <c r="W1395" s="53"/>
      <c r="X1395" s="53"/>
      <c r="Y1395" s="53"/>
    </row>
    <row r="1396" spans="4:25" x14ac:dyDescent="0.25">
      <c r="D1396" s="38" t="s">
        <v>3119</v>
      </c>
      <c r="E1396" s="53"/>
      <c r="F1396" s="53"/>
      <c r="G1396" s="53"/>
      <c r="H1396" s="53"/>
      <c r="I1396" s="53"/>
      <c r="J1396" s="53"/>
      <c r="K1396" s="53"/>
      <c r="L1396" s="53"/>
      <c r="M1396" s="53"/>
      <c r="N1396" s="53"/>
      <c r="O1396" s="53"/>
      <c r="P1396" s="53"/>
      <c r="Q1396" s="53"/>
      <c r="R1396" s="53"/>
      <c r="S1396" s="53"/>
      <c r="T1396" s="53"/>
      <c r="U1396" s="53"/>
      <c r="V1396" s="53"/>
      <c r="W1396" s="53"/>
      <c r="X1396" s="53"/>
      <c r="Y1396" s="53"/>
    </row>
    <row r="1397" spans="4:25" x14ac:dyDescent="0.25">
      <c r="D1397" s="38" t="s">
        <v>3120</v>
      </c>
      <c r="E1397" s="53"/>
      <c r="F1397" s="53"/>
      <c r="G1397" s="53"/>
      <c r="H1397" s="53"/>
      <c r="I1397" s="53"/>
      <c r="J1397" s="53"/>
      <c r="K1397" s="53"/>
      <c r="L1397" s="53"/>
      <c r="M1397" s="53"/>
      <c r="N1397" s="53"/>
      <c r="O1397" s="53"/>
      <c r="P1397" s="53"/>
      <c r="Q1397" s="53"/>
      <c r="R1397" s="53"/>
      <c r="S1397" s="53"/>
      <c r="T1397" s="53"/>
      <c r="U1397" s="53"/>
      <c r="V1397" s="53"/>
      <c r="W1397" s="53"/>
      <c r="X1397" s="53"/>
      <c r="Y1397" s="53"/>
    </row>
    <row r="1398" spans="4:25" x14ac:dyDescent="0.25">
      <c r="D1398" s="57" t="s">
        <v>259</v>
      </c>
      <c r="E1398" s="53"/>
      <c r="F1398" s="53"/>
      <c r="G1398" s="53"/>
      <c r="H1398" s="53"/>
      <c r="I1398" s="53"/>
      <c r="J1398" s="53"/>
      <c r="K1398" s="53"/>
      <c r="L1398" s="53"/>
      <c r="M1398" s="53"/>
      <c r="N1398" s="53"/>
      <c r="O1398" s="53"/>
      <c r="P1398" s="53"/>
      <c r="Q1398" s="53"/>
      <c r="R1398" s="53"/>
      <c r="S1398" s="53"/>
      <c r="T1398" s="53"/>
      <c r="U1398" s="53"/>
      <c r="V1398" s="53"/>
      <c r="W1398" s="53"/>
      <c r="X1398" s="53"/>
      <c r="Y1398" s="53"/>
    </row>
    <row r="1400" spans="4:25" x14ac:dyDescent="0.25">
      <c r="D1400" s="48" t="s">
        <v>2043</v>
      </c>
    </row>
    <row r="1452" spans="2:4" x14ac:dyDescent="0.25">
      <c r="B1452" s="51">
        <v>0</v>
      </c>
      <c r="D1452" s="52" t="s">
        <v>3104</v>
      </c>
    </row>
    <row r="1453" spans="2:4" x14ac:dyDescent="0.25">
      <c r="D1453" s="60" t="s">
        <v>304</v>
      </c>
    </row>
    <row r="1455" spans="2:4" x14ac:dyDescent="0.25">
      <c r="D1455" s="48" t="s">
        <v>36</v>
      </c>
    </row>
    <row r="1456" spans="2:4" x14ac:dyDescent="0.25">
      <c r="D1456" s="55" t="s">
        <v>3127</v>
      </c>
    </row>
    <row r="1458" spans="4:4" x14ac:dyDescent="0.25">
      <c r="D1458" s="48" t="s">
        <v>3111</v>
      </c>
    </row>
    <row r="1510" spans="4:19" x14ac:dyDescent="0.25">
      <c r="D1510" s="48" t="s">
        <v>317</v>
      </c>
    </row>
    <row r="1511" spans="4:19" x14ac:dyDescent="0.25">
      <c r="D1511" s="52" t="s">
        <v>3112</v>
      </c>
    </row>
    <row r="1513" spans="4:19" x14ac:dyDescent="0.25">
      <c r="D1513" s="57" t="s">
        <v>33</v>
      </c>
      <c r="E1513" s="53"/>
      <c r="F1513" s="53"/>
      <c r="G1513" s="53"/>
      <c r="H1513" s="53"/>
      <c r="I1513" s="53"/>
      <c r="J1513" s="53"/>
      <c r="K1513" s="53"/>
      <c r="L1513" s="53"/>
      <c r="M1513" s="53"/>
      <c r="N1513" s="53"/>
      <c r="O1513" s="53"/>
      <c r="P1513" s="53"/>
      <c r="Q1513" s="53"/>
      <c r="R1513" s="53"/>
      <c r="S1513" s="53"/>
    </row>
    <row r="1514" spans="4:19" x14ac:dyDescent="0.25">
      <c r="D1514" s="57" t="s">
        <v>3129</v>
      </c>
      <c r="E1514" s="53"/>
      <c r="F1514" s="53"/>
      <c r="G1514" s="53"/>
      <c r="H1514" s="53"/>
      <c r="I1514" s="53"/>
      <c r="J1514" s="53"/>
      <c r="K1514" s="53"/>
      <c r="L1514" s="53"/>
      <c r="M1514" s="53"/>
      <c r="N1514" s="53"/>
      <c r="O1514" s="53"/>
      <c r="P1514" s="53"/>
      <c r="Q1514" s="53"/>
      <c r="R1514" s="53"/>
      <c r="S1514" s="53"/>
    </row>
    <row r="1515" spans="4:19" x14ac:dyDescent="0.25">
      <c r="D1515" s="57" t="s">
        <v>827</v>
      </c>
      <c r="E1515" s="53"/>
      <c r="F1515" s="53"/>
      <c r="G1515" s="53"/>
      <c r="H1515" s="53"/>
      <c r="I1515" s="53"/>
      <c r="J1515" s="53"/>
      <c r="K1515" s="53"/>
      <c r="L1515" s="53"/>
      <c r="M1515" s="53"/>
      <c r="N1515" s="53"/>
      <c r="O1515" s="53"/>
      <c r="P1515" s="53"/>
      <c r="Q1515" s="53"/>
      <c r="R1515" s="53"/>
      <c r="S1515" s="53"/>
    </row>
    <row r="1516" spans="4:19" x14ac:dyDescent="0.25">
      <c r="D1516" s="57" t="s">
        <v>1754</v>
      </c>
      <c r="E1516" s="53"/>
      <c r="F1516" s="53"/>
      <c r="G1516" s="53"/>
      <c r="H1516" s="53"/>
      <c r="I1516" s="53"/>
      <c r="J1516" s="53"/>
      <c r="K1516" s="53"/>
      <c r="L1516" s="53"/>
      <c r="M1516" s="53"/>
      <c r="N1516" s="53"/>
      <c r="O1516" s="53"/>
      <c r="P1516" s="53"/>
      <c r="Q1516" s="53"/>
      <c r="R1516" s="53"/>
      <c r="S1516" s="53"/>
    </row>
    <row r="1517" spans="4:19" x14ac:dyDescent="0.25">
      <c r="D1517" s="57" t="s">
        <v>369</v>
      </c>
      <c r="E1517" s="53"/>
      <c r="F1517" s="53"/>
      <c r="G1517" s="53"/>
      <c r="H1517" s="53"/>
      <c r="I1517" s="53"/>
      <c r="J1517" s="53"/>
      <c r="K1517" s="53"/>
      <c r="L1517" s="53"/>
      <c r="M1517" s="53"/>
      <c r="N1517" s="53"/>
      <c r="O1517" s="53"/>
      <c r="P1517" s="53"/>
      <c r="Q1517" s="53"/>
      <c r="R1517" s="53"/>
      <c r="S1517" s="53"/>
    </row>
    <row r="1518" spans="4:19" x14ac:dyDescent="0.25">
      <c r="D1518" s="57" t="s">
        <v>499</v>
      </c>
      <c r="E1518" s="53"/>
      <c r="F1518" s="53"/>
      <c r="G1518" s="53"/>
      <c r="H1518" s="53"/>
      <c r="I1518" s="53"/>
      <c r="J1518" s="53"/>
      <c r="K1518" s="53"/>
      <c r="L1518" s="53"/>
      <c r="M1518" s="53"/>
      <c r="N1518" s="53"/>
      <c r="O1518" s="53"/>
      <c r="P1518" s="53"/>
      <c r="Q1518" s="53"/>
      <c r="R1518" s="53"/>
      <c r="S1518" s="53"/>
    </row>
    <row r="1519" spans="4:19" x14ac:dyDescent="0.25">
      <c r="D1519" s="57" t="s">
        <v>1595</v>
      </c>
      <c r="E1519" s="53"/>
      <c r="F1519" s="53"/>
      <c r="G1519" s="53"/>
      <c r="H1519" s="53"/>
      <c r="I1519" s="53"/>
      <c r="J1519" s="53"/>
      <c r="K1519" s="53"/>
      <c r="L1519" s="53"/>
      <c r="M1519" s="53"/>
      <c r="N1519" s="53"/>
      <c r="O1519" s="53"/>
      <c r="P1519" s="53"/>
      <c r="Q1519" s="53"/>
      <c r="R1519" s="53"/>
      <c r="S1519" s="53"/>
    </row>
    <row r="1520" spans="4:19" x14ac:dyDescent="0.25">
      <c r="D1520" s="57" t="s">
        <v>1797</v>
      </c>
      <c r="E1520" s="53"/>
      <c r="F1520" s="53"/>
      <c r="G1520" s="53"/>
      <c r="H1520" s="53"/>
      <c r="I1520" s="53"/>
      <c r="J1520" s="53"/>
      <c r="K1520" s="53"/>
      <c r="L1520" s="53"/>
      <c r="M1520" s="53"/>
      <c r="N1520" s="53"/>
      <c r="O1520" s="53"/>
      <c r="P1520" s="53"/>
      <c r="Q1520" s="53"/>
      <c r="R1520" s="53"/>
      <c r="S1520" s="53"/>
    </row>
    <row r="1521" spans="4:19" x14ac:dyDescent="0.25">
      <c r="D1521" s="57" t="s">
        <v>280</v>
      </c>
      <c r="E1521" s="53"/>
      <c r="F1521" s="53"/>
      <c r="G1521" s="53"/>
      <c r="H1521" s="53"/>
      <c r="I1521" s="53"/>
      <c r="J1521" s="53"/>
      <c r="K1521" s="53"/>
      <c r="L1521" s="53"/>
      <c r="M1521" s="53"/>
      <c r="N1521" s="53"/>
      <c r="O1521" s="53"/>
      <c r="P1521" s="53"/>
      <c r="Q1521" s="53"/>
      <c r="R1521" s="53"/>
      <c r="S1521" s="53"/>
    </row>
    <row r="1522" spans="4:19" x14ac:dyDescent="0.25">
      <c r="D1522" s="57" t="s">
        <v>1798</v>
      </c>
      <c r="E1522" s="53"/>
      <c r="F1522" s="53"/>
      <c r="G1522" s="53"/>
      <c r="H1522" s="53"/>
      <c r="I1522" s="53"/>
      <c r="J1522" s="53"/>
      <c r="K1522" s="53"/>
      <c r="L1522" s="53"/>
      <c r="M1522" s="53"/>
      <c r="N1522" s="53"/>
      <c r="O1522" s="53"/>
      <c r="P1522" s="53"/>
      <c r="Q1522" s="53"/>
      <c r="R1522" s="53"/>
      <c r="S1522" s="53"/>
    </row>
    <row r="1523" spans="4:19" x14ac:dyDescent="0.25">
      <c r="D1523" s="57" t="s">
        <v>336</v>
      </c>
      <c r="E1523" s="53"/>
      <c r="F1523" s="53"/>
      <c r="G1523" s="53"/>
      <c r="H1523" s="53"/>
      <c r="I1523" s="53"/>
      <c r="J1523" s="53"/>
      <c r="K1523" s="53"/>
      <c r="L1523" s="53"/>
      <c r="M1523" s="53"/>
      <c r="N1523" s="53"/>
      <c r="O1523" s="53"/>
      <c r="P1523" s="53"/>
      <c r="Q1523" s="53"/>
      <c r="R1523" s="53"/>
      <c r="S1523" s="53"/>
    </row>
    <row r="1524" spans="4:19" x14ac:dyDescent="0.25">
      <c r="D1524" s="57" t="s">
        <v>3130</v>
      </c>
      <c r="E1524" s="53"/>
      <c r="F1524" s="53"/>
      <c r="G1524" s="53"/>
      <c r="H1524" s="53"/>
      <c r="I1524" s="53"/>
      <c r="J1524" s="53"/>
      <c r="K1524" s="53"/>
      <c r="L1524" s="53"/>
      <c r="M1524" s="53"/>
      <c r="N1524" s="53"/>
      <c r="O1524" s="53"/>
      <c r="P1524" s="53"/>
      <c r="Q1524" s="53"/>
      <c r="R1524" s="53"/>
      <c r="S1524" s="53"/>
    </row>
    <row r="1525" spans="4:19" x14ac:dyDescent="0.25">
      <c r="D1525" s="57" t="s">
        <v>547</v>
      </c>
      <c r="E1525" s="53"/>
      <c r="F1525" s="53"/>
      <c r="G1525" s="53"/>
      <c r="H1525" s="53"/>
      <c r="I1525" s="53"/>
      <c r="J1525" s="53"/>
      <c r="K1525" s="53"/>
      <c r="L1525" s="53"/>
      <c r="M1525" s="53"/>
      <c r="N1525" s="53"/>
      <c r="O1525" s="53"/>
      <c r="P1525" s="53"/>
      <c r="Q1525" s="53"/>
      <c r="R1525" s="53"/>
      <c r="S1525" s="53"/>
    </row>
    <row r="1526" spans="4:19" x14ac:dyDescent="0.25">
      <c r="D1526" s="57" t="s">
        <v>3128</v>
      </c>
      <c r="E1526" s="53"/>
      <c r="F1526" s="53"/>
      <c r="G1526" s="53"/>
      <c r="H1526" s="53"/>
      <c r="I1526" s="53"/>
      <c r="J1526" s="53"/>
      <c r="K1526" s="53"/>
      <c r="L1526" s="53"/>
      <c r="M1526" s="53"/>
      <c r="N1526" s="53"/>
      <c r="O1526" s="53"/>
      <c r="P1526" s="53"/>
      <c r="Q1526" s="53"/>
      <c r="R1526" s="53"/>
      <c r="S1526" s="53"/>
    </row>
    <row r="1528" spans="4:19" x14ac:dyDescent="0.25">
      <c r="D1528" s="48" t="s">
        <v>3131</v>
      </c>
    </row>
    <row r="1544" spans="4:4" x14ac:dyDescent="0.25">
      <c r="D1544" s="52" t="s">
        <v>3156</v>
      </c>
    </row>
    <row r="1546" spans="4:4" x14ac:dyDescent="0.25">
      <c r="D1546" s="48" t="s">
        <v>3131</v>
      </c>
    </row>
    <row r="1573" spans="2:25" x14ac:dyDescent="0.25">
      <c r="B1573" s="49">
        <v>0</v>
      </c>
      <c r="D1573" s="52" t="s">
        <v>505</v>
      </c>
    </row>
    <row r="1581" spans="2:25" x14ac:dyDescent="0.25">
      <c r="D1581" s="48" t="s">
        <v>344</v>
      </c>
    </row>
    <row r="1582" spans="2:25" x14ac:dyDescent="0.25">
      <c r="D1582" s="52" t="s">
        <v>3121</v>
      </c>
    </row>
    <row r="1584" spans="2:25" x14ac:dyDescent="0.25">
      <c r="D1584" s="57" t="s">
        <v>350</v>
      </c>
      <c r="E1584" s="53"/>
      <c r="F1584" s="53"/>
      <c r="G1584" s="53"/>
      <c r="H1584" s="53"/>
      <c r="I1584" s="53"/>
      <c r="J1584" s="53"/>
      <c r="K1584" s="53"/>
      <c r="L1584" s="53"/>
      <c r="M1584" s="53"/>
      <c r="N1584" s="53"/>
      <c r="O1584" s="53"/>
      <c r="P1584" s="53"/>
      <c r="Q1584" s="53"/>
      <c r="R1584" s="53"/>
      <c r="S1584" s="53"/>
      <c r="T1584" s="53"/>
      <c r="U1584" s="53"/>
      <c r="V1584" s="53"/>
      <c r="W1584" s="53"/>
      <c r="X1584" s="53"/>
      <c r="Y1584" s="53"/>
    </row>
    <row r="1585" spans="4:25" x14ac:dyDescent="0.25">
      <c r="D1585" s="57" t="s">
        <v>365</v>
      </c>
      <c r="E1585" s="53"/>
      <c r="F1585" s="53"/>
      <c r="G1585" s="53"/>
      <c r="H1585" s="53"/>
      <c r="I1585" s="53"/>
      <c r="J1585" s="53"/>
      <c r="K1585" s="53"/>
      <c r="L1585" s="53"/>
      <c r="M1585" s="53"/>
      <c r="N1585" s="53"/>
      <c r="O1585" s="53"/>
      <c r="P1585" s="53"/>
      <c r="Q1585" s="53"/>
      <c r="R1585" s="53"/>
      <c r="S1585" s="53"/>
      <c r="T1585" s="53"/>
      <c r="U1585" s="53"/>
      <c r="V1585" s="53"/>
      <c r="W1585" s="53"/>
      <c r="X1585" s="53"/>
      <c r="Y1585" s="53"/>
    </row>
    <row r="1586" spans="4:25" x14ac:dyDescent="0.25">
      <c r="D1586" s="57" t="s">
        <v>1696</v>
      </c>
      <c r="E1586" s="53"/>
      <c r="F1586" s="53"/>
      <c r="G1586" s="53"/>
      <c r="H1586" s="53"/>
      <c r="I1586" s="53"/>
      <c r="J1586" s="53"/>
      <c r="K1586" s="53"/>
      <c r="L1586" s="53"/>
      <c r="M1586" s="53"/>
      <c r="N1586" s="53"/>
      <c r="O1586" s="53"/>
      <c r="P1586" s="53"/>
      <c r="Q1586" s="53"/>
      <c r="R1586" s="53"/>
      <c r="S1586" s="53"/>
      <c r="T1586" s="53"/>
      <c r="U1586" s="53"/>
      <c r="V1586" s="53"/>
      <c r="W1586" s="53"/>
      <c r="X1586" s="53"/>
      <c r="Y1586" s="53"/>
    </row>
    <row r="1587" spans="4:25" x14ac:dyDescent="0.25">
      <c r="D1587" s="57" t="s">
        <v>3122</v>
      </c>
      <c r="E1587" s="53"/>
      <c r="F1587" s="53"/>
      <c r="G1587" s="53"/>
      <c r="H1587" s="53"/>
      <c r="I1587" s="53"/>
      <c r="J1587" s="53"/>
      <c r="K1587" s="53"/>
      <c r="L1587" s="53"/>
      <c r="M1587" s="53"/>
      <c r="N1587" s="53"/>
      <c r="O1587" s="53"/>
      <c r="P1587" s="53"/>
      <c r="Q1587" s="53"/>
      <c r="R1587" s="53"/>
      <c r="S1587" s="53"/>
      <c r="T1587" s="53"/>
      <c r="U1587" s="53"/>
      <c r="V1587" s="53"/>
      <c r="W1587" s="53"/>
      <c r="X1587" s="53"/>
      <c r="Y1587" s="53"/>
    </row>
    <row r="1589" spans="4:25" x14ac:dyDescent="0.25">
      <c r="D1589" s="58" t="s">
        <v>376</v>
      </c>
      <c r="E1589" s="54"/>
      <c r="F1589" s="54"/>
      <c r="G1589" s="54"/>
      <c r="H1589" s="54"/>
      <c r="I1589" s="54"/>
      <c r="J1589" s="54"/>
      <c r="K1589" s="54"/>
      <c r="L1589" s="54"/>
      <c r="M1589" s="54"/>
      <c r="N1589" s="54"/>
      <c r="O1589" s="54"/>
      <c r="P1589" s="54"/>
      <c r="Q1589" s="54"/>
      <c r="R1589" s="54"/>
      <c r="S1589" s="54"/>
    </row>
    <row r="1590" spans="4:25" x14ac:dyDescent="0.25">
      <c r="D1590" s="58" t="s">
        <v>324</v>
      </c>
      <c r="E1590" s="54"/>
      <c r="F1590" s="54"/>
      <c r="G1590" s="54"/>
      <c r="H1590" s="54"/>
      <c r="I1590" s="54"/>
      <c r="J1590" s="54"/>
      <c r="K1590" s="54"/>
      <c r="L1590" s="54"/>
      <c r="M1590" s="54"/>
      <c r="N1590" s="54"/>
      <c r="O1590" s="54"/>
      <c r="P1590" s="54"/>
      <c r="Q1590" s="54"/>
      <c r="R1590" s="54"/>
      <c r="S1590" s="54"/>
    </row>
    <row r="1591" spans="4:25" x14ac:dyDescent="0.25">
      <c r="D1591" s="58"/>
      <c r="E1591" s="54"/>
      <c r="F1591" s="54"/>
      <c r="G1591" s="54"/>
      <c r="H1591" s="54"/>
      <c r="I1591" s="54"/>
      <c r="J1591" s="54"/>
      <c r="K1591" s="54"/>
      <c r="L1591" s="54"/>
      <c r="M1591" s="54"/>
      <c r="N1591" s="54"/>
      <c r="O1591" s="54"/>
      <c r="P1591" s="54"/>
      <c r="Q1591" s="54"/>
      <c r="R1591" s="54"/>
      <c r="S1591" s="54"/>
    </row>
    <row r="1592" spans="4:25" x14ac:dyDescent="0.25">
      <c r="D1592" s="58" t="s">
        <v>1744</v>
      </c>
      <c r="E1592" s="54"/>
      <c r="F1592" s="54"/>
      <c r="G1592" s="54"/>
      <c r="H1592" s="54"/>
      <c r="I1592" s="54"/>
      <c r="J1592" s="54"/>
      <c r="K1592" s="54"/>
      <c r="L1592" s="54"/>
      <c r="M1592" s="54"/>
      <c r="N1592" s="54"/>
      <c r="O1592" s="54"/>
      <c r="P1592" s="54"/>
      <c r="Q1592" s="54"/>
      <c r="R1592" s="54"/>
      <c r="S1592" s="54"/>
    </row>
    <row r="1593" spans="4:25" x14ac:dyDescent="0.25">
      <c r="D1593" s="58" t="s">
        <v>283</v>
      </c>
      <c r="E1593" s="54"/>
      <c r="F1593" s="54"/>
      <c r="G1593" s="54"/>
      <c r="H1593" s="54"/>
      <c r="I1593" s="54"/>
      <c r="J1593" s="54"/>
      <c r="K1593" s="54"/>
      <c r="L1593" s="54"/>
      <c r="M1593" s="54"/>
      <c r="N1593" s="54"/>
      <c r="O1593" s="54"/>
      <c r="P1593" s="54"/>
      <c r="Q1593" s="54"/>
      <c r="R1593" s="54"/>
      <c r="S1593" s="54"/>
    </row>
    <row r="1594" spans="4:25" x14ac:dyDescent="0.25">
      <c r="D1594" s="58" t="s">
        <v>1742</v>
      </c>
      <c r="E1594" s="54"/>
      <c r="F1594" s="54"/>
      <c r="G1594" s="54"/>
      <c r="H1594" s="54"/>
      <c r="I1594" s="54"/>
      <c r="J1594" s="54"/>
      <c r="K1594" s="54"/>
      <c r="L1594" s="54"/>
      <c r="M1594" s="54"/>
      <c r="N1594" s="54"/>
      <c r="O1594" s="54"/>
      <c r="P1594" s="54"/>
      <c r="Q1594" s="54"/>
      <c r="R1594" s="54"/>
      <c r="S1594" s="54"/>
    </row>
    <row r="1595" spans="4:25" x14ac:dyDescent="0.25">
      <c r="D1595" s="58" t="s">
        <v>1743</v>
      </c>
      <c r="E1595" s="54"/>
      <c r="F1595" s="54"/>
      <c r="G1595" s="54"/>
      <c r="H1595" s="54"/>
      <c r="I1595" s="54"/>
      <c r="J1595" s="54"/>
      <c r="K1595" s="54"/>
      <c r="L1595" s="54"/>
      <c r="M1595" s="54"/>
      <c r="N1595" s="54"/>
      <c r="O1595" s="54"/>
      <c r="P1595" s="54"/>
      <c r="Q1595" s="54"/>
      <c r="R1595" s="54"/>
      <c r="S1595" s="54"/>
    </row>
    <row r="1596" spans="4:25" x14ac:dyDescent="0.25">
      <c r="D1596" s="58" t="s">
        <v>3123</v>
      </c>
      <c r="E1596" s="54"/>
      <c r="F1596" s="54"/>
      <c r="G1596" s="54"/>
      <c r="H1596" s="54"/>
      <c r="I1596" s="54"/>
      <c r="J1596" s="54"/>
      <c r="K1596" s="54"/>
      <c r="L1596" s="54"/>
      <c r="M1596" s="54"/>
      <c r="N1596" s="54"/>
      <c r="O1596" s="54"/>
      <c r="P1596" s="54"/>
      <c r="Q1596" s="54"/>
      <c r="R1596" s="54"/>
      <c r="S1596" s="54"/>
    </row>
    <row r="1597" spans="4:25" x14ac:dyDescent="0.25">
      <c r="D1597" s="58"/>
      <c r="E1597" s="54"/>
      <c r="F1597" s="54"/>
      <c r="G1597" s="54"/>
      <c r="H1597" s="54"/>
      <c r="I1597" s="54"/>
      <c r="J1597" s="54"/>
      <c r="K1597" s="54"/>
      <c r="L1597" s="54"/>
      <c r="M1597" s="54"/>
      <c r="N1597" s="54"/>
      <c r="O1597" s="54"/>
      <c r="P1597" s="54"/>
      <c r="Q1597" s="54"/>
      <c r="R1597" s="54"/>
      <c r="S1597" s="54"/>
    </row>
    <row r="1598" spans="4:25" x14ac:dyDescent="0.25">
      <c r="D1598" s="58" t="s">
        <v>263</v>
      </c>
      <c r="E1598" s="54"/>
      <c r="F1598" s="54"/>
      <c r="G1598" s="54"/>
      <c r="H1598" s="54"/>
      <c r="I1598" s="54"/>
      <c r="J1598" s="54"/>
      <c r="K1598" s="54"/>
      <c r="L1598" s="54"/>
      <c r="M1598" s="54"/>
      <c r="N1598" s="54"/>
      <c r="O1598" s="54"/>
      <c r="P1598" s="54"/>
      <c r="Q1598" s="54"/>
      <c r="R1598" s="54"/>
      <c r="S1598" s="54"/>
    </row>
    <row r="1599" spans="4:25" x14ac:dyDescent="0.25">
      <c r="D1599" s="58" t="s">
        <v>264</v>
      </c>
      <c r="E1599" s="54"/>
      <c r="F1599" s="54"/>
      <c r="G1599" s="54"/>
      <c r="H1599" s="54"/>
      <c r="I1599" s="54"/>
      <c r="J1599" s="54"/>
      <c r="K1599" s="54"/>
      <c r="L1599" s="54"/>
      <c r="M1599" s="54"/>
      <c r="N1599" s="54"/>
      <c r="O1599" s="54"/>
      <c r="P1599" s="54"/>
      <c r="Q1599" s="54"/>
      <c r="R1599" s="54"/>
      <c r="S1599" s="54"/>
    </row>
    <row r="1600" spans="4:25" x14ac:dyDescent="0.25">
      <c r="D1600" s="58" t="s">
        <v>377</v>
      </c>
      <c r="E1600" s="54"/>
      <c r="F1600" s="54"/>
      <c r="G1600" s="54"/>
      <c r="H1600" s="54"/>
      <c r="I1600" s="54"/>
      <c r="J1600" s="54"/>
      <c r="K1600" s="54"/>
      <c r="L1600" s="54"/>
      <c r="M1600" s="54"/>
      <c r="N1600" s="54"/>
      <c r="O1600" s="54"/>
      <c r="P1600" s="54"/>
      <c r="Q1600" s="54"/>
      <c r="R1600" s="54"/>
      <c r="S1600" s="54"/>
    </row>
    <row r="1607" spans="2:4" x14ac:dyDescent="0.25">
      <c r="B1607" s="49">
        <v>0</v>
      </c>
      <c r="D1607" s="52" t="s">
        <v>3134</v>
      </c>
    </row>
    <row r="1608" spans="2:4" x14ac:dyDescent="0.25">
      <c r="D1608" s="60" t="s">
        <v>306</v>
      </c>
    </row>
    <row r="1609" spans="2:4" x14ac:dyDescent="0.25">
      <c r="D1609" s="56" t="s">
        <v>35</v>
      </c>
    </row>
    <row r="1668" spans="2:2" x14ac:dyDescent="0.25">
      <c r="B166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C91DA-9858-4D13-9B99-96EB09EF4621}">
  <dimension ref="A2:J33"/>
  <sheetViews>
    <sheetView topLeftCell="A19" workbookViewId="0">
      <selection activeCell="A19" sqref="A19"/>
    </sheetView>
  </sheetViews>
  <sheetFormatPr defaultColWidth="2.85546875" defaultRowHeight="15" x14ac:dyDescent="0.25"/>
  <cols>
    <col min="1" max="1" width="9.140625" style="269" bestFit="1" customWidth="1"/>
    <col min="2" max="2" width="39.85546875" style="269" bestFit="1" customWidth="1"/>
    <col min="3" max="3" width="14.140625" style="269" bestFit="1" customWidth="1"/>
    <col min="4" max="4" width="17" style="269" bestFit="1" customWidth="1"/>
    <col min="5" max="5" width="17.5703125" style="269" bestFit="1" customWidth="1"/>
    <col min="6" max="7" width="10.7109375" style="269" bestFit="1" customWidth="1"/>
    <col min="8" max="8" width="8.5703125" style="269" bestFit="1" customWidth="1"/>
    <col min="9" max="9" width="7.5703125" style="269" bestFit="1" customWidth="1"/>
    <col min="10" max="10" width="10.7109375" style="269" customWidth="1"/>
    <col min="11" max="16384" width="2.85546875" style="269"/>
  </cols>
  <sheetData>
    <row r="2" spans="1:10" ht="18.75" x14ac:dyDescent="0.25">
      <c r="A2" s="341" t="s">
        <v>782</v>
      </c>
      <c r="B2" s="342"/>
      <c r="C2" s="342"/>
      <c r="D2" s="342"/>
      <c r="E2" s="342"/>
      <c r="F2" s="342"/>
      <c r="G2" s="342"/>
      <c r="H2" s="342"/>
      <c r="I2" s="342"/>
      <c r="J2" s="342"/>
    </row>
    <row r="3" spans="1:10" x14ac:dyDescent="0.25">
      <c r="A3" s="342" t="s">
        <v>3032</v>
      </c>
      <c r="B3" s="342"/>
      <c r="C3" s="342"/>
      <c r="D3" s="342"/>
      <c r="E3" s="342"/>
      <c r="F3" s="342"/>
      <c r="G3" s="342"/>
      <c r="H3" s="342"/>
      <c r="I3" s="34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2288</v>
      </c>
      <c r="B10" s="65" t="s">
        <v>2354</v>
      </c>
      <c r="C10" s="65" t="s">
        <v>2353</v>
      </c>
      <c r="D10" s="65" t="s">
        <v>333</v>
      </c>
      <c r="E10" s="65" t="s">
        <v>911</v>
      </c>
      <c r="F10" s="79">
        <v>44902.549305556</v>
      </c>
      <c r="G10" s="79">
        <v>45336.659722222001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2537</v>
      </c>
      <c r="B11" s="70" t="s">
        <v>2591</v>
      </c>
      <c r="C11" s="70" t="s">
        <v>496</v>
      </c>
      <c r="D11" s="70" t="s">
        <v>333</v>
      </c>
      <c r="E11" s="70" t="s">
        <v>277</v>
      </c>
      <c r="F11" s="78">
        <v>44903.420833333003</v>
      </c>
      <c r="G11" s="78">
        <v>45336.661805556003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2674</v>
      </c>
      <c r="B12" s="65" t="s">
        <v>2675</v>
      </c>
      <c r="C12" s="65" t="s">
        <v>375</v>
      </c>
      <c r="D12" s="65" t="s">
        <v>333</v>
      </c>
      <c r="E12" s="65" t="s">
        <v>277</v>
      </c>
      <c r="F12" s="79">
        <v>44908.603472221999</v>
      </c>
      <c r="G12" s="79">
        <v>45338.561805555997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2708</v>
      </c>
      <c r="B13" s="70" t="s">
        <v>2710</v>
      </c>
      <c r="C13" s="70" t="s">
        <v>458</v>
      </c>
      <c r="D13" s="70" t="s">
        <v>333</v>
      </c>
      <c r="E13" s="70" t="s">
        <v>277</v>
      </c>
      <c r="F13" s="78">
        <v>44909.454861111</v>
      </c>
      <c r="G13" s="78">
        <v>45341.413194444001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2819</v>
      </c>
      <c r="B14" s="65" t="s">
        <v>2820</v>
      </c>
      <c r="C14" s="65" t="s">
        <v>375</v>
      </c>
      <c r="D14" s="65" t="s">
        <v>333</v>
      </c>
      <c r="E14" s="65" t="s">
        <v>277</v>
      </c>
      <c r="F14" s="79">
        <v>44910.338888888997</v>
      </c>
      <c r="G14" s="79">
        <v>45341.630555556003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7" t="s">
        <v>2866</v>
      </c>
      <c r="B15" s="67" t="s">
        <v>2861</v>
      </c>
      <c r="C15" s="67" t="s">
        <v>380</v>
      </c>
      <c r="D15" s="67" t="s">
        <v>333</v>
      </c>
      <c r="E15" s="67" t="s">
        <v>277</v>
      </c>
      <c r="F15" s="80">
        <v>44910.595138889003</v>
      </c>
      <c r="G15" s="80">
        <v>45342.553472222004</v>
      </c>
      <c r="H15" s="67" t="s">
        <v>23</v>
      </c>
      <c r="I15" s="67" t="s">
        <v>18</v>
      </c>
      <c r="J15" s="67" t="s">
        <v>255</v>
      </c>
    </row>
    <row r="16" spans="1:10" ht="45" x14ac:dyDescent="0.25">
      <c r="A16" s="65" t="s">
        <v>2873</v>
      </c>
      <c r="B16" s="65" t="s">
        <v>2875</v>
      </c>
      <c r="C16" s="65" t="s">
        <v>273</v>
      </c>
      <c r="D16" s="65" t="s">
        <v>333</v>
      </c>
      <c r="E16" s="65" t="s">
        <v>277</v>
      </c>
      <c r="F16" s="79">
        <v>44910.659027777998</v>
      </c>
      <c r="G16" s="79">
        <v>45342.617361110999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2905</v>
      </c>
      <c r="B17" s="70" t="s">
        <v>2903</v>
      </c>
      <c r="C17" s="70" t="s">
        <v>375</v>
      </c>
      <c r="D17" s="70" t="s">
        <v>333</v>
      </c>
      <c r="E17" s="70" t="s">
        <v>277</v>
      </c>
      <c r="F17" s="78">
        <v>44911.418055556001</v>
      </c>
      <c r="G17" s="78">
        <v>45343.432638888997</v>
      </c>
      <c r="H17" s="70" t="s">
        <v>23</v>
      </c>
      <c r="I17" s="70" t="s">
        <v>18</v>
      </c>
      <c r="J17" s="70" t="s">
        <v>260</v>
      </c>
    </row>
    <row r="18" spans="1:10" ht="105" x14ac:dyDescent="0.25">
      <c r="A18" s="65" t="s">
        <v>2913</v>
      </c>
      <c r="B18" s="65" t="s">
        <v>2920</v>
      </c>
      <c r="C18" s="65" t="s">
        <v>2984</v>
      </c>
      <c r="D18" s="65" t="s">
        <v>333</v>
      </c>
      <c r="E18" s="65" t="s">
        <v>277</v>
      </c>
      <c r="F18" s="79">
        <v>44911.4375</v>
      </c>
      <c r="G18" s="79">
        <v>45343.395833333001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2922</v>
      </c>
      <c r="B19" s="70" t="s">
        <v>2923</v>
      </c>
      <c r="C19" s="70" t="s">
        <v>375</v>
      </c>
      <c r="D19" s="70" t="s">
        <v>333</v>
      </c>
      <c r="E19" s="70" t="s">
        <v>277</v>
      </c>
      <c r="F19" s="78">
        <v>44911.561111110997</v>
      </c>
      <c r="G19" s="78">
        <v>45343.561111110997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2942</v>
      </c>
      <c r="B20" s="65" t="s">
        <v>2941</v>
      </c>
      <c r="C20" s="65" t="s">
        <v>375</v>
      </c>
      <c r="D20" s="65" t="s">
        <v>333</v>
      </c>
      <c r="E20" s="65" t="s">
        <v>277</v>
      </c>
      <c r="F20" s="79">
        <v>44911.668055556001</v>
      </c>
      <c r="G20" s="79">
        <v>45343.626388889003</v>
      </c>
      <c r="H20" s="65" t="s">
        <v>23</v>
      </c>
      <c r="I20" s="65" t="s">
        <v>18</v>
      </c>
      <c r="J20" s="65" t="s">
        <v>260</v>
      </c>
    </row>
    <row r="21" spans="1:10" ht="60" x14ac:dyDescent="0.25">
      <c r="A21" s="70" t="s">
        <v>2982</v>
      </c>
      <c r="B21" s="70" t="s">
        <v>2981</v>
      </c>
      <c r="C21" s="70" t="s">
        <v>2528</v>
      </c>
      <c r="D21" s="70" t="s">
        <v>333</v>
      </c>
      <c r="E21" s="70" t="s">
        <v>277</v>
      </c>
      <c r="F21" s="78">
        <v>44914.665972221999</v>
      </c>
      <c r="G21" s="78">
        <v>45344.624305555997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154" t="s">
        <v>3005</v>
      </c>
      <c r="B22" s="154" t="s">
        <v>3006</v>
      </c>
      <c r="C22" s="154" t="s">
        <v>3033</v>
      </c>
      <c r="D22" s="154" t="s">
        <v>333</v>
      </c>
      <c r="E22" s="154" t="s">
        <v>277</v>
      </c>
      <c r="F22" s="155">
        <v>44915.581250000003</v>
      </c>
      <c r="G22" s="155">
        <v>45345.581250000003</v>
      </c>
      <c r="H22" s="154" t="s">
        <v>23</v>
      </c>
      <c r="I22" s="154" t="s">
        <v>18</v>
      </c>
      <c r="J22" s="154" t="s">
        <v>38</v>
      </c>
    </row>
    <row r="23" spans="1:10" ht="45" x14ac:dyDescent="0.25">
      <c r="A23" s="69" t="s">
        <v>3022</v>
      </c>
      <c r="B23" s="69" t="s">
        <v>3023</v>
      </c>
      <c r="C23" s="69" t="s">
        <v>504</v>
      </c>
      <c r="D23" s="69" t="s">
        <v>333</v>
      </c>
      <c r="E23" s="69" t="s">
        <v>277</v>
      </c>
      <c r="F23" s="88">
        <v>44915.634027777996</v>
      </c>
      <c r="G23" s="88">
        <v>45345.592361110997</v>
      </c>
      <c r="H23" s="69" t="s">
        <v>23</v>
      </c>
      <c r="I23" s="69" t="s">
        <v>18</v>
      </c>
      <c r="J23" s="69" t="s">
        <v>255</v>
      </c>
    </row>
    <row r="25" spans="1:10" ht="30" x14ac:dyDescent="0.25">
      <c r="A25" s="64" t="s">
        <v>3036</v>
      </c>
      <c r="B25" s="64" t="s">
        <v>3038</v>
      </c>
      <c r="C25" s="64"/>
      <c r="D25" s="64"/>
      <c r="E25" s="64"/>
      <c r="F25" s="86"/>
      <c r="G25" s="86"/>
      <c r="H25" s="64"/>
      <c r="I25" s="64"/>
      <c r="J25" s="64" t="s">
        <v>356</v>
      </c>
    </row>
    <row r="26" spans="1:10" ht="45" x14ac:dyDescent="0.25">
      <c r="A26" s="64" t="s">
        <v>3040</v>
      </c>
      <c r="B26" s="64" t="s">
        <v>3041</v>
      </c>
      <c r="C26" s="64"/>
      <c r="D26" s="64"/>
      <c r="E26" s="64"/>
      <c r="F26" s="86"/>
      <c r="G26" s="86"/>
      <c r="H26" s="64"/>
      <c r="I26" s="64"/>
      <c r="J26" s="64" t="s">
        <v>356</v>
      </c>
    </row>
    <row r="27" spans="1:10" ht="30" x14ac:dyDescent="0.25">
      <c r="A27" s="72" t="s">
        <v>3044</v>
      </c>
      <c r="B27" s="72" t="s">
        <v>3045</v>
      </c>
      <c r="C27" s="72"/>
      <c r="D27" s="72"/>
      <c r="E27" s="72"/>
      <c r="F27" s="85"/>
      <c r="G27" s="85"/>
      <c r="H27" s="72"/>
      <c r="I27" s="72"/>
      <c r="J27" s="72" t="s">
        <v>356</v>
      </c>
    </row>
    <row r="28" spans="1:10" ht="45" x14ac:dyDescent="0.25">
      <c r="A28" s="61"/>
      <c r="B28" s="61"/>
      <c r="C28" s="72" t="s">
        <v>2527</v>
      </c>
      <c r="D28" s="72" t="s">
        <v>2526</v>
      </c>
      <c r="E28" s="61"/>
      <c r="F28" s="82"/>
      <c r="G28" s="82"/>
      <c r="H28" s="61"/>
      <c r="I28" s="61"/>
      <c r="J28" s="61"/>
    </row>
    <row r="29" spans="1:10" ht="30" x14ac:dyDescent="0.25">
      <c r="A29" s="64" t="s">
        <v>3078</v>
      </c>
      <c r="B29" s="64" t="s">
        <v>3080</v>
      </c>
      <c r="C29" s="64"/>
      <c r="D29" s="64"/>
      <c r="E29" s="64"/>
      <c r="F29" s="86"/>
      <c r="G29" s="86"/>
      <c r="H29" s="64"/>
      <c r="I29" s="64"/>
      <c r="J29" s="64" t="s">
        <v>356</v>
      </c>
    </row>
    <row r="30" spans="1:10" ht="30" x14ac:dyDescent="0.25">
      <c r="A30" s="64" t="s">
        <v>3084</v>
      </c>
      <c r="B30" s="64" t="s">
        <v>3085</v>
      </c>
      <c r="C30" s="64"/>
      <c r="D30" s="64"/>
      <c r="E30" s="64"/>
      <c r="F30" s="86"/>
      <c r="G30" s="86"/>
      <c r="H30" s="64"/>
      <c r="I30" s="64"/>
      <c r="J30" s="64" t="s">
        <v>356</v>
      </c>
    </row>
    <row r="31" spans="1:10" ht="60" x14ac:dyDescent="0.25">
      <c r="A31" s="154" t="s">
        <v>3100</v>
      </c>
      <c r="B31" s="154" t="s">
        <v>3102</v>
      </c>
      <c r="C31" s="154"/>
      <c r="D31" s="154"/>
      <c r="E31" s="154"/>
      <c r="F31" s="155"/>
      <c r="G31" s="155"/>
      <c r="H31" s="154"/>
      <c r="I31" s="154"/>
      <c r="J31" s="154" t="s">
        <v>356</v>
      </c>
    </row>
    <row r="32" spans="1:10" x14ac:dyDescent="0.25">
      <c r="A32" s="64" t="s">
        <v>3103</v>
      </c>
      <c r="B32" s="64" t="s">
        <v>3105</v>
      </c>
      <c r="C32" s="64"/>
      <c r="D32" s="64"/>
      <c r="E32" s="64"/>
      <c r="F32" s="86"/>
      <c r="G32" s="86"/>
      <c r="H32" s="64"/>
      <c r="I32" s="64"/>
      <c r="J32" s="64" t="s">
        <v>356</v>
      </c>
    </row>
    <row r="33" spans="1:10" x14ac:dyDescent="0.25">
      <c r="A33" s="61" t="s">
        <v>3132</v>
      </c>
      <c r="B33" s="61" t="s">
        <v>3133</v>
      </c>
      <c r="C33" s="61"/>
      <c r="D33" s="61"/>
      <c r="E33" s="61"/>
      <c r="F33" s="82"/>
      <c r="G33" s="82"/>
      <c r="H33" s="61"/>
      <c r="I33" s="61"/>
      <c r="J33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FFD0A-AE31-48F4-B228-01D243256A94}">
  <dimension ref="B2:AT879"/>
  <sheetViews>
    <sheetView topLeftCell="A652" workbookViewId="0">
      <selection activeCell="C659" sqref="C659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2760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2761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2762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2763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3134</v>
      </c>
    </row>
    <row r="56" spans="2:4" x14ac:dyDescent="0.25">
      <c r="D56" s="60" t="s">
        <v>304</v>
      </c>
    </row>
    <row r="58" spans="2:4" x14ac:dyDescent="0.25">
      <c r="D58" s="48" t="s">
        <v>36</v>
      </c>
    </row>
    <row r="59" spans="2:4" x14ac:dyDescent="0.25">
      <c r="D59" s="55" t="s">
        <v>3135</v>
      </c>
    </row>
    <row r="61" spans="2:4" x14ac:dyDescent="0.25">
      <c r="D61" s="48" t="s">
        <v>3126</v>
      </c>
    </row>
    <row r="83" spans="4:39" x14ac:dyDescent="0.25">
      <c r="D83" s="48" t="s">
        <v>310</v>
      </c>
    </row>
    <row r="84" spans="4:39" x14ac:dyDescent="0.25">
      <c r="D84" s="52" t="s">
        <v>630</v>
      </c>
    </row>
    <row r="86" spans="4:39" x14ac:dyDescent="0.25">
      <c r="D86" s="57" t="s">
        <v>34</v>
      </c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</row>
    <row r="87" spans="4:39" x14ac:dyDescent="0.25">
      <c r="D87" s="57" t="s">
        <v>483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</row>
    <row r="88" spans="4:39" x14ac:dyDescent="0.25">
      <c r="D88" s="57" t="s">
        <v>3143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</row>
    <row r="90" spans="4:39" x14ac:dyDescent="0.25">
      <c r="D90" s="57" t="s">
        <v>33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AA90" s="58" t="s">
        <v>376</v>
      </c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</row>
    <row r="91" spans="4:39" x14ac:dyDescent="0.25">
      <c r="D91" s="57" t="s">
        <v>768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AA91" s="58" t="s">
        <v>324</v>
      </c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</row>
    <row r="92" spans="4:39" x14ac:dyDescent="0.25">
      <c r="D92" s="57" t="s">
        <v>3136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AA92" s="58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</row>
    <row r="93" spans="4:39" x14ac:dyDescent="0.25">
      <c r="D93" s="57" t="s">
        <v>3137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AA93" s="58" t="s">
        <v>1744</v>
      </c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</row>
    <row r="94" spans="4:39" x14ac:dyDescent="0.25">
      <c r="D94" s="57" t="s">
        <v>1696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AA94" s="58" t="s">
        <v>283</v>
      </c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</row>
    <row r="95" spans="4:39" x14ac:dyDescent="0.25">
      <c r="D95" s="38" t="s">
        <v>3140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AA95" s="58" t="s">
        <v>3145</v>
      </c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</row>
    <row r="96" spans="4:39" x14ac:dyDescent="0.25">
      <c r="D96" s="38" t="s">
        <v>2085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AA96" s="58" t="s">
        <v>3144</v>
      </c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</row>
    <row r="97" spans="4:39" x14ac:dyDescent="0.25">
      <c r="D97" s="38" t="s">
        <v>3138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AA97" s="58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</row>
    <row r="98" spans="4:39" x14ac:dyDescent="0.25">
      <c r="D98" s="38" t="s">
        <v>2087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AA98" s="58" t="s">
        <v>263</v>
      </c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</row>
    <row r="99" spans="4:39" x14ac:dyDescent="0.25">
      <c r="D99" s="38" t="s">
        <v>3141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AA99" s="58" t="s">
        <v>264</v>
      </c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</row>
    <row r="100" spans="4:39" x14ac:dyDescent="0.25">
      <c r="D100" s="38" t="s">
        <v>2089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AA100" s="58" t="s">
        <v>377</v>
      </c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</row>
    <row r="101" spans="4:39" x14ac:dyDescent="0.25">
      <c r="D101" s="57" t="s">
        <v>1994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</row>
    <row r="102" spans="4:39" x14ac:dyDescent="0.25">
      <c r="D102" s="57" t="s">
        <v>398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</row>
    <row r="103" spans="4:39" x14ac:dyDescent="0.25">
      <c r="D103" s="57" t="s">
        <v>3146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</row>
    <row r="104" spans="4:39" x14ac:dyDescent="0.25">
      <c r="D104" s="57" t="s">
        <v>399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</row>
    <row r="105" spans="4:39" x14ac:dyDescent="0.25">
      <c r="D105" s="57" t="s">
        <v>1996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</row>
    <row r="106" spans="4:39" x14ac:dyDescent="0.25">
      <c r="D106" s="57" t="s">
        <v>403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</row>
    <row r="107" spans="4:39" x14ac:dyDescent="0.25">
      <c r="D107" s="57" t="s">
        <v>3147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</row>
    <row r="108" spans="4:39" x14ac:dyDescent="0.25">
      <c r="D108" s="57" t="s">
        <v>3139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</row>
    <row r="109" spans="4:39" x14ac:dyDescent="0.25">
      <c r="D109" s="57" t="s">
        <v>3142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</row>
    <row r="111" spans="4:39" x14ac:dyDescent="0.25">
      <c r="D111" s="52" t="s">
        <v>2760</v>
      </c>
    </row>
    <row r="113" spans="4:4" x14ac:dyDescent="0.25">
      <c r="D113" s="48" t="s">
        <v>3148</v>
      </c>
    </row>
    <row r="128" spans="4:4" x14ac:dyDescent="0.25">
      <c r="D128" s="52" t="s">
        <v>3245</v>
      </c>
    </row>
    <row r="130" spans="4:4" x14ac:dyDescent="0.25">
      <c r="D130" s="48" t="s">
        <v>3148</v>
      </c>
    </row>
    <row r="155" spans="2:4" x14ac:dyDescent="0.25">
      <c r="B155" s="51">
        <v>0</v>
      </c>
      <c r="D155" s="52" t="s">
        <v>2867</v>
      </c>
    </row>
    <row r="156" spans="2:4" x14ac:dyDescent="0.25">
      <c r="D156" s="60" t="s">
        <v>303</v>
      </c>
    </row>
    <row r="157" spans="2:4" x14ac:dyDescent="0.25">
      <c r="D157" s="56" t="s">
        <v>35</v>
      </c>
    </row>
    <row r="237" spans="2:4" x14ac:dyDescent="0.25">
      <c r="B237" s="51">
        <v>0</v>
      </c>
      <c r="D237" s="52" t="s">
        <v>3101</v>
      </c>
    </row>
    <row r="238" spans="2:4" x14ac:dyDescent="0.25">
      <c r="D238" s="60" t="s">
        <v>307</v>
      </c>
    </row>
    <row r="240" spans="2:4" x14ac:dyDescent="0.25">
      <c r="D240" s="48" t="s">
        <v>2987</v>
      </c>
    </row>
    <row r="301" spans="4:13" x14ac:dyDescent="0.25">
      <c r="D301" s="48" t="s">
        <v>310</v>
      </c>
      <c r="M301" s="48" t="s">
        <v>384</v>
      </c>
    </row>
    <row r="302" spans="4:13" x14ac:dyDescent="0.25">
      <c r="D302" s="52" t="s">
        <v>3106</v>
      </c>
      <c r="M302" s="52" t="s">
        <v>3107</v>
      </c>
    </row>
    <row r="303" spans="4:13" x14ac:dyDescent="0.25">
      <c r="D303" s="52" t="s">
        <v>2992</v>
      </c>
      <c r="M303" s="52" t="s">
        <v>3108</v>
      </c>
    </row>
    <row r="305" spans="4:25" x14ac:dyDescent="0.25">
      <c r="D305" s="57" t="s">
        <v>34</v>
      </c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</row>
    <row r="306" spans="4:25" x14ac:dyDescent="0.25">
      <c r="D306" s="57" t="s">
        <v>2403</v>
      </c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</row>
    <row r="307" spans="4:25" x14ac:dyDescent="0.25">
      <c r="D307" s="57" t="s">
        <v>637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</row>
    <row r="308" spans="4:25" x14ac:dyDescent="0.25">
      <c r="D308" s="38" t="s">
        <v>3109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</row>
    <row r="309" spans="4:25" x14ac:dyDescent="0.25">
      <c r="D309" s="38" t="s">
        <v>3110</v>
      </c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</row>
    <row r="310" spans="4:25" x14ac:dyDescent="0.25">
      <c r="D310" s="57" t="s">
        <v>259</v>
      </c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</row>
    <row r="312" spans="4:25" x14ac:dyDescent="0.25">
      <c r="D312" s="48" t="s">
        <v>3124</v>
      </c>
    </row>
    <row r="345" spans="4:4" x14ac:dyDescent="0.25">
      <c r="D345" s="48" t="s">
        <v>3125</v>
      </c>
    </row>
    <row r="362" spans="4:4" x14ac:dyDescent="0.25">
      <c r="D362" s="52" t="s">
        <v>2760</v>
      </c>
    </row>
    <row r="364" spans="4:4" x14ac:dyDescent="0.25">
      <c r="D364" s="48" t="s">
        <v>3125</v>
      </c>
    </row>
    <row r="536" spans="2:4" x14ac:dyDescent="0.25">
      <c r="B536" s="51">
        <v>0</v>
      </c>
      <c r="D536" s="52" t="s">
        <v>3160</v>
      </c>
    </row>
    <row r="537" spans="2:4" x14ac:dyDescent="0.25">
      <c r="D537" s="60" t="s">
        <v>305</v>
      </c>
    </row>
    <row r="538" spans="2:4" x14ac:dyDescent="0.25">
      <c r="D538" s="56" t="s">
        <v>35</v>
      </c>
    </row>
    <row r="579" spans="2:4" x14ac:dyDescent="0.25">
      <c r="B579" s="51">
        <v>0</v>
      </c>
      <c r="D579" s="52" t="s">
        <v>3182</v>
      </c>
    </row>
    <row r="580" spans="2:4" x14ac:dyDescent="0.25">
      <c r="D580" s="60" t="s">
        <v>304</v>
      </c>
    </row>
    <row r="581" spans="2:4" x14ac:dyDescent="0.25">
      <c r="D581" s="56" t="s">
        <v>654</v>
      </c>
    </row>
    <row r="582" spans="2:4" x14ac:dyDescent="0.25">
      <c r="D582" s="71" t="s">
        <v>3160</v>
      </c>
    </row>
    <row r="584" spans="2:4" x14ac:dyDescent="0.25">
      <c r="D584" s="48" t="s">
        <v>3180</v>
      </c>
    </row>
    <row r="648" spans="2:4" x14ac:dyDescent="0.25">
      <c r="B648" s="49">
        <v>0</v>
      </c>
      <c r="D648" s="52" t="s">
        <v>505</v>
      </c>
    </row>
    <row r="656" spans="2:4" x14ac:dyDescent="0.25">
      <c r="D656" s="48" t="s">
        <v>344</v>
      </c>
    </row>
    <row r="657" spans="4:25" x14ac:dyDescent="0.25">
      <c r="D657" s="52" t="s">
        <v>3163</v>
      </c>
    </row>
    <row r="659" spans="4:25" x14ac:dyDescent="0.25">
      <c r="D659" s="57" t="s">
        <v>350</v>
      </c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</row>
    <row r="660" spans="4:25" x14ac:dyDescent="0.25">
      <c r="D660" s="57" t="s">
        <v>365</v>
      </c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</row>
    <row r="661" spans="4:25" x14ac:dyDescent="0.25">
      <c r="D661" s="57" t="s">
        <v>1696</v>
      </c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</row>
    <row r="662" spans="4:25" x14ac:dyDescent="0.25">
      <c r="D662" s="57" t="s">
        <v>3164</v>
      </c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</row>
    <row r="664" spans="4:25" x14ac:dyDescent="0.25">
      <c r="D664" s="58" t="s">
        <v>376</v>
      </c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</row>
    <row r="665" spans="4:25" x14ac:dyDescent="0.25">
      <c r="D665" s="58" t="s">
        <v>324</v>
      </c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</row>
    <row r="666" spans="4:25" x14ac:dyDescent="0.25">
      <c r="D666" s="58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</row>
    <row r="667" spans="4:25" x14ac:dyDescent="0.25">
      <c r="D667" s="58" t="s">
        <v>1744</v>
      </c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</row>
    <row r="668" spans="4:25" x14ac:dyDescent="0.25">
      <c r="D668" s="58" t="s">
        <v>283</v>
      </c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</row>
    <row r="669" spans="4:25" x14ac:dyDescent="0.25">
      <c r="D669" s="58" t="s">
        <v>1742</v>
      </c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</row>
    <row r="670" spans="4:25" x14ac:dyDescent="0.25">
      <c r="D670" s="58" t="s">
        <v>1743</v>
      </c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</row>
    <row r="671" spans="4:25" x14ac:dyDescent="0.25">
      <c r="D671" s="58" t="s">
        <v>3165</v>
      </c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</row>
    <row r="672" spans="4:25" x14ac:dyDescent="0.25">
      <c r="D672" s="58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</row>
    <row r="673" spans="2:19" x14ac:dyDescent="0.25">
      <c r="D673" s="58" t="s">
        <v>263</v>
      </c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</row>
    <row r="674" spans="2:19" x14ac:dyDescent="0.25">
      <c r="D674" s="58" t="s">
        <v>264</v>
      </c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</row>
    <row r="675" spans="2:19" x14ac:dyDescent="0.25">
      <c r="D675" s="58" t="s">
        <v>377</v>
      </c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</row>
    <row r="682" spans="2:19" x14ac:dyDescent="0.25">
      <c r="B682" s="51">
        <v>0</v>
      </c>
      <c r="D682" s="52" t="s">
        <v>3169</v>
      </c>
    </row>
    <row r="683" spans="2:19" x14ac:dyDescent="0.25">
      <c r="D683" s="60" t="s">
        <v>304</v>
      </c>
    </row>
    <row r="685" spans="2:19" x14ac:dyDescent="0.25">
      <c r="D685" s="48" t="s">
        <v>36</v>
      </c>
    </row>
    <row r="686" spans="2:19" x14ac:dyDescent="0.25">
      <c r="D686" s="55" t="s">
        <v>3170</v>
      </c>
    </row>
    <row r="688" spans="2:19" x14ac:dyDescent="0.25">
      <c r="D688" s="48" t="s">
        <v>3166</v>
      </c>
    </row>
    <row r="709" spans="4:32" x14ac:dyDescent="0.25">
      <c r="D709" s="48" t="s">
        <v>310</v>
      </c>
      <c r="M709" s="48" t="s">
        <v>3171</v>
      </c>
      <c r="T709" s="48" t="s">
        <v>825</v>
      </c>
    </row>
    <row r="710" spans="4:32" x14ac:dyDescent="0.25">
      <c r="D710" s="52" t="s">
        <v>1984</v>
      </c>
      <c r="M710" s="28" t="s">
        <v>3172</v>
      </c>
      <c r="T710" s="28" t="s">
        <v>3173</v>
      </c>
      <c r="AA710" s="28" t="s">
        <v>3174</v>
      </c>
      <c r="AF710" s="28" t="s">
        <v>3175</v>
      </c>
    </row>
    <row r="712" spans="4:32" x14ac:dyDescent="0.25">
      <c r="D712" s="57" t="s">
        <v>33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</row>
    <row r="713" spans="4:32" x14ac:dyDescent="0.25">
      <c r="D713" s="57" t="s">
        <v>407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</row>
    <row r="714" spans="4:32" x14ac:dyDescent="0.25">
      <c r="D714" s="57" t="s">
        <v>1754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</row>
    <row r="715" spans="4:32" x14ac:dyDescent="0.25">
      <c r="D715" s="57" t="s">
        <v>828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</row>
    <row r="716" spans="4:32" x14ac:dyDescent="0.25">
      <c r="D716" s="57" t="s">
        <v>326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</row>
    <row r="717" spans="4:32" x14ac:dyDescent="0.25">
      <c r="D717" s="57" t="s">
        <v>1595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</row>
    <row r="718" spans="4:32" x14ac:dyDescent="0.25">
      <c r="D718" s="57" t="s">
        <v>3167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</row>
    <row r="720" spans="4:32" x14ac:dyDescent="0.25">
      <c r="D720" s="58" t="s">
        <v>376</v>
      </c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</row>
    <row r="721" spans="4:16" x14ac:dyDescent="0.25">
      <c r="D721" s="58" t="s">
        <v>324</v>
      </c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</row>
    <row r="722" spans="4:16" x14ac:dyDescent="0.25">
      <c r="D722" s="58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</row>
    <row r="723" spans="4:16" x14ac:dyDescent="0.25">
      <c r="D723" s="58" t="s">
        <v>281</v>
      </c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</row>
    <row r="724" spans="4:16" x14ac:dyDescent="0.25">
      <c r="D724" s="58" t="s">
        <v>283</v>
      </c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</row>
    <row r="725" spans="4:16" x14ac:dyDescent="0.25">
      <c r="D725" s="58" t="s">
        <v>3176</v>
      </c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</row>
    <row r="726" spans="4:16" x14ac:dyDescent="0.25">
      <c r="D726" s="58" t="s">
        <v>3177</v>
      </c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</row>
    <row r="727" spans="4:16" x14ac:dyDescent="0.25">
      <c r="D727" s="58" t="s">
        <v>3178</v>
      </c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</row>
    <row r="728" spans="4:16" x14ac:dyDescent="0.25">
      <c r="D728" s="58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</row>
    <row r="729" spans="4:16" x14ac:dyDescent="0.25">
      <c r="D729" s="58" t="s">
        <v>263</v>
      </c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</row>
    <row r="730" spans="4:16" x14ac:dyDescent="0.25">
      <c r="D730" s="58" t="s">
        <v>264</v>
      </c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</row>
    <row r="731" spans="4:16" x14ac:dyDescent="0.25">
      <c r="D731" s="58" t="s">
        <v>377</v>
      </c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</row>
    <row r="733" spans="4:16" x14ac:dyDescent="0.25">
      <c r="D733" s="48" t="s">
        <v>3179</v>
      </c>
    </row>
    <row r="774" spans="2:4" x14ac:dyDescent="0.25">
      <c r="B774" s="51">
        <v>0</v>
      </c>
      <c r="D774" s="52" t="s">
        <v>3185</v>
      </c>
    </row>
    <row r="775" spans="2:4" x14ac:dyDescent="0.25">
      <c r="D775" s="60" t="s">
        <v>304</v>
      </c>
    </row>
    <row r="776" spans="2:4" x14ac:dyDescent="0.25">
      <c r="D776" s="56" t="s">
        <v>654</v>
      </c>
    </row>
    <row r="777" spans="2:4" x14ac:dyDescent="0.25">
      <c r="D777" s="71" t="s">
        <v>3169</v>
      </c>
    </row>
    <row r="779" spans="2:4" x14ac:dyDescent="0.25">
      <c r="D779" s="48" t="s">
        <v>3183</v>
      </c>
    </row>
    <row r="839" spans="2:4" x14ac:dyDescent="0.25">
      <c r="B839" s="51">
        <v>0</v>
      </c>
      <c r="D839" s="52" t="s">
        <v>3190</v>
      </c>
    </row>
    <row r="840" spans="2:4" x14ac:dyDescent="0.25">
      <c r="D840" s="60" t="s">
        <v>304</v>
      </c>
    </row>
    <row r="841" spans="2:4" x14ac:dyDescent="0.25">
      <c r="D841" s="56" t="s">
        <v>35</v>
      </c>
    </row>
    <row r="879" spans="2:2" x14ac:dyDescent="0.25">
      <c r="B879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B65A6-9B1F-4FCA-8AED-8BB2399710F1}">
  <dimension ref="A2:J36"/>
  <sheetViews>
    <sheetView topLeftCell="A26" workbookViewId="0">
      <selection activeCell="D35" sqref="D35"/>
    </sheetView>
  </sheetViews>
  <sheetFormatPr defaultColWidth="2.85546875" defaultRowHeight="15" x14ac:dyDescent="0.25"/>
  <cols>
    <col min="1" max="1" width="9.140625" style="270" bestFit="1" customWidth="1"/>
    <col min="2" max="2" width="39.85546875" style="270" bestFit="1" customWidth="1"/>
    <col min="3" max="3" width="13.28515625" style="270" customWidth="1"/>
    <col min="4" max="4" width="17" style="270" bestFit="1" customWidth="1"/>
    <col min="5" max="5" width="18.85546875" style="270" bestFit="1" customWidth="1"/>
    <col min="6" max="7" width="10.7109375" style="270" bestFit="1" customWidth="1"/>
    <col min="8" max="8" width="8.5703125" style="270" bestFit="1" customWidth="1"/>
    <col min="9" max="9" width="7.5703125" style="270" bestFit="1" customWidth="1"/>
    <col min="10" max="10" width="10.140625" style="270" bestFit="1" customWidth="1"/>
    <col min="11" max="16384" width="2.85546875" style="270"/>
  </cols>
  <sheetData>
    <row r="2" spans="1:10" ht="18.75" x14ac:dyDescent="0.25">
      <c r="A2" s="341" t="s">
        <v>2357</v>
      </c>
      <c r="B2" s="342"/>
      <c r="C2" s="342"/>
      <c r="D2" s="342"/>
      <c r="E2" s="342"/>
      <c r="F2" s="342"/>
      <c r="G2" s="342"/>
      <c r="H2" s="342"/>
      <c r="I2" s="342"/>
      <c r="J2" s="342"/>
    </row>
    <row r="3" spans="1:10" x14ac:dyDescent="0.25">
      <c r="A3" s="342" t="s">
        <v>3157</v>
      </c>
      <c r="B3" s="342"/>
      <c r="C3" s="342"/>
      <c r="D3" s="342"/>
      <c r="E3" s="342"/>
      <c r="F3" s="342"/>
      <c r="G3" s="342"/>
      <c r="H3" s="342"/>
      <c r="I3" s="34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2288</v>
      </c>
      <c r="B10" s="65" t="s">
        <v>2354</v>
      </c>
      <c r="C10" s="65" t="s">
        <v>2353</v>
      </c>
      <c r="D10" s="65" t="s">
        <v>333</v>
      </c>
      <c r="E10" s="65" t="s">
        <v>911</v>
      </c>
      <c r="F10" s="79">
        <v>44902.549305556</v>
      </c>
      <c r="G10" s="79">
        <v>45336.659722222001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2537</v>
      </c>
      <c r="B11" s="70" t="s">
        <v>2591</v>
      </c>
      <c r="C11" s="70" t="s">
        <v>496</v>
      </c>
      <c r="D11" s="70" t="s">
        <v>333</v>
      </c>
      <c r="E11" s="70" t="s">
        <v>277</v>
      </c>
      <c r="F11" s="78">
        <v>44903.420833333003</v>
      </c>
      <c r="G11" s="78">
        <v>45336.661805556003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2674</v>
      </c>
      <c r="B12" s="65" t="s">
        <v>2675</v>
      </c>
      <c r="C12" s="65" t="s">
        <v>375</v>
      </c>
      <c r="D12" s="65" t="s">
        <v>333</v>
      </c>
      <c r="E12" s="65" t="s">
        <v>277</v>
      </c>
      <c r="F12" s="79">
        <v>44908.603472221999</v>
      </c>
      <c r="G12" s="79">
        <v>45338.561805555997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2708</v>
      </c>
      <c r="B13" s="70" t="s">
        <v>2710</v>
      </c>
      <c r="C13" s="70" t="s">
        <v>458</v>
      </c>
      <c r="D13" s="70" t="s">
        <v>333</v>
      </c>
      <c r="E13" s="70" t="s">
        <v>277</v>
      </c>
      <c r="F13" s="78">
        <v>44909.454861111</v>
      </c>
      <c r="G13" s="78">
        <v>45341.413194444001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2819</v>
      </c>
      <c r="B14" s="65" t="s">
        <v>2820</v>
      </c>
      <c r="C14" s="65" t="s">
        <v>375</v>
      </c>
      <c r="D14" s="65" t="s">
        <v>333</v>
      </c>
      <c r="E14" s="65" t="s">
        <v>277</v>
      </c>
      <c r="F14" s="79">
        <v>44910.338888888997</v>
      </c>
      <c r="G14" s="79">
        <v>45341.630555556003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7" t="s">
        <v>2866</v>
      </c>
      <c r="B15" s="77" t="s">
        <v>2861</v>
      </c>
      <c r="C15" s="77" t="s">
        <v>380</v>
      </c>
      <c r="D15" s="77" t="s">
        <v>333</v>
      </c>
      <c r="E15" s="77" t="s">
        <v>277</v>
      </c>
      <c r="F15" s="271">
        <v>44910.595138889003</v>
      </c>
      <c r="G15" s="271">
        <v>45342.553472222004</v>
      </c>
      <c r="H15" s="77" t="s">
        <v>23</v>
      </c>
      <c r="I15" s="77" t="s">
        <v>18</v>
      </c>
      <c r="J15" s="77" t="s">
        <v>255</v>
      </c>
    </row>
    <row r="16" spans="1:10" ht="60" x14ac:dyDescent="0.25">
      <c r="A16" s="65" t="s">
        <v>2873</v>
      </c>
      <c r="B16" s="65" t="s">
        <v>2875</v>
      </c>
      <c r="C16" s="65" t="s">
        <v>273</v>
      </c>
      <c r="D16" s="65" t="s">
        <v>333</v>
      </c>
      <c r="E16" s="65" t="s">
        <v>277</v>
      </c>
      <c r="F16" s="79">
        <v>44910.659027777998</v>
      </c>
      <c r="G16" s="79">
        <v>45342.617361110999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2905</v>
      </c>
      <c r="B17" s="70" t="s">
        <v>2903</v>
      </c>
      <c r="C17" s="70" t="s">
        <v>375</v>
      </c>
      <c r="D17" s="70" t="s">
        <v>333</v>
      </c>
      <c r="E17" s="70" t="s">
        <v>277</v>
      </c>
      <c r="F17" s="78">
        <v>44911.418055556001</v>
      </c>
      <c r="G17" s="78">
        <v>45343.432638888997</v>
      </c>
      <c r="H17" s="70" t="s">
        <v>23</v>
      </c>
      <c r="I17" s="70" t="s">
        <v>18</v>
      </c>
      <c r="J17" s="70" t="s">
        <v>260</v>
      </c>
    </row>
    <row r="18" spans="1:10" ht="105" x14ac:dyDescent="0.25">
      <c r="A18" s="65" t="s">
        <v>2913</v>
      </c>
      <c r="B18" s="65" t="s">
        <v>2920</v>
      </c>
      <c r="C18" s="65" t="s">
        <v>2984</v>
      </c>
      <c r="D18" s="65" t="s">
        <v>333</v>
      </c>
      <c r="E18" s="65" t="s">
        <v>277</v>
      </c>
      <c r="F18" s="79">
        <v>44911.4375</v>
      </c>
      <c r="G18" s="79">
        <v>45343.395833333001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2922</v>
      </c>
      <c r="B19" s="70" t="s">
        <v>2923</v>
      </c>
      <c r="C19" s="70" t="s">
        <v>375</v>
      </c>
      <c r="D19" s="70" t="s">
        <v>333</v>
      </c>
      <c r="E19" s="70" t="s">
        <v>277</v>
      </c>
      <c r="F19" s="78">
        <v>44911.561111110997</v>
      </c>
      <c r="G19" s="78">
        <v>45343.561111110997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2942</v>
      </c>
      <c r="B20" s="65" t="s">
        <v>2941</v>
      </c>
      <c r="C20" s="65" t="s">
        <v>375</v>
      </c>
      <c r="D20" s="65" t="s">
        <v>333</v>
      </c>
      <c r="E20" s="65" t="s">
        <v>277</v>
      </c>
      <c r="F20" s="79">
        <v>44911.668055556001</v>
      </c>
      <c r="G20" s="79">
        <v>45343.626388889003</v>
      </c>
      <c r="H20" s="65" t="s">
        <v>23</v>
      </c>
      <c r="I20" s="65" t="s">
        <v>18</v>
      </c>
      <c r="J20" s="65" t="s">
        <v>260</v>
      </c>
    </row>
    <row r="21" spans="1:10" ht="60" x14ac:dyDescent="0.25">
      <c r="A21" s="70" t="s">
        <v>2982</v>
      </c>
      <c r="B21" s="70" t="s">
        <v>2981</v>
      </c>
      <c r="C21" s="70" t="s">
        <v>2528</v>
      </c>
      <c r="D21" s="70" t="s">
        <v>333</v>
      </c>
      <c r="E21" s="70" t="s">
        <v>277</v>
      </c>
      <c r="F21" s="78">
        <v>44914.665972221999</v>
      </c>
      <c r="G21" s="78">
        <v>45344.624305555997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3022</v>
      </c>
      <c r="B22" s="65" t="s">
        <v>3023</v>
      </c>
      <c r="C22" s="65" t="s">
        <v>504</v>
      </c>
      <c r="D22" s="65" t="s">
        <v>333</v>
      </c>
      <c r="E22" s="65" t="s">
        <v>277</v>
      </c>
      <c r="F22" s="79">
        <v>44915.634027777996</v>
      </c>
      <c r="G22" s="79">
        <v>45345.592361110997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3036</v>
      </c>
      <c r="B23" s="70" t="s">
        <v>3038</v>
      </c>
      <c r="C23" s="70" t="s">
        <v>913</v>
      </c>
      <c r="D23" s="70" t="s">
        <v>333</v>
      </c>
      <c r="E23" s="70" t="s">
        <v>277</v>
      </c>
      <c r="F23" s="78">
        <v>44915.663888889001</v>
      </c>
      <c r="G23" s="78">
        <v>45345.622222222002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65" t="s">
        <v>3040</v>
      </c>
      <c r="B24" s="65" t="s">
        <v>3041</v>
      </c>
      <c r="C24" s="65" t="s">
        <v>327</v>
      </c>
      <c r="D24" s="65" t="s">
        <v>333</v>
      </c>
      <c r="E24" s="65" t="s">
        <v>277</v>
      </c>
      <c r="F24" s="79">
        <v>44915.675694443999</v>
      </c>
      <c r="G24" s="79">
        <v>45345.634027777996</v>
      </c>
      <c r="H24" s="65" t="s">
        <v>23</v>
      </c>
      <c r="I24" s="65" t="s">
        <v>18</v>
      </c>
      <c r="J24" s="65" t="s">
        <v>260</v>
      </c>
    </row>
    <row r="25" spans="1:10" ht="45" x14ac:dyDescent="0.25">
      <c r="A25" s="70" t="s">
        <v>3103</v>
      </c>
      <c r="B25" s="70" t="s">
        <v>3105</v>
      </c>
      <c r="C25" s="70" t="s">
        <v>2627</v>
      </c>
      <c r="D25" s="70" t="s">
        <v>333</v>
      </c>
      <c r="E25" s="70" t="s">
        <v>277</v>
      </c>
      <c r="F25" s="78">
        <v>44916.368055555999</v>
      </c>
      <c r="G25" s="78">
        <v>45345.659722222001</v>
      </c>
      <c r="H25" s="70" t="s">
        <v>23</v>
      </c>
      <c r="I25" s="70" t="s">
        <v>18</v>
      </c>
      <c r="J25" s="70" t="s">
        <v>260</v>
      </c>
    </row>
    <row r="26" spans="1:10" ht="45" x14ac:dyDescent="0.25">
      <c r="A26" s="65" t="s">
        <v>3078</v>
      </c>
      <c r="B26" s="65" t="s">
        <v>3080</v>
      </c>
      <c r="C26" s="65" t="s">
        <v>585</v>
      </c>
      <c r="D26" s="65" t="s">
        <v>333</v>
      </c>
      <c r="E26" s="65" t="s">
        <v>277</v>
      </c>
      <c r="F26" s="79">
        <v>44916.568749999999</v>
      </c>
      <c r="G26" s="79">
        <v>45348.568749999999</v>
      </c>
      <c r="H26" s="65" t="s">
        <v>23</v>
      </c>
      <c r="I26" s="65" t="s">
        <v>18</v>
      </c>
      <c r="J26" s="65" t="s">
        <v>260</v>
      </c>
    </row>
    <row r="27" spans="1:10" ht="45" x14ac:dyDescent="0.25">
      <c r="A27" s="70" t="s">
        <v>3084</v>
      </c>
      <c r="B27" s="70" t="s">
        <v>3085</v>
      </c>
      <c r="C27" s="70" t="s">
        <v>585</v>
      </c>
      <c r="D27" s="70" t="s">
        <v>333</v>
      </c>
      <c r="E27" s="70" t="s">
        <v>361</v>
      </c>
      <c r="F27" s="78">
        <v>44916.581944443999</v>
      </c>
      <c r="G27" s="78">
        <v>45348.581944443999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3132</v>
      </c>
      <c r="B28" s="65" t="s">
        <v>3133</v>
      </c>
      <c r="C28" s="65" t="s">
        <v>375</v>
      </c>
      <c r="D28" s="65" t="s">
        <v>333</v>
      </c>
      <c r="E28" s="65" t="s">
        <v>277</v>
      </c>
      <c r="F28" s="79">
        <v>44916.658333332998</v>
      </c>
      <c r="G28" s="79">
        <v>45348.616666667003</v>
      </c>
      <c r="H28" s="65" t="s">
        <v>23</v>
      </c>
      <c r="I28" s="65" t="s">
        <v>18</v>
      </c>
      <c r="J28" s="65" t="s">
        <v>260</v>
      </c>
    </row>
    <row r="30" spans="1:10" x14ac:dyDescent="0.25">
      <c r="A30" s="61" t="s">
        <v>3159</v>
      </c>
      <c r="B30" s="61" t="s">
        <v>3161</v>
      </c>
      <c r="C30" s="61"/>
      <c r="D30" s="61"/>
      <c r="E30" s="61"/>
      <c r="F30" s="82"/>
      <c r="G30" s="82"/>
      <c r="H30" s="61"/>
      <c r="I30" s="61"/>
      <c r="J30" s="61" t="s">
        <v>356</v>
      </c>
    </row>
    <row r="31" spans="1:10" x14ac:dyDescent="0.25">
      <c r="A31" s="154" t="s">
        <v>3168</v>
      </c>
      <c r="B31" s="154" t="s">
        <v>3166</v>
      </c>
      <c r="C31" s="154"/>
      <c r="D31" s="154"/>
      <c r="E31" s="154"/>
      <c r="F31" s="155"/>
      <c r="G31" s="155"/>
      <c r="H31" s="154"/>
      <c r="I31" s="154"/>
      <c r="J31" s="154" t="s">
        <v>356</v>
      </c>
    </row>
    <row r="32" spans="1:10" x14ac:dyDescent="0.25">
      <c r="A32" s="72" t="s">
        <v>3181</v>
      </c>
      <c r="B32" s="72" t="s">
        <v>3180</v>
      </c>
      <c r="C32" s="72"/>
      <c r="D32" s="72"/>
      <c r="E32" s="61"/>
      <c r="F32" s="82"/>
      <c r="G32" s="82"/>
      <c r="H32" s="61"/>
      <c r="I32" s="61"/>
      <c r="J32" s="61" t="s">
        <v>356</v>
      </c>
    </row>
    <row r="33" spans="1:10" ht="45" x14ac:dyDescent="0.25">
      <c r="A33" s="61"/>
      <c r="B33" s="61"/>
      <c r="C33" s="72" t="s">
        <v>3159</v>
      </c>
      <c r="D33" s="72" t="s">
        <v>3161</v>
      </c>
      <c r="E33" s="61"/>
      <c r="F33" s="82"/>
      <c r="G33" s="82"/>
      <c r="H33" s="61"/>
      <c r="I33" s="61"/>
      <c r="J33" s="61"/>
    </row>
    <row r="34" spans="1:10" x14ac:dyDescent="0.25">
      <c r="A34" s="72" t="s">
        <v>3184</v>
      </c>
      <c r="B34" s="72" t="s">
        <v>3183</v>
      </c>
      <c r="C34" s="72"/>
      <c r="D34" s="72"/>
      <c r="E34" s="61"/>
      <c r="F34" s="82"/>
      <c r="G34" s="82"/>
      <c r="H34" s="61"/>
      <c r="I34" s="61"/>
      <c r="J34" s="61" t="s">
        <v>356</v>
      </c>
    </row>
    <row r="35" spans="1:10" ht="30" x14ac:dyDescent="0.25">
      <c r="A35" s="61"/>
      <c r="B35" s="61"/>
      <c r="C35" s="72" t="s">
        <v>3168</v>
      </c>
      <c r="D35" s="72" t="s">
        <v>3166</v>
      </c>
      <c r="E35" s="61"/>
      <c r="F35" s="82"/>
      <c r="G35" s="82"/>
      <c r="H35" s="61"/>
      <c r="I35" s="61"/>
      <c r="J35" s="61"/>
    </row>
    <row r="36" spans="1:10" x14ac:dyDescent="0.25">
      <c r="A36" s="61" t="s">
        <v>3188</v>
      </c>
      <c r="B36" s="61" t="s">
        <v>3189</v>
      </c>
      <c r="C36" s="61"/>
      <c r="D36" s="61"/>
      <c r="E36" s="61"/>
      <c r="F36" s="82"/>
      <c r="G36" s="82"/>
      <c r="H36" s="61"/>
      <c r="I36" s="61"/>
      <c r="J36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70556-28D5-4251-91F8-B564B7450741}">
  <dimension ref="B2:CR725"/>
  <sheetViews>
    <sheetView topLeftCell="A687" zoomScaleNormal="100" workbookViewId="0">
      <selection activeCell="AK669" sqref="AK669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3149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3150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3151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3152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3190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272" t="s">
        <v>3194</v>
      </c>
    </row>
    <row r="61" spans="2:4" x14ac:dyDescent="0.25">
      <c r="D61" s="48" t="s">
        <v>3187</v>
      </c>
    </row>
    <row r="82" spans="4:96" x14ac:dyDescent="0.25">
      <c r="D82" s="52" t="s">
        <v>3149</v>
      </c>
    </row>
    <row r="84" spans="4:96" x14ac:dyDescent="0.25">
      <c r="M84" s="48" t="s">
        <v>275</v>
      </c>
      <c r="AH84" s="48" t="s">
        <v>276</v>
      </c>
    </row>
    <row r="85" spans="4:96" x14ac:dyDescent="0.25">
      <c r="D85" s="52" t="s">
        <v>310</v>
      </c>
      <c r="M85" s="52" t="s">
        <v>573</v>
      </c>
      <c r="V85" s="52" t="s">
        <v>574</v>
      </c>
      <c r="AB85" s="52" t="s">
        <v>317</v>
      </c>
      <c r="AH85" s="52" t="s">
        <v>573</v>
      </c>
      <c r="AP85" s="52" t="s">
        <v>574</v>
      </c>
      <c r="AV85" s="52" t="s">
        <v>317</v>
      </c>
    </row>
    <row r="86" spans="4:96" x14ac:dyDescent="0.25">
      <c r="D86" s="48" t="s">
        <v>502</v>
      </c>
      <c r="M86" s="48" t="s">
        <v>3195</v>
      </c>
      <c r="V86" s="48" t="s">
        <v>3199</v>
      </c>
      <c r="AB86" s="48" t="s">
        <v>3203</v>
      </c>
      <c r="AH86" s="48" t="s">
        <v>3204</v>
      </c>
      <c r="AP86" s="48" t="s">
        <v>3208</v>
      </c>
    </row>
    <row r="87" spans="4:96" x14ac:dyDescent="0.25">
      <c r="D87" s="48" t="s">
        <v>502</v>
      </c>
      <c r="M87" s="48" t="s">
        <v>3196</v>
      </c>
      <c r="V87" s="48" t="s">
        <v>3200</v>
      </c>
      <c r="AB87" s="48" t="s">
        <v>3203</v>
      </c>
      <c r="AH87" s="48" t="s">
        <v>3205</v>
      </c>
      <c r="AP87" s="48" t="s">
        <v>3209</v>
      </c>
    </row>
    <row r="88" spans="4:96" x14ac:dyDescent="0.25">
      <c r="D88" s="48" t="s">
        <v>502</v>
      </c>
      <c r="M88" s="48" t="s">
        <v>3197</v>
      </c>
      <c r="V88" s="48" t="s">
        <v>3201</v>
      </c>
      <c r="AB88" s="48" t="s">
        <v>3203</v>
      </c>
      <c r="AH88" s="48" t="s">
        <v>3206</v>
      </c>
      <c r="AP88" s="48" t="s">
        <v>3210</v>
      </c>
    </row>
    <row r="89" spans="4:96" x14ac:dyDescent="0.25">
      <c r="D89" s="48" t="s">
        <v>502</v>
      </c>
      <c r="M89" s="48" t="s">
        <v>3198</v>
      </c>
      <c r="V89" s="48" t="s">
        <v>3202</v>
      </c>
      <c r="AB89" s="48" t="s">
        <v>3203</v>
      </c>
      <c r="AH89" s="48" t="s">
        <v>3207</v>
      </c>
      <c r="AP89" s="48" t="s">
        <v>3211</v>
      </c>
    </row>
    <row r="91" spans="4:96" x14ac:dyDescent="0.25">
      <c r="D91" s="57" t="s">
        <v>404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  <c r="BM91" s="53"/>
      <c r="BN91" s="53"/>
      <c r="BO91" s="53"/>
      <c r="BP91" s="53"/>
      <c r="BQ91" s="53"/>
      <c r="BR91" s="53"/>
      <c r="BS91" s="53"/>
      <c r="BT91" s="53"/>
      <c r="BU91" s="53"/>
      <c r="BV91" s="53"/>
      <c r="BW91" s="53"/>
      <c r="BX91" s="53"/>
      <c r="BY91" s="53"/>
      <c r="BZ91" s="53"/>
      <c r="CA91" s="53"/>
      <c r="CB91" s="53"/>
      <c r="CC91" s="53"/>
      <c r="CD91" s="53"/>
      <c r="CE91" s="53"/>
      <c r="CF91" s="53"/>
      <c r="CG91" s="53"/>
      <c r="CH91" s="53"/>
      <c r="CI91" s="53"/>
      <c r="CJ91" s="53"/>
      <c r="CK91" s="53"/>
      <c r="CL91" s="53"/>
      <c r="CM91" s="53"/>
      <c r="CN91" s="53"/>
      <c r="CO91" s="53"/>
      <c r="CP91" s="53"/>
      <c r="CQ91" s="53"/>
      <c r="CR91" s="53"/>
    </row>
    <row r="92" spans="4:96" x14ac:dyDescent="0.25">
      <c r="D92" s="57" t="s">
        <v>366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  <c r="BM92" s="53"/>
      <c r="BN92" s="53"/>
      <c r="BO92" s="53"/>
      <c r="BP92" s="53"/>
      <c r="BQ92" s="53"/>
      <c r="BR92" s="53"/>
      <c r="BS92" s="53"/>
      <c r="BT92" s="53"/>
      <c r="BU92" s="53"/>
      <c r="BV92" s="53"/>
      <c r="BW92" s="53"/>
      <c r="BX92" s="53"/>
      <c r="BY92" s="53"/>
      <c r="BZ92" s="53"/>
      <c r="CA92" s="53"/>
      <c r="CB92" s="53"/>
      <c r="CC92" s="53"/>
      <c r="CD92" s="53"/>
      <c r="CE92" s="53"/>
      <c r="CF92" s="53"/>
      <c r="CG92" s="53"/>
      <c r="CH92" s="53"/>
      <c r="CI92" s="53"/>
      <c r="CJ92" s="53"/>
      <c r="CK92" s="53"/>
      <c r="CL92" s="53"/>
      <c r="CM92" s="53"/>
      <c r="CN92" s="53"/>
      <c r="CO92" s="53"/>
      <c r="CP92" s="53"/>
      <c r="CQ92" s="53"/>
      <c r="CR92" s="53"/>
    </row>
    <row r="93" spans="4:96" x14ac:dyDescent="0.25">
      <c r="D93" s="58" t="str">
        <f>"select '" &amp; TRIM(D86) &amp; "' AgreementNumber, '" &amp; TRIM(M86) &amp; "' bChassisNumber, '" &amp; TRIM(V86) &amp; "' bEngineNumber, '" &amp; TRIM(AH86) &amp; "' aChassisNumber, '" &amp; TRIM(AP86) &amp; "' aEngineNumber union all"</f>
        <v>select '0000154/4/04/06/2022' AgreementNumber, 'MHKAA1AY8NK010689' bChassisNumber, '1NRG177362' bEngineNumber, 'MHKAA1AY6NK015924' aChassisNumber, '1NRG194541' aEngineNumber union all</v>
      </c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  <c r="AU93" s="54"/>
      <c r="AV93" s="54"/>
      <c r="AW93" s="54"/>
      <c r="AX93" s="54"/>
      <c r="AY93" s="54"/>
      <c r="AZ93" s="54"/>
      <c r="BA93" s="54"/>
      <c r="BB93" s="54"/>
      <c r="BC93" s="54"/>
      <c r="BD93" s="54"/>
      <c r="BE93" s="54"/>
      <c r="BF93" s="54"/>
      <c r="BG93" s="54"/>
      <c r="BH93" s="54"/>
      <c r="BI93" s="54"/>
      <c r="BJ93" s="54"/>
      <c r="BK93" s="54"/>
      <c r="BL93" s="54"/>
      <c r="BM93" s="54"/>
      <c r="BN93" s="54"/>
      <c r="BO93" s="54"/>
      <c r="BP93" s="54"/>
      <c r="BQ93" s="54"/>
      <c r="BR93" s="54"/>
      <c r="BS93" s="54"/>
      <c r="BT93" s="54"/>
      <c r="BU93" s="54"/>
      <c r="BV93" s="54"/>
      <c r="BW93" s="54"/>
      <c r="BX93" s="54"/>
      <c r="BY93" s="54"/>
      <c r="BZ93" s="54"/>
      <c r="CA93" s="54"/>
      <c r="CB93" s="54"/>
      <c r="CC93" s="53"/>
      <c r="CD93" s="53"/>
      <c r="CE93" s="53"/>
      <c r="CF93" s="53"/>
      <c r="CG93" s="53"/>
      <c r="CH93" s="53"/>
      <c r="CI93" s="53"/>
      <c r="CJ93" s="53"/>
      <c r="CK93" s="53"/>
      <c r="CL93" s="53"/>
      <c r="CM93" s="53"/>
      <c r="CN93" s="53"/>
      <c r="CO93" s="53"/>
      <c r="CP93" s="53"/>
      <c r="CQ93" s="53"/>
      <c r="CR93" s="53"/>
    </row>
    <row r="94" spans="4:96" x14ac:dyDescent="0.25">
      <c r="D94" s="58" t="str">
        <f>"select '" &amp; TRIM(D87) &amp; "' AgreementNumber, '" &amp; TRIM(M87) &amp; "' bChassisNumber, '" &amp; TRIM(V87) &amp; "' bEngineNumber, '" &amp; TRIM(AH87) &amp; "' aChassisNumber, '" &amp; TRIM(AP87) &amp; "' aEngineNumber union all"</f>
        <v>select '0000154/4/04/06/2022' AgreementNumber, 'MHKAA1AY5NK008091' bChassisNumber, '1NRG173242' bEngineNumber, 'MHKAA1AY3NK015962' aChassisNumber, '1NRG194684' aEngineNumber union all</v>
      </c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/>
      <c r="AX94" s="54"/>
      <c r="AY94" s="54"/>
      <c r="AZ94" s="54"/>
      <c r="BA94" s="54"/>
      <c r="BB94" s="54"/>
      <c r="BC94" s="54"/>
      <c r="BD94" s="54"/>
      <c r="BE94" s="54"/>
      <c r="BF94" s="54"/>
      <c r="BG94" s="54"/>
      <c r="BH94" s="54"/>
      <c r="BI94" s="54"/>
      <c r="BJ94" s="54"/>
      <c r="BK94" s="54"/>
      <c r="BL94" s="54"/>
      <c r="BM94" s="54"/>
      <c r="BN94" s="54"/>
      <c r="BO94" s="54"/>
      <c r="BP94" s="54"/>
      <c r="BQ94" s="54"/>
      <c r="BR94" s="54"/>
      <c r="BS94" s="54"/>
      <c r="BT94" s="54"/>
      <c r="BU94" s="54"/>
      <c r="BV94" s="54"/>
      <c r="BW94" s="54"/>
      <c r="BX94" s="54"/>
      <c r="BY94" s="54"/>
      <c r="BZ94" s="54"/>
      <c r="CA94" s="54"/>
      <c r="CB94" s="54"/>
      <c r="CC94" s="53"/>
      <c r="CD94" s="53"/>
      <c r="CE94" s="53"/>
      <c r="CF94" s="53"/>
      <c r="CG94" s="53"/>
      <c r="CH94" s="53"/>
      <c r="CI94" s="53"/>
      <c r="CJ94" s="53"/>
      <c r="CK94" s="53"/>
      <c r="CL94" s="53"/>
      <c r="CM94" s="53"/>
      <c r="CN94" s="53"/>
      <c r="CO94" s="53"/>
      <c r="CP94" s="53"/>
      <c r="CQ94" s="53"/>
      <c r="CR94" s="53"/>
    </row>
    <row r="95" spans="4:96" x14ac:dyDescent="0.25">
      <c r="D95" s="58" t="str">
        <f>"select '" &amp; TRIM(D88) &amp; "' AgreementNumber, '" &amp; TRIM(M88) &amp; "' bChassisNumber, '" &amp; TRIM(V88) &amp; "' bEngineNumber, '" &amp; TRIM(AH88) &amp; "' aChassisNumber, '" &amp; TRIM(AP88) &amp; "' aEngineNumber union all"</f>
        <v>select '0000154/4/04/06/2022' AgreementNumber, 'MHKAA1AY5NK011900' bChassisNumber, '1NRG180589' bEngineNumber, 'MHKAA1AY0NK016289' aChassisNumber, '1NRG195941' aEngineNumber union all</v>
      </c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  <c r="BX95" s="54"/>
      <c r="BY95" s="54"/>
      <c r="BZ95" s="54"/>
      <c r="CA95" s="54"/>
      <c r="CB95" s="54"/>
      <c r="CC95" s="53"/>
      <c r="CD95" s="53"/>
      <c r="CE95" s="53"/>
      <c r="CF95" s="53"/>
      <c r="CG95" s="53"/>
      <c r="CH95" s="53"/>
      <c r="CI95" s="53"/>
      <c r="CJ95" s="53"/>
      <c r="CK95" s="53"/>
      <c r="CL95" s="53"/>
      <c r="CM95" s="53"/>
      <c r="CN95" s="53"/>
      <c r="CO95" s="53"/>
      <c r="CP95" s="53"/>
      <c r="CQ95" s="53"/>
      <c r="CR95" s="53"/>
    </row>
    <row r="96" spans="4:96" x14ac:dyDescent="0.25">
      <c r="D96" s="58" t="str">
        <f>"select '" &amp; TRIM(D89) &amp; "' AgreementNumber, '" &amp; TRIM(M89) &amp; "' bChassisNumber, '" &amp; TRIM(V89) &amp; "' bEngineNumber, '" &amp; TRIM(AH89) &amp; "' aChassisNumber, '" &amp; TRIM(AP89) &amp; "' aEngineNumber union all"</f>
        <v>select '0000154/4/04/06/2022' AgreementNumber, 'MHKAA1AY3NK011054' bChassisNumber, '1NRG178420' bEngineNumber, 'MHKAA1AY7NK014166' aChassisNumber, '1NRG187595' aEngineNumber union all</v>
      </c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  <c r="BO96" s="54"/>
      <c r="BP96" s="54"/>
      <c r="BQ96" s="54"/>
      <c r="BR96" s="54"/>
      <c r="BS96" s="54"/>
      <c r="BT96" s="54"/>
      <c r="BU96" s="54"/>
      <c r="BV96" s="54"/>
      <c r="BW96" s="54"/>
      <c r="BX96" s="54"/>
      <c r="BY96" s="54"/>
      <c r="BZ96" s="54"/>
      <c r="CA96" s="54"/>
      <c r="CB96" s="54"/>
      <c r="CC96" s="54"/>
      <c r="CD96" s="54"/>
      <c r="CE96" s="54"/>
      <c r="CF96" s="54"/>
      <c r="CG96" s="54"/>
      <c r="CH96" s="54"/>
      <c r="CI96" s="54"/>
      <c r="CJ96" s="54"/>
      <c r="CK96" s="54"/>
      <c r="CL96" s="54"/>
      <c r="CM96" s="54"/>
      <c r="CN96" s="54"/>
      <c r="CO96" s="54"/>
      <c r="CP96" s="54"/>
      <c r="CQ96" s="54"/>
      <c r="CR96" s="54"/>
    </row>
    <row r="97" spans="4:96" x14ac:dyDescent="0.25">
      <c r="D97" s="57" t="s">
        <v>367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  <c r="BA97" s="53"/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3"/>
      <c r="BR97" s="53"/>
      <c r="BS97" s="53"/>
      <c r="BT97" s="53"/>
      <c r="BU97" s="53"/>
      <c r="BV97" s="53"/>
      <c r="BW97" s="53"/>
      <c r="BX97" s="53"/>
      <c r="BY97" s="53"/>
      <c r="BZ97" s="53"/>
      <c r="CA97" s="53"/>
      <c r="CB97" s="53"/>
      <c r="CC97" s="53"/>
      <c r="CD97" s="53"/>
      <c r="CE97" s="53"/>
      <c r="CF97" s="53"/>
      <c r="CG97" s="53"/>
      <c r="CH97" s="53"/>
      <c r="CI97" s="53"/>
      <c r="CJ97" s="53"/>
      <c r="CK97" s="53"/>
      <c r="CL97" s="53"/>
      <c r="CM97" s="53"/>
      <c r="CN97" s="53"/>
      <c r="CO97" s="53"/>
      <c r="CP97" s="53"/>
      <c r="CQ97" s="53"/>
      <c r="CR97" s="53"/>
    </row>
    <row r="98" spans="4:96" x14ac:dyDescent="0.25">
      <c r="D98" s="57" t="s">
        <v>386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3"/>
      <c r="BR98" s="53"/>
      <c r="BS98" s="53"/>
      <c r="BT98" s="53"/>
      <c r="BU98" s="53"/>
      <c r="BV98" s="53"/>
      <c r="BW98" s="53"/>
      <c r="BX98" s="53"/>
      <c r="BY98" s="53"/>
      <c r="BZ98" s="53"/>
      <c r="CA98" s="53"/>
      <c r="CB98" s="53"/>
      <c r="CC98" s="53"/>
      <c r="CD98" s="53"/>
      <c r="CE98" s="53"/>
      <c r="CF98" s="53"/>
      <c r="CG98" s="53"/>
      <c r="CH98" s="53"/>
      <c r="CI98" s="53"/>
      <c r="CJ98" s="53"/>
      <c r="CK98" s="53"/>
      <c r="CL98" s="53"/>
      <c r="CM98" s="53"/>
      <c r="CN98" s="53"/>
      <c r="CO98" s="53"/>
      <c r="CP98" s="53"/>
      <c r="CQ98" s="53"/>
      <c r="CR98" s="53"/>
    </row>
    <row r="99" spans="4:96" x14ac:dyDescent="0.25">
      <c r="D99" s="58" t="s">
        <v>370</v>
      </c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4"/>
      <c r="AO99" s="54"/>
      <c r="AP99" s="54"/>
      <c r="AQ99" s="54"/>
      <c r="AR99" s="54"/>
      <c r="AS99" s="54"/>
      <c r="AT99" s="54"/>
      <c r="AU99" s="54"/>
      <c r="AV99" s="54"/>
      <c r="AW99" s="54"/>
      <c r="AX99" s="54"/>
      <c r="AY99" s="54"/>
      <c r="AZ99" s="54"/>
      <c r="BA99" s="54"/>
      <c r="BB99" s="54"/>
      <c r="BC99" s="54"/>
      <c r="BD99" s="54"/>
      <c r="BE99" s="54"/>
      <c r="BF99" s="54"/>
      <c r="BG99" s="54"/>
      <c r="BH99" s="54"/>
      <c r="BI99" s="54"/>
      <c r="BJ99" s="54"/>
      <c r="BK99" s="54"/>
      <c r="BL99" s="54"/>
      <c r="BM99" s="54"/>
      <c r="BN99" s="54"/>
      <c r="BO99" s="54"/>
      <c r="BP99" s="54"/>
      <c r="BQ99" s="54"/>
      <c r="BR99" s="54"/>
      <c r="BS99" s="54"/>
      <c r="BT99" s="54"/>
      <c r="BU99" s="54"/>
      <c r="BV99" s="54"/>
      <c r="BW99" s="54"/>
      <c r="BX99" s="54"/>
      <c r="BY99" s="54"/>
      <c r="BZ99" s="54"/>
      <c r="CA99" s="54"/>
      <c r="CB99" s="54"/>
      <c r="CC99" s="54"/>
      <c r="CD99" s="54"/>
      <c r="CE99" s="54"/>
      <c r="CF99" s="54"/>
      <c r="CG99" s="54"/>
      <c r="CH99" s="54"/>
      <c r="CI99" s="54"/>
      <c r="CJ99" s="54"/>
      <c r="CK99" s="54"/>
      <c r="CL99" s="54"/>
      <c r="CM99" s="54"/>
      <c r="CN99" s="54"/>
      <c r="CO99" s="54"/>
      <c r="CP99" s="54"/>
      <c r="CQ99" s="54"/>
      <c r="CR99" s="54"/>
    </row>
    <row r="100" spans="4:96" x14ac:dyDescent="0.25">
      <c r="D100" s="58" t="s">
        <v>475</v>
      </c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  <c r="BZ100" s="54"/>
      <c r="CA100" s="54"/>
      <c r="CB100" s="54"/>
      <c r="CC100" s="54"/>
      <c r="CD100" s="54"/>
      <c r="CE100" s="54"/>
      <c r="CF100" s="54"/>
      <c r="CG100" s="54"/>
      <c r="CH100" s="54"/>
      <c r="CI100" s="54"/>
      <c r="CJ100" s="54"/>
      <c r="CK100" s="54"/>
      <c r="CL100" s="54"/>
      <c r="CM100" s="54"/>
      <c r="CN100" s="54"/>
      <c r="CO100" s="54"/>
      <c r="CP100" s="54"/>
      <c r="CQ100" s="54"/>
      <c r="CR100" s="54"/>
    </row>
    <row r="101" spans="4:96" x14ac:dyDescent="0.25">
      <c r="D101" s="58" t="s">
        <v>498</v>
      </c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/>
      <c r="AM101" s="54"/>
      <c r="AN101" s="54"/>
      <c r="AO101" s="54"/>
      <c r="AP101" s="54"/>
      <c r="AQ101" s="54"/>
      <c r="AR101" s="54"/>
      <c r="AS101" s="54"/>
      <c r="AT101" s="54"/>
      <c r="AU101" s="54"/>
      <c r="AV101" s="54"/>
      <c r="AW101" s="54"/>
      <c r="AX101" s="54"/>
      <c r="AY101" s="54"/>
      <c r="AZ101" s="54"/>
      <c r="BA101" s="54"/>
      <c r="BB101" s="54"/>
      <c r="BC101" s="54"/>
      <c r="BD101" s="54"/>
      <c r="BE101" s="54"/>
      <c r="BF101" s="54"/>
      <c r="BG101" s="54"/>
      <c r="BH101" s="54"/>
      <c r="BI101" s="54"/>
      <c r="BJ101" s="54"/>
      <c r="BK101" s="54"/>
      <c r="BL101" s="54"/>
      <c r="BM101" s="54"/>
      <c r="BN101" s="54"/>
      <c r="BO101" s="54"/>
      <c r="BP101" s="54"/>
      <c r="BQ101" s="54"/>
      <c r="BR101" s="54"/>
      <c r="BS101" s="54"/>
      <c r="BT101" s="54"/>
      <c r="BU101" s="54"/>
      <c r="BV101" s="54"/>
      <c r="BW101" s="54"/>
      <c r="BX101" s="54"/>
      <c r="BY101" s="54"/>
      <c r="BZ101" s="54"/>
      <c r="CA101" s="54"/>
      <c r="CB101" s="54"/>
      <c r="CC101" s="54"/>
      <c r="CD101" s="54"/>
      <c r="CE101" s="54"/>
      <c r="CF101" s="54"/>
      <c r="CG101" s="54"/>
      <c r="CH101" s="54"/>
      <c r="CI101" s="54"/>
      <c r="CJ101" s="54"/>
      <c r="CK101" s="54"/>
      <c r="CL101" s="54"/>
      <c r="CM101" s="54"/>
      <c r="CN101" s="54"/>
      <c r="CO101" s="54"/>
      <c r="CP101" s="54"/>
      <c r="CQ101" s="54"/>
      <c r="CR101" s="54"/>
    </row>
    <row r="102" spans="4:96" x14ac:dyDescent="0.25">
      <c r="D102" s="58" t="s">
        <v>369</v>
      </c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54"/>
      <c r="AK102" s="54"/>
      <c r="AL102" s="54"/>
      <c r="AM102" s="54"/>
      <c r="AN102" s="54"/>
      <c r="AO102" s="54"/>
      <c r="AP102" s="54"/>
      <c r="AQ102" s="54"/>
      <c r="AR102" s="54"/>
      <c r="AS102" s="54"/>
      <c r="AT102" s="54"/>
      <c r="AU102" s="54"/>
      <c r="AV102" s="54"/>
      <c r="AW102" s="54"/>
      <c r="AX102" s="54"/>
      <c r="AY102" s="54"/>
      <c r="AZ102" s="54"/>
      <c r="BA102" s="54"/>
      <c r="BB102" s="54"/>
      <c r="BC102" s="54"/>
      <c r="BD102" s="54"/>
      <c r="BE102" s="54"/>
      <c r="BF102" s="54"/>
      <c r="BG102" s="54"/>
      <c r="BH102" s="54"/>
      <c r="BI102" s="54"/>
      <c r="BJ102" s="54"/>
      <c r="BK102" s="54"/>
      <c r="BL102" s="54"/>
      <c r="BM102" s="54"/>
      <c r="BN102" s="54"/>
      <c r="BO102" s="54"/>
      <c r="BP102" s="54"/>
      <c r="BQ102" s="54"/>
      <c r="BR102" s="54"/>
      <c r="BS102" s="54"/>
      <c r="BT102" s="54"/>
      <c r="BU102" s="54"/>
      <c r="BV102" s="54"/>
      <c r="BW102" s="54"/>
      <c r="BX102" s="54"/>
      <c r="BY102" s="54"/>
      <c r="BZ102" s="54"/>
      <c r="CA102" s="54"/>
      <c r="CB102" s="54"/>
      <c r="CC102" s="54"/>
      <c r="CD102" s="54"/>
      <c r="CE102" s="54"/>
      <c r="CF102" s="54"/>
      <c r="CG102" s="54"/>
      <c r="CH102" s="54"/>
      <c r="CI102" s="54"/>
      <c r="CJ102" s="54"/>
      <c r="CK102" s="54"/>
      <c r="CL102" s="54"/>
      <c r="CM102" s="54"/>
      <c r="CN102" s="54"/>
      <c r="CO102" s="54"/>
      <c r="CP102" s="54"/>
      <c r="CQ102" s="54"/>
      <c r="CR102" s="54"/>
    </row>
    <row r="103" spans="4:96" x14ac:dyDescent="0.25">
      <c r="D103" s="58" t="s">
        <v>488</v>
      </c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54"/>
      <c r="AK103" s="54"/>
      <c r="AL103" s="54"/>
      <c r="AM103" s="54"/>
      <c r="AN103" s="54"/>
      <c r="AO103" s="54"/>
      <c r="AP103" s="54"/>
      <c r="AQ103" s="54"/>
      <c r="AR103" s="54"/>
      <c r="AS103" s="54"/>
      <c r="AT103" s="54"/>
      <c r="AU103" s="54"/>
      <c r="AV103" s="54"/>
      <c r="AW103" s="54"/>
      <c r="AX103" s="54"/>
      <c r="AY103" s="54"/>
      <c r="AZ103" s="54"/>
      <c r="BA103" s="54"/>
      <c r="BB103" s="54"/>
      <c r="BC103" s="54"/>
      <c r="BD103" s="54"/>
      <c r="BE103" s="54"/>
      <c r="BF103" s="54"/>
      <c r="BG103" s="54"/>
      <c r="BH103" s="54"/>
      <c r="BI103" s="54"/>
      <c r="BJ103" s="54"/>
      <c r="BK103" s="54"/>
      <c r="BL103" s="54"/>
      <c r="BM103" s="54"/>
      <c r="BN103" s="54"/>
      <c r="BO103" s="54"/>
      <c r="BP103" s="54"/>
      <c r="BQ103" s="54"/>
      <c r="BR103" s="54"/>
      <c r="BS103" s="54"/>
      <c r="BT103" s="54"/>
      <c r="BU103" s="54"/>
      <c r="BV103" s="54"/>
      <c r="BW103" s="54"/>
      <c r="BX103" s="54"/>
      <c r="BY103" s="54"/>
      <c r="BZ103" s="54"/>
      <c r="CA103" s="54"/>
      <c r="CB103" s="54"/>
      <c r="CC103" s="54"/>
      <c r="CD103" s="54"/>
      <c r="CE103" s="54"/>
      <c r="CF103" s="54"/>
      <c r="CG103" s="54"/>
      <c r="CH103" s="54"/>
      <c r="CI103" s="54"/>
      <c r="CJ103" s="54"/>
      <c r="CK103" s="54"/>
      <c r="CL103" s="54"/>
      <c r="CM103" s="54"/>
      <c r="CN103" s="54"/>
      <c r="CO103" s="54"/>
      <c r="CP103" s="54"/>
      <c r="CQ103" s="54"/>
      <c r="CR103" s="54"/>
    </row>
    <row r="104" spans="4:96" x14ac:dyDescent="0.25">
      <c r="D104" s="37" t="s">
        <v>615</v>
      </c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  <c r="AJ104" s="54"/>
      <c r="AK104" s="54"/>
      <c r="AL104" s="54"/>
      <c r="AM104" s="54"/>
      <c r="AN104" s="54"/>
      <c r="AO104" s="54"/>
      <c r="AP104" s="54"/>
      <c r="AQ104" s="54"/>
      <c r="AR104" s="54"/>
      <c r="AS104" s="54"/>
      <c r="AT104" s="54"/>
      <c r="AU104" s="54"/>
      <c r="AV104" s="54"/>
      <c r="AW104" s="54"/>
      <c r="AX104" s="54"/>
      <c r="AY104" s="54"/>
      <c r="AZ104" s="54"/>
      <c r="BA104" s="54"/>
      <c r="BB104" s="54"/>
      <c r="BC104" s="54"/>
      <c r="BD104" s="54"/>
      <c r="BE104" s="54"/>
      <c r="BF104" s="54"/>
      <c r="BG104" s="54"/>
      <c r="BH104" s="54"/>
      <c r="BI104" s="54"/>
      <c r="BJ104" s="54"/>
      <c r="BK104" s="54"/>
      <c r="BL104" s="54"/>
      <c r="BM104" s="54"/>
      <c r="BN104" s="54"/>
      <c r="BO104" s="54"/>
      <c r="BP104" s="54"/>
      <c r="BQ104" s="54"/>
      <c r="BR104" s="54"/>
      <c r="BS104" s="54"/>
      <c r="BT104" s="54"/>
      <c r="BU104" s="54"/>
      <c r="BV104" s="54"/>
      <c r="BW104" s="54"/>
      <c r="BX104" s="54"/>
      <c r="BY104" s="54"/>
      <c r="BZ104" s="54"/>
      <c r="CA104" s="54"/>
      <c r="CB104" s="54"/>
      <c r="CC104" s="54"/>
      <c r="CD104" s="54"/>
      <c r="CE104" s="54"/>
      <c r="CF104" s="54"/>
      <c r="CG104" s="54"/>
      <c r="CH104" s="54"/>
      <c r="CI104" s="54"/>
      <c r="CJ104" s="54"/>
      <c r="CK104" s="54"/>
      <c r="CL104" s="54"/>
      <c r="CM104" s="54"/>
      <c r="CN104" s="54"/>
      <c r="CO104" s="54"/>
      <c r="CP104" s="54"/>
      <c r="CQ104" s="54"/>
      <c r="CR104" s="54"/>
    </row>
    <row r="105" spans="4:96" x14ac:dyDescent="0.25">
      <c r="D105" s="58" t="s">
        <v>257</v>
      </c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  <c r="AJ105" s="54"/>
      <c r="AK105" s="54"/>
      <c r="AL105" s="54"/>
      <c r="AM105" s="54"/>
      <c r="AN105" s="54"/>
      <c r="AO105" s="54"/>
      <c r="AP105" s="54"/>
      <c r="AQ105" s="54"/>
      <c r="AR105" s="54"/>
      <c r="AS105" s="54"/>
      <c r="AT105" s="54"/>
      <c r="AU105" s="54"/>
      <c r="AV105" s="54"/>
      <c r="AW105" s="54"/>
      <c r="AX105" s="54"/>
      <c r="AY105" s="54"/>
      <c r="AZ105" s="54"/>
      <c r="BA105" s="54"/>
      <c r="BB105" s="54"/>
      <c r="BC105" s="54"/>
      <c r="BD105" s="54"/>
      <c r="BE105" s="54"/>
      <c r="BF105" s="54"/>
      <c r="BG105" s="54"/>
      <c r="BH105" s="54"/>
      <c r="BI105" s="54"/>
      <c r="BJ105" s="54"/>
      <c r="BK105" s="54"/>
      <c r="BL105" s="54"/>
      <c r="BM105" s="54"/>
      <c r="BN105" s="54"/>
      <c r="BO105" s="54"/>
      <c r="BP105" s="54"/>
      <c r="BQ105" s="54"/>
      <c r="BR105" s="54"/>
      <c r="BS105" s="54"/>
      <c r="BT105" s="54"/>
      <c r="BU105" s="54"/>
      <c r="BV105" s="54"/>
      <c r="BW105" s="54"/>
      <c r="BX105" s="54"/>
      <c r="BY105" s="54"/>
      <c r="BZ105" s="54"/>
      <c r="CA105" s="54"/>
      <c r="CB105" s="54"/>
      <c r="CC105" s="54"/>
      <c r="CD105" s="54"/>
      <c r="CE105" s="54"/>
      <c r="CF105" s="54"/>
      <c r="CG105" s="54"/>
      <c r="CH105" s="54"/>
      <c r="CI105" s="54"/>
      <c r="CJ105" s="54"/>
      <c r="CK105" s="54"/>
      <c r="CL105" s="54"/>
      <c r="CM105" s="54"/>
      <c r="CN105" s="54"/>
      <c r="CO105" s="54"/>
      <c r="CP105" s="54"/>
      <c r="CQ105" s="54"/>
      <c r="CR105" s="54"/>
    </row>
    <row r="106" spans="4:96" x14ac:dyDescent="0.25">
      <c r="D106" s="58" t="s">
        <v>332</v>
      </c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  <c r="AE106" s="54"/>
      <c r="AF106" s="54"/>
      <c r="AG106" s="54"/>
      <c r="AH106" s="54"/>
      <c r="AI106" s="54"/>
      <c r="AJ106" s="54"/>
      <c r="AK106" s="54"/>
      <c r="AL106" s="54"/>
      <c r="AM106" s="54"/>
      <c r="AN106" s="54"/>
      <c r="AO106" s="54"/>
      <c r="AP106" s="54"/>
      <c r="AQ106" s="54"/>
      <c r="AR106" s="54"/>
      <c r="AS106" s="54"/>
      <c r="AT106" s="54"/>
      <c r="AU106" s="54"/>
      <c r="AV106" s="54"/>
      <c r="AW106" s="54"/>
      <c r="AX106" s="54"/>
      <c r="AY106" s="54"/>
      <c r="AZ106" s="54"/>
      <c r="BA106" s="54"/>
      <c r="BB106" s="54"/>
      <c r="BC106" s="54"/>
      <c r="BD106" s="54"/>
      <c r="BE106" s="54"/>
      <c r="BF106" s="54"/>
      <c r="BG106" s="54"/>
      <c r="BH106" s="54"/>
      <c r="BI106" s="54"/>
      <c r="BJ106" s="54"/>
      <c r="BK106" s="54"/>
      <c r="BL106" s="54"/>
      <c r="BM106" s="54"/>
      <c r="BN106" s="54"/>
      <c r="BO106" s="54"/>
      <c r="BP106" s="54"/>
      <c r="BQ106" s="54"/>
      <c r="BR106" s="54"/>
      <c r="BS106" s="54"/>
      <c r="BT106" s="54"/>
      <c r="BU106" s="54"/>
      <c r="BV106" s="54"/>
      <c r="BW106" s="54"/>
      <c r="BX106" s="54"/>
      <c r="BY106" s="54"/>
      <c r="BZ106" s="54"/>
      <c r="CA106" s="54"/>
      <c r="CB106" s="54"/>
      <c r="CC106" s="54"/>
      <c r="CD106" s="54"/>
      <c r="CE106" s="54"/>
      <c r="CF106" s="54"/>
      <c r="CG106" s="54"/>
      <c r="CH106" s="54"/>
      <c r="CI106" s="54"/>
      <c r="CJ106" s="54"/>
      <c r="CK106" s="54"/>
      <c r="CL106" s="54"/>
      <c r="CM106" s="54"/>
      <c r="CN106" s="54"/>
      <c r="CO106" s="54"/>
      <c r="CP106" s="54"/>
      <c r="CQ106" s="54"/>
      <c r="CR106" s="54"/>
    </row>
    <row r="107" spans="4:96" x14ac:dyDescent="0.25">
      <c r="D107" s="58" t="s">
        <v>280</v>
      </c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/>
      <c r="AN107" s="54"/>
      <c r="AO107" s="54"/>
      <c r="AP107" s="54"/>
      <c r="AQ107" s="54"/>
      <c r="AR107" s="54"/>
      <c r="AS107" s="54"/>
      <c r="AT107" s="54"/>
      <c r="AU107" s="54"/>
      <c r="AV107" s="54"/>
      <c r="AW107" s="54"/>
      <c r="AX107" s="54"/>
      <c r="AY107" s="54"/>
      <c r="AZ107" s="54"/>
      <c r="BA107" s="54"/>
      <c r="BB107" s="54"/>
      <c r="BC107" s="54"/>
      <c r="BD107" s="54"/>
      <c r="BE107" s="54"/>
      <c r="BF107" s="54"/>
      <c r="BG107" s="54"/>
      <c r="BH107" s="54"/>
      <c r="BI107" s="54"/>
      <c r="BJ107" s="54"/>
      <c r="BK107" s="54"/>
      <c r="BL107" s="54"/>
      <c r="BM107" s="54"/>
      <c r="BN107" s="54"/>
      <c r="BO107" s="54"/>
      <c r="BP107" s="54"/>
      <c r="BQ107" s="54"/>
      <c r="BR107" s="54"/>
      <c r="BS107" s="54"/>
      <c r="BT107" s="54"/>
      <c r="BU107" s="54"/>
      <c r="BV107" s="54"/>
      <c r="BW107" s="54"/>
      <c r="BX107" s="54"/>
      <c r="BY107" s="54"/>
      <c r="BZ107" s="54"/>
      <c r="CA107" s="54"/>
      <c r="CB107" s="54"/>
      <c r="CC107" s="54"/>
      <c r="CD107" s="54"/>
      <c r="CE107" s="54"/>
      <c r="CF107" s="54"/>
      <c r="CG107" s="54"/>
      <c r="CH107" s="54"/>
      <c r="CI107" s="54"/>
      <c r="CJ107" s="54"/>
      <c r="CK107" s="54"/>
      <c r="CL107" s="54"/>
      <c r="CM107" s="54"/>
      <c r="CN107" s="54"/>
      <c r="CO107" s="54"/>
      <c r="CP107" s="54"/>
      <c r="CQ107" s="54"/>
      <c r="CR107" s="54"/>
    </row>
    <row r="108" spans="4:96" x14ac:dyDescent="0.25">
      <c r="D108" s="58" t="s">
        <v>335</v>
      </c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/>
      <c r="AK108" s="54"/>
      <c r="AL108" s="54"/>
      <c r="AM108" s="54"/>
      <c r="AN108" s="54"/>
      <c r="AO108" s="54"/>
      <c r="AP108" s="54"/>
      <c r="AQ108" s="54"/>
      <c r="AR108" s="54"/>
      <c r="AS108" s="54"/>
      <c r="AT108" s="54"/>
      <c r="AU108" s="54"/>
      <c r="AV108" s="54"/>
      <c r="AW108" s="54"/>
      <c r="AX108" s="54"/>
      <c r="AY108" s="54"/>
      <c r="AZ108" s="54"/>
      <c r="BA108" s="54"/>
      <c r="BB108" s="54"/>
      <c r="BC108" s="54"/>
      <c r="BD108" s="54"/>
      <c r="BE108" s="54"/>
      <c r="BF108" s="54"/>
      <c r="BG108" s="54"/>
      <c r="BH108" s="54"/>
      <c r="BI108" s="54"/>
      <c r="BJ108" s="54"/>
      <c r="BK108" s="54"/>
      <c r="BL108" s="54"/>
      <c r="BM108" s="54"/>
      <c r="BN108" s="54"/>
      <c r="BO108" s="54"/>
      <c r="BP108" s="54"/>
      <c r="BQ108" s="54"/>
      <c r="BR108" s="54"/>
      <c r="BS108" s="54"/>
      <c r="BT108" s="54"/>
      <c r="BU108" s="54"/>
      <c r="BV108" s="54"/>
      <c r="BW108" s="54"/>
      <c r="BX108" s="54"/>
      <c r="BY108" s="54"/>
      <c r="BZ108" s="54"/>
      <c r="CA108" s="54"/>
      <c r="CB108" s="54"/>
      <c r="CC108" s="54"/>
      <c r="CD108" s="54"/>
      <c r="CE108" s="54"/>
      <c r="CF108" s="54"/>
      <c r="CG108" s="54"/>
      <c r="CH108" s="54"/>
      <c r="CI108" s="54"/>
      <c r="CJ108" s="54"/>
      <c r="CK108" s="54"/>
      <c r="CL108" s="54"/>
      <c r="CM108" s="54"/>
      <c r="CN108" s="54"/>
      <c r="CO108" s="54"/>
      <c r="CP108" s="54"/>
      <c r="CQ108" s="54"/>
      <c r="CR108" s="54"/>
    </row>
    <row r="109" spans="4:96" x14ac:dyDescent="0.25">
      <c r="D109" s="58" t="s">
        <v>336</v>
      </c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  <c r="AN109" s="54"/>
      <c r="AO109" s="54"/>
      <c r="AP109" s="54"/>
      <c r="AQ109" s="54"/>
      <c r="AR109" s="54"/>
      <c r="AS109" s="54"/>
      <c r="AT109" s="54"/>
      <c r="AU109" s="54"/>
      <c r="AV109" s="54"/>
      <c r="AW109" s="54"/>
      <c r="AX109" s="54"/>
      <c r="AY109" s="54"/>
      <c r="AZ109" s="54"/>
      <c r="BA109" s="54"/>
      <c r="BB109" s="54"/>
      <c r="BC109" s="54"/>
      <c r="BD109" s="54"/>
      <c r="BE109" s="54"/>
      <c r="BF109" s="54"/>
      <c r="BG109" s="54"/>
      <c r="BH109" s="54"/>
      <c r="BI109" s="54"/>
      <c r="BJ109" s="54"/>
      <c r="BK109" s="54"/>
      <c r="BL109" s="54"/>
      <c r="BM109" s="54"/>
      <c r="BN109" s="54"/>
      <c r="BO109" s="54"/>
      <c r="BP109" s="54"/>
      <c r="BQ109" s="54"/>
      <c r="BR109" s="54"/>
      <c r="BS109" s="54"/>
      <c r="BT109" s="54"/>
      <c r="BU109" s="54"/>
      <c r="BV109" s="54"/>
      <c r="BW109" s="54"/>
      <c r="BX109" s="54"/>
      <c r="BY109" s="54"/>
      <c r="BZ109" s="54"/>
      <c r="CA109" s="54"/>
      <c r="CB109" s="54"/>
      <c r="CC109" s="54"/>
      <c r="CD109" s="54"/>
      <c r="CE109" s="54"/>
      <c r="CF109" s="54"/>
      <c r="CG109" s="54"/>
      <c r="CH109" s="54"/>
      <c r="CI109" s="54"/>
      <c r="CJ109" s="54"/>
      <c r="CK109" s="54"/>
      <c r="CL109" s="54"/>
      <c r="CM109" s="54"/>
      <c r="CN109" s="54"/>
      <c r="CO109" s="54"/>
      <c r="CP109" s="54"/>
      <c r="CQ109" s="54"/>
      <c r="CR109" s="54"/>
    </row>
    <row r="110" spans="4:96" x14ac:dyDescent="0.25">
      <c r="D110" s="57" t="s">
        <v>387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  <c r="BT110" s="53"/>
      <c r="BU110" s="53"/>
      <c r="BV110" s="53"/>
      <c r="BW110" s="53"/>
      <c r="BX110" s="53"/>
      <c r="BY110" s="53"/>
      <c r="BZ110" s="53"/>
      <c r="CA110" s="53"/>
      <c r="CB110" s="53"/>
      <c r="CC110" s="53"/>
      <c r="CD110" s="53"/>
      <c r="CE110" s="53"/>
      <c r="CF110" s="53"/>
      <c r="CG110" s="53"/>
      <c r="CH110" s="53"/>
      <c r="CI110" s="53"/>
      <c r="CJ110" s="53"/>
      <c r="CK110" s="53"/>
      <c r="CL110" s="53"/>
      <c r="CM110" s="53"/>
      <c r="CN110" s="53"/>
      <c r="CO110" s="53"/>
      <c r="CP110" s="53"/>
      <c r="CQ110" s="53"/>
      <c r="CR110" s="53"/>
    </row>
    <row r="111" spans="4:96" x14ac:dyDescent="0.25">
      <c r="D111" s="57" t="s">
        <v>592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53"/>
      <c r="CP111" s="53"/>
      <c r="CQ111" s="53"/>
      <c r="CR111" s="53"/>
    </row>
    <row r="112" spans="4:96" x14ac:dyDescent="0.25">
      <c r="D112" s="57" t="s">
        <v>593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53"/>
      <c r="BU112" s="53"/>
      <c r="BV112" s="53"/>
      <c r="BW112" s="53"/>
      <c r="BX112" s="53"/>
      <c r="BY112" s="53"/>
      <c r="BZ112" s="53"/>
      <c r="CA112" s="53"/>
      <c r="CB112" s="53"/>
      <c r="CC112" s="53"/>
      <c r="CD112" s="53"/>
      <c r="CE112" s="53"/>
      <c r="CF112" s="53"/>
      <c r="CG112" s="53"/>
      <c r="CH112" s="53"/>
      <c r="CI112" s="53"/>
      <c r="CJ112" s="53"/>
      <c r="CK112" s="53"/>
      <c r="CL112" s="53"/>
      <c r="CM112" s="53"/>
      <c r="CN112" s="53"/>
      <c r="CO112" s="53"/>
      <c r="CP112" s="53"/>
      <c r="CQ112" s="53"/>
      <c r="CR112" s="53"/>
    </row>
    <row r="113" spans="4:96" x14ac:dyDescent="0.25">
      <c r="D113" s="57" t="s">
        <v>597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3"/>
      <c r="BR113" s="53"/>
      <c r="BS113" s="53"/>
      <c r="BT113" s="53"/>
      <c r="BU113" s="53"/>
      <c r="BV113" s="53"/>
      <c r="BW113" s="53"/>
      <c r="BX113" s="53"/>
      <c r="BY113" s="53"/>
      <c r="BZ113" s="53"/>
      <c r="CA113" s="53"/>
      <c r="CB113" s="53"/>
      <c r="CC113" s="53"/>
      <c r="CD113" s="53"/>
      <c r="CE113" s="53"/>
      <c r="CF113" s="53"/>
      <c r="CG113" s="53"/>
      <c r="CH113" s="53"/>
      <c r="CI113" s="53"/>
      <c r="CJ113" s="53"/>
      <c r="CK113" s="53"/>
      <c r="CL113" s="53"/>
      <c r="CM113" s="53"/>
      <c r="CN113" s="53"/>
      <c r="CO113" s="53"/>
      <c r="CP113" s="53"/>
      <c r="CQ113" s="53"/>
      <c r="CR113" s="53"/>
    </row>
    <row r="115" spans="4:96" x14ac:dyDescent="0.25">
      <c r="D115" s="52" t="s">
        <v>310</v>
      </c>
      <c r="E115" s="52" t="s">
        <v>678</v>
      </c>
      <c r="F115" s="52" t="s">
        <v>679</v>
      </c>
      <c r="G115" s="52" t="s">
        <v>681</v>
      </c>
      <c r="H115" s="52" t="s">
        <v>682</v>
      </c>
      <c r="I115" s="52" t="s">
        <v>310</v>
      </c>
      <c r="J115" s="52" t="s">
        <v>684</v>
      </c>
      <c r="K115" s="52" t="s">
        <v>685</v>
      </c>
      <c r="L115" s="52" t="s">
        <v>686</v>
      </c>
      <c r="M115" s="52" t="s">
        <v>687</v>
      </c>
      <c r="N115" s="52" t="s">
        <v>688</v>
      </c>
      <c r="O115" s="52" t="s">
        <v>689</v>
      </c>
      <c r="P115" s="52">
        <v>1</v>
      </c>
    </row>
    <row r="116" spans="4:96" x14ac:dyDescent="0.25">
      <c r="D116" s="48" t="s">
        <v>502</v>
      </c>
      <c r="E116" s="48" t="s">
        <v>3195</v>
      </c>
      <c r="F116" s="48" t="s">
        <v>3199</v>
      </c>
      <c r="G116" s="48" t="s">
        <v>3204</v>
      </c>
      <c r="H116" s="48" t="s">
        <v>3208</v>
      </c>
      <c r="I116" s="48" t="s">
        <v>502</v>
      </c>
      <c r="J116" s="48">
        <v>19052</v>
      </c>
      <c r="K116" s="48" t="s">
        <v>3195</v>
      </c>
      <c r="L116" s="48" t="s">
        <v>3199</v>
      </c>
      <c r="M116" s="48">
        <v>17136</v>
      </c>
      <c r="N116" s="48" t="s">
        <v>3195</v>
      </c>
      <c r="O116" s="48" t="s">
        <v>3199</v>
      </c>
      <c r="P116" s="48">
        <v>1</v>
      </c>
    </row>
    <row r="117" spans="4:96" x14ac:dyDescent="0.25">
      <c r="D117" s="48" t="s">
        <v>502</v>
      </c>
      <c r="E117" s="48" t="s">
        <v>3196</v>
      </c>
      <c r="F117" s="48" t="s">
        <v>3200</v>
      </c>
      <c r="G117" s="48" t="s">
        <v>3205</v>
      </c>
      <c r="H117" s="48" t="s">
        <v>3209</v>
      </c>
      <c r="I117" s="48" t="s">
        <v>502</v>
      </c>
      <c r="J117" s="48">
        <v>19053</v>
      </c>
      <c r="K117" s="48" t="s">
        <v>3196</v>
      </c>
      <c r="L117" s="48" t="s">
        <v>3200</v>
      </c>
      <c r="M117" s="48">
        <v>17137</v>
      </c>
      <c r="N117" s="48" t="s">
        <v>3196</v>
      </c>
      <c r="O117" s="48" t="s">
        <v>3200</v>
      </c>
      <c r="P117" s="48">
        <v>1</v>
      </c>
    </row>
    <row r="118" spans="4:96" x14ac:dyDescent="0.25">
      <c r="D118" s="48" t="s">
        <v>502</v>
      </c>
      <c r="E118" s="48" t="s">
        <v>3197</v>
      </c>
      <c r="F118" s="48" t="s">
        <v>3201</v>
      </c>
      <c r="G118" s="48" t="s">
        <v>3206</v>
      </c>
      <c r="H118" s="48" t="s">
        <v>3210</v>
      </c>
      <c r="I118" s="48" t="s">
        <v>502</v>
      </c>
      <c r="J118" s="48">
        <v>19219</v>
      </c>
      <c r="K118" s="48" t="s">
        <v>3197</v>
      </c>
      <c r="L118" s="48" t="s">
        <v>3201</v>
      </c>
      <c r="M118" s="48">
        <v>17303</v>
      </c>
      <c r="N118" s="48" t="s">
        <v>3197</v>
      </c>
      <c r="O118" s="48" t="s">
        <v>3201</v>
      </c>
      <c r="P118" s="48">
        <v>1</v>
      </c>
    </row>
    <row r="119" spans="4:96" x14ac:dyDescent="0.25">
      <c r="D119" s="48" t="s">
        <v>502</v>
      </c>
      <c r="E119" s="48" t="s">
        <v>3198</v>
      </c>
      <c r="F119" s="48" t="s">
        <v>3202</v>
      </c>
      <c r="G119" s="48" t="s">
        <v>3207</v>
      </c>
      <c r="H119" s="48" t="s">
        <v>3211</v>
      </c>
      <c r="I119" s="48" t="s">
        <v>502</v>
      </c>
      <c r="J119" s="48">
        <v>19220</v>
      </c>
      <c r="K119" s="48" t="s">
        <v>3198</v>
      </c>
      <c r="L119" s="48" t="s">
        <v>3202</v>
      </c>
      <c r="M119" s="48">
        <v>17304</v>
      </c>
      <c r="N119" s="48" t="s">
        <v>3198</v>
      </c>
      <c r="O119" s="48" t="s">
        <v>3202</v>
      </c>
      <c r="P119" s="48">
        <v>1</v>
      </c>
    </row>
    <row r="121" spans="4:96" x14ac:dyDescent="0.25">
      <c r="D121" s="58" t="s">
        <v>376</v>
      </c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54"/>
      <c r="AC121" s="54"/>
      <c r="AD121" s="54"/>
      <c r="AE121" s="54"/>
      <c r="AF121" s="54"/>
      <c r="AG121" s="54"/>
      <c r="AH121" s="54"/>
      <c r="AI121" s="54"/>
      <c r="AJ121" s="54"/>
      <c r="AK121" s="54"/>
      <c r="AL121" s="54"/>
      <c r="AM121" s="54"/>
      <c r="AN121" s="54"/>
      <c r="AO121" s="54"/>
      <c r="AP121" s="54"/>
      <c r="AQ121" s="54"/>
      <c r="AR121" s="54"/>
      <c r="AS121" s="54"/>
      <c r="AT121" s="54"/>
      <c r="AU121" s="54"/>
      <c r="AV121" s="54"/>
      <c r="AW121" s="54"/>
      <c r="AX121" s="54"/>
    </row>
    <row r="122" spans="4:96" x14ac:dyDescent="0.25">
      <c r="D122" s="58" t="s">
        <v>324</v>
      </c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  <c r="AE122" s="54"/>
      <c r="AF122" s="54"/>
      <c r="AG122" s="54"/>
      <c r="AH122" s="54"/>
      <c r="AI122" s="54"/>
      <c r="AJ122" s="54"/>
      <c r="AK122" s="54"/>
      <c r="AL122" s="54"/>
      <c r="AM122" s="54"/>
      <c r="AN122" s="54"/>
      <c r="AO122" s="54"/>
      <c r="AP122" s="54"/>
      <c r="AQ122" s="54"/>
      <c r="AR122" s="54"/>
      <c r="AS122" s="54"/>
      <c r="AT122" s="54"/>
      <c r="AU122" s="54"/>
      <c r="AV122" s="54"/>
      <c r="AW122" s="54"/>
      <c r="AX122" s="54"/>
    </row>
    <row r="123" spans="4:96" x14ac:dyDescent="0.25">
      <c r="D123" s="58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54"/>
      <c r="AM123" s="54"/>
      <c r="AN123" s="54"/>
      <c r="AO123" s="54"/>
      <c r="AP123" s="54"/>
      <c r="AQ123" s="54"/>
      <c r="AR123" s="54"/>
      <c r="AS123" s="54"/>
      <c r="AT123" s="54"/>
      <c r="AU123" s="54"/>
      <c r="AV123" s="54"/>
      <c r="AW123" s="54"/>
      <c r="AX123" s="54"/>
    </row>
    <row r="124" spans="4:96" x14ac:dyDescent="0.25">
      <c r="D124" s="57" t="str">
        <f>"update Tb_OPL_Unit set ChassisNumber = '" &amp; TRIM(G116) &amp; "', EngineNumber = '" &amp; TRIM(H116) &amp; "' where IdTb_OPL_Unit = " &amp; M116 &amp; ";"</f>
        <v>update Tb_OPL_Unit set ChassisNumber = 'MHKAA1AY6NK015924', EngineNumber = '1NRG194541' where IdTb_OPL_Unit = 17136;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</row>
    <row r="125" spans="4:96" x14ac:dyDescent="0.25">
      <c r="D125" s="57" t="str">
        <f>"update Tb_OPL_Unit set ChassisNumber = '" &amp; TRIM(G117) &amp; "', EngineNumber = '" &amp; TRIM(H117) &amp; "' where IdTb_OPL_Unit = " &amp; M117 &amp; ";"</f>
        <v>update Tb_OPL_Unit set ChassisNumber = 'MHKAA1AY3NK015962', EngineNumber = '1NRG194684' where IdTb_OPL_Unit = 17137;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53"/>
      <c r="AV125" s="53"/>
      <c r="AW125" s="53"/>
      <c r="AX125" s="53"/>
    </row>
    <row r="126" spans="4:96" x14ac:dyDescent="0.25">
      <c r="D126" s="57" t="str">
        <f>"update Tb_OPL_Unit set ChassisNumber = '" &amp; TRIM(G118) &amp; "', EngineNumber = '" &amp; TRIM(H118) &amp; "' where IdTb_OPL_Unit = " &amp; M118 &amp; ";"</f>
        <v>update Tb_OPL_Unit set ChassisNumber = 'MHKAA1AY0NK016289', EngineNumber = '1NRG195941' where IdTb_OPL_Unit = 17303;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</row>
    <row r="127" spans="4:96" x14ac:dyDescent="0.25">
      <c r="D127" s="57" t="str">
        <f>"update Tb_OPL_Unit set ChassisNumber = '" &amp; TRIM(G119) &amp; "', EngineNumber = '" &amp; TRIM(H119) &amp; "' where IdTb_OPL_Unit = " &amp; M119 &amp; ";"</f>
        <v>update Tb_OPL_Unit set ChassisNumber = 'MHKAA1AY7NK014166', EngineNumber = '1NRG187595' where IdTb_OPL_Unit = 17304;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</row>
    <row r="128" spans="4:96" x14ac:dyDescent="0.25">
      <c r="D128" s="58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54"/>
      <c r="AN128" s="54"/>
      <c r="AO128" s="54"/>
      <c r="AP128" s="54"/>
      <c r="AQ128" s="54"/>
      <c r="AR128" s="54"/>
      <c r="AS128" s="54"/>
      <c r="AT128" s="54"/>
      <c r="AU128" s="54"/>
      <c r="AV128" s="54"/>
      <c r="AW128" s="54"/>
      <c r="AX128" s="54"/>
    </row>
    <row r="129" spans="4:50" x14ac:dyDescent="0.25">
      <c r="D129" s="57" t="str">
        <f>"update OPLUObjectLease set Remarks = '" &amp; TRIM(G116) &amp; "', EngineNumber = '" &amp; TRIM(H116) &amp; "' where IdUObjLease = " &amp; J116 &amp; ";"</f>
        <v>update OPLUObjectLease set Remarks = 'MHKAA1AY6NK015924', EngineNumber = '1NRG194541' where IdUObjLease = 19052;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</row>
    <row r="130" spans="4:50" x14ac:dyDescent="0.25">
      <c r="D130" s="57" t="str">
        <f>"update OPLUObjectLease set Remarks = '" &amp; TRIM(G117) &amp; "', EngineNumber = '" &amp; TRIM(H117) &amp; "' where IdUObjLease = " &amp; J117 &amp; ";"</f>
        <v>update OPLUObjectLease set Remarks = 'MHKAA1AY3NK015962', EngineNumber = '1NRG194684' where IdUObjLease = 19053;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</row>
    <row r="131" spans="4:50" x14ac:dyDescent="0.25">
      <c r="D131" s="57" t="str">
        <f>"update OPLUObjectLease set Remarks = '" &amp; TRIM(G118) &amp; "', EngineNumber = '" &amp; TRIM(H118) &amp; "' where IdUObjLease = " &amp; J118 &amp; ";"</f>
        <v>update OPLUObjectLease set Remarks = 'MHKAA1AY0NK016289', EngineNumber = '1NRG195941' where IdUObjLease = 19219;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</row>
    <row r="132" spans="4:50" x14ac:dyDescent="0.25">
      <c r="D132" s="57" t="str">
        <f>"update OPLUObjectLease set Remarks = '" &amp; TRIM(G119) &amp; "', EngineNumber = '" &amp; TRIM(H119) &amp; "' where IdUObjLease = " &amp; J119 &amp; ";"</f>
        <v>update OPLUObjectLease set Remarks = 'MHKAA1AY7NK014166', EngineNumber = '1NRG187595' where IdUObjLease = 19220;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</row>
    <row r="133" spans="4:50" x14ac:dyDescent="0.25">
      <c r="D133" s="58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54"/>
      <c r="AP133" s="54"/>
      <c r="AQ133" s="54"/>
      <c r="AR133" s="54"/>
      <c r="AS133" s="54"/>
      <c r="AT133" s="54"/>
      <c r="AU133" s="54"/>
      <c r="AV133" s="54"/>
      <c r="AW133" s="54"/>
      <c r="AX133" s="54"/>
    </row>
    <row r="134" spans="4:50" x14ac:dyDescent="0.25">
      <c r="D134" s="58" t="s">
        <v>263</v>
      </c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4"/>
      <c r="AO134" s="54"/>
      <c r="AP134" s="54"/>
      <c r="AQ134" s="54"/>
      <c r="AR134" s="54"/>
      <c r="AS134" s="54"/>
      <c r="AT134" s="54"/>
      <c r="AU134" s="54"/>
      <c r="AV134" s="54"/>
      <c r="AW134" s="54"/>
      <c r="AX134" s="54"/>
    </row>
    <row r="135" spans="4:50" x14ac:dyDescent="0.25">
      <c r="D135" s="58" t="s">
        <v>264</v>
      </c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</row>
    <row r="136" spans="4:50" x14ac:dyDescent="0.25">
      <c r="D136" s="58" t="s">
        <v>377</v>
      </c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</row>
    <row r="138" spans="4:50" x14ac:dyDescent="0.25">
      <c r="D138" s="48" t="s">
        <v>3212</v>
      </c>
    </row>
    <row r="153" spans="4:4" x14ac:dyDescent="0.25">
      <c r="D153" s="52" t="s">
        <v>3245</v>
      </c>
    </row>
    <row r="155" spans="4:4" x14ac:dyDescent="0.25">
      <c r="D155" s="48" t="s">
        <v>3212</v>
      </c>
    </row>
    <row r="190" spans="2:4" x14ac:dyDescent="0.25">
      <c r="B190" s="51">
        <v>0</v>
      </c>
      <c r="D190" s="52" t="s">
        <v>514</v>
      </c>
    </row>
    <row r="191" spans="2:4" x14ac:dyDescent="0.25">
      <c r="D191" s="60" t="s">
        <v>305</v>
      </c>
    </row>
    <row r="192" spans="2:4" x14ac:dyDescent="0.25">
      <c r="D192" s="56" t="s">
        <v>3213</v>
      </c>
    </row>
    <row r="194" spans="4:4" x14ac:dyDescent="0.25">
      <c r="D194" s="48" t="s">
        <v>3213</v>
      </c>
    </row>
    <row r="225" spans="4:23" x14ac:dyDescent="0.25">
      <c r="D225" s="48" t="s">
        <v>310</v>
      </c>
    </row>
    <row r="226" spans="4:23" x14ac:dyDescent="0.25">
      <c r="D226" s="52" t="s">
        <v>389</v>
      </c>
    </row>
    <row r="228" spans="4:23" x14ac:dyDescent="0.25">
      <c r="D228" s="57" t="s">
        <v>352</v>
      </c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</row>
    <row r="229" spans="4:23" x14ac:dyDescent="0.25">
      <c r="D229" s="57" t="s">
        <v>470</v>
      </c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</row>
    <row r="230" spans="4:23" x14ac:dyDescent="0.25">
      <c r="D230" s="57" t="s">
        <v>257</v>
      </c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</row>
    <row r="231" spans="4:23" x14ac:dyDescent="0.25">
      <c r="D231" s="57" t="s">
        <v>3214</v>
      </c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</row>
    <row r="233" spans="4:23" x14ac:dyDescent="0.25">
      <c r="D233" s="58" t="s">
        <v>376</v>
      </c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</row>
    <row r="234" spans="4:23" x14ac:dyDescent="0.25">
      <c r="D234" s="58" t="s">
        <v>324</v>
      </c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</row>
    <row r="235" spans="4:23" x14ac:dyDescent="0.25">
      <c r="D235" s="58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</row>
    <row r="236" spans="4:23" x14ac:dyDescent="0.25">
      <c r="D236" s="58" t="s">
        <v>1596</v>
      </c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</row>
    <row r="237" spans="4:23" x14ac:dyDescent="0.25">
      <c r="D237" s="58" t="s">
        <v>283</v>
      </c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</row>
    <row r="238" spans="4:23" x14ac:dyDescent="0.25">
      <c r="D238" s="58" t="s">
        <v>3215</v>
      </c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</row>
    <row r="239" spans="4:23" x14ac:dyDescent="0.25">
      <c r="D239" s="58" t="s">
        <v>544</v>
      </c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</row>
    <row r="240" spans="4:23" x14ac:dyDescent="0.25">
      <c r="D240" s="58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</row>
    <row r="241" spans="4:18" x14ac:dyDescent="0.25">
      <c r="D241" s="58" t="s">
        <v>263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</row>
    <row r="242" spans="4:18" x14ac:dyDescent="0.25">
      <c r="D242" s="58" t="s">
        <v>264</v>
      </c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</row>
    <row r="243" spans="4:18" x14ac:dyDescent="0.25">
      <c r="D243" s="58" t="s">
        <v>377</v>
      </c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</row>
    <row r="245" spans="4:18" x14ac:dyDescent="0.25">
      <c r="D245" s="48" t="s">
        <v>3216</v>
      </c>
    </row>
    <row r="289" spans="2:4" x14ac:dyDescent="0.25">
      <c r="B289" s="51">
        <v>0</v>
      </c>
      <c r="D289" s="52" t="s">
        <v>3160</v>
      </c>
    </row>
    <row r="290" spans="2:4" x14ac:dyDescent="0.25">
      <c r="D290" s="60" t="s">
        <v>305</v>
      </c>
    </row>
    <row r="292" spans="2:4" x14ac:dyDescent="0.25">
      <c r="D292" s="48" t="s">
        <v>36</v>
      </c>
    </row>
    <row r="293" spans="2:4" x14ac:dyDescent="0.25">
      <c r="D293" s="55" t="s">
        <v>3162</v>
      </c>
    </row>
    <row r="295" spans="2:4" x14ac:dyDescent="0.25">
      <c r="D295" s="48" t="s">
        <v>3158</v>
      </c>
    </row>
    <row r="317" spans="4:4" x14ac:dyDescent="0.25">
      <c r="D317" s="52" t="s">
        <v>3149</v>
      </c>
    </row>
    <row r="319" spans="4:4" x14ac:dyDescent="0.25">
      <c r="D319" s="48" t="s">
        <v>3219</v>
      </c>
    </row>
    <row r="335" spans="4:4" x14ac:dyDescent="0.25">
      <c r="D335" s="48" t="s">
        <v>3226</v>
      </c>
    </row>
    <row r="351" spans="4:4" x14ac:dyDescent="0.25">
      <c r="D351" s="52" t="s">
        <v>3245</v>
      </c>
    </row>
    <row r="353" spans="4:4" x14ac:dyDescent="0.25">
      <c r="D353" s="48" t="s">
        <v>3226</v>
      </c>
    </row>
    <row r="396" spans="2:4" x14ac:dyDescent="0.25">
      <c r="B396" s="51">
        <v>0</v>
      </c>
      <c r="D396" s="52" t="s">
        <v>3221</v>
      </c>
    </row>
    <row r="397" spans="2:4" x14ac:dyDescent="0.25">
      <c r="D397" s="60" t="s">
        <v>305</v>
      </c>
    </row>
    <row r="399" spans="2:4" x14ac:dyDescent="0.25">
      <c r="D399" s="48" t="s">
        <v>36</v>
      </c>
    </row>
    <row r="400" spans="2:4" x14ac:dyDescent="0.25">
      <c r="D400" s="55" t="s">
        <v>3223</v>
      </c>
    </row>
    <row r="402" spans="4:4" x14ac:dyDescent="0.25">
      <c r="D402" s="48" t="s">
        <v>3217</v>
      </c>
    </row>
    <row r="458" spans="4:19" x14ac:dyDescent="0.25">
      <c r="D458" s="48" t="s">
        <v>317</v>
      </c>
    </row>
    <row r="459" spans="4:19" x14ac:dyDescent="0.25">
      <c r="D459" s="52" t="s">
        <v>3220</v>
      </c>
    </row>
    <row r="461" spans="4:19" x14ac:dyDescent="0.25">
      <c r="D461" s="57" t="s">
        <v>33</v>
      </c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</row>
    <row r="462" spans="4:19" x14ac:dyDescent="0.25">
      <c r="D462" s="57" t="s">
        <v>3129</v>
      </c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</row>
    <row r="463" spans="4:19" x14ac:dyDescent="0.25">
      <c r="D463" s="57" t="s">
        <v>827</v>
      </c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</row>
    <row r="464" spans="4:19" x14ac:dyDescent="0.25">
      <c r="D464" s="57" t="s">
        <v>1754</v>
      </c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</row>
    <row r="465" spans="4:19" x14ac:dyDescent="0.25">
      <c r="D465" s="57" t="s">
        <v>369</v>
      </c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</row>
    <row r="466" spans="4:19" x14ac:dyDescent="0.25">
      <c r="D466" s="57" t="s">
        <v>499</v>
      </c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</row>
    <row r="467" spans="4:19" x14ac:dyDescent="0.25">
      <c r="D467" s="57" t="s">
        <v>1595</v>
      </c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</row>
    <row r="468" spans="4:19" x14ac:dyDescent="0.25">
      <c r="D468" s="57" t="s">
        <v>1797</v>
      </c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</row>
    <row r="469" spans="4:19" x14ac:dyDescent="0.25">
      <c r="D469" s="57" t="s">
        <v>280</v>
      </c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</row>
    <row r="470" spans="4:19" x14ac:dyDescent="0.25">
      <c r="D470" s="57" t="s">
        <v>1798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</row>
    <row r="471" spans="4:19" x14ac:dyDescent="0.25">
      <c r="D471" s="57" t="s">
        <v>336</v>
      </c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</row>
    <row r="472" spans="4:19" x14ac:dyDescent="0.25">
      <c r="D472" s="57" t="s">
        <v>3130</v>
      </c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</row>
    <row r="473" spans="4:19" x14ac:dyDescent="0.25">
      <c r="D473" s="57" t="s">
        <v>547</v>
      </c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</row>
    <row r="474" spans="4:19" x14ac:dyDescent="0.25">
      <c r="D474" s="57" t="s">
        <v>3224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</row>
    <row r="476" spans="4:19" x14ac:dyDescent="0.25">
      <c r="D476" s="48" t="s">
        <v>3225</v>
      </c>
    </row>
    <row r="492" spans="4:4" x14ac:dyDescent="0.25">
      <c r="D492" s="52" t="s">
        <v>3245</v>
      </c>
    </row>
    <row r="494" spans="4:4" x14ac:dyDescent="0.25">
      <c r="D494" s="48" t="s">
        <v>3225</v>
      </c>
    </row>
    <row r="529" spans="2:4" x14ac:dyDescent="0.25">
      <c r="B529" s="51">
        <v>0</v>
      </c>
      <c r="D529" s="52" t="s">
        <v>2867</v>
      </c>
    </row>
    <row r="530" spans="2:4" x14ac:dyDescent="0.25">
      <c r="D530" s="60" t="s">
        <v>307</v>
      </c>
    </row>
    <row r="531" spans="2:4" x14ac:dyDescent="0.25">
      <c r="D531" s="56" t="s">
        <v>35</v>
      </c>
    </row>
    <row r="611" spans="2:4" x14ac:dyDescent="0.25">
      <c r="B611" s="51">
        <v>0</v>
      </c>
      <c r="D611" s="52" t="s">
        <v>3230</v>
      </c>
    </row>
    <row r="612" spans="2:4" x14ac:dyDescent="0.25">
      <c r="D612" s="60" t="s">
        <v>305</v>
      </c>
    </row>
    <row r="614" spans="2:4" x14ac:dyDescent="0.25">
      <c r="D614" s="48" t="s">
        <v>36</v>
      </c>
    </row>
    <row r="615" spans="2:4" x14ac:dyDescent="0.25">
      <c r="D615" s="55" t="s">
        <v>3231</v>
      </c>
    </row>
    <row r="617" spans="2:4" x14ac:dyDescent="0.25">
      <c r="D617" s="48" t="s">
        <v>3227</v>
      </c>
    </row>
    <row r="661" spans="4:19" x14ac:dyDescent="0.25">
      <c r="D661" s="48" t="s">
        <v>317</v>
      </c>
    </row>
    <row r="662" spans="4:19" x14ac:dyDescent="0.25">
      <c r="D662" s="52" t="s">
        <v>3232</v>
      </c>
    </row>
    <row r="664" spans="4:19" x14ac:dyDescent="0.25">
      <c r="D664" s="57" t="s">
        <v>33</v>
      </c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</row>
    <row r="665" spans="4:19" x14ac:dyDescent="0.25">
      <c r="D665" s="57" t="s">
        <v>3129</v>
      </c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</row>
    <row r="666" spans="4:19" x14ac:dyDescent="0.25">
      <c r="D666" s="57" t="s">
        <v>827</v>
      </c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</row>
    <row r="667" spans="4:19" x14ac:dyDescent="0.25">
      <c r="D667" s="57" t="s">
        <v>1754</v>
      </c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</row>
    <row r="668" spans="4:19" x14ac:dyDescent="0.25">
      <c r="D668" s="57" t="s">
        <v>369</v>
      </c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</row>
    <row r="669" spans="4:19" x14ac:dyDescent="0.25">
      <c r="D669" s="57" t="s">
        <v>499</v>
      </c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</row>
    <row r="670" spans="4:19" x14ac:dyDescent="0.25">
      <c r="D670" s="57" t="s">
        <v>1595</v>
      </c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</row>
    <row r="671" spans="4:19" x14ac:dyDescent="0.25">
      <c r="D671" s="57" t="s">
        <v>1797</v>
      </c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</row>
    <row r="672" spans="4:19" x14ac:dyDescent="0.25">
      <c r="D672" s="57" t="s">
        <v>280</v>
      </c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</row>
    <row r="673" spans="4:19" x14ac:dyDescent="0.25">
      <c r="D673" s="57" t="s">
        <v>1798</v>
      </c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</row>
    <row r="674" spans="4:19" x14ac:dyDescent="0.25">
      <c r="D674" s="57" t="s">
        <v>336</v>
      </c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</row>
    <row r="675" spans="4:19" x14ac:dyDescent="0.25">
      <c r="D675" s="57" t="s">
        <v>3130</v>
      </c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</row>
    <row r="676" spans="4:19" x14ac:dyDescent="0.25">
      <c r="D676" s="57" t="s">
        <v>547</v>
      </c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</row>
    <row r="677" spans="4:19" x14ac:dyDescent="0.25">
      <c r="D677" s="57" t="s">
        <v>3233</v>
      </c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</row>
    <row r="679" spans="4:19" x14ac:dyDescent="0.25">
      <c r="D679" s="48" t="s">
        <v>3234</v>
      </c>
    </row>
    <row r="695" spans="4:4" x14ac:dyDescent="0.25">
      <c r="D695" s="52" t="s">
        <v>3156</v>
      </c>
    </row>
    <row r="697" spans="4:4" x14ac:dyDescent="0.25">
      <c r="D697" s="48" t="s">
        <v>3234</v>
      </c>
    </row>
    <row r="725" spans="2:2" x14ac:dyDescent="0.25">
      <c r="B72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E08E3-C894-4637-ACFC-3D5760CEFBE0}">
  <dimension ref="A2:J37"/>
  <sheetViews>
    <sheetView topLeftCell="A28" workbookViewId="0">
      <selection activeCell="A30" sqref="A30"/>
    </sheetView>
  </sheetViews>
  <sheetFormatPr defaultColWidth="2.85546875" defaultRowHeight="15" x14ac:dyDescent="0.25"/>
  <cols>
    <col min="1" max="1" width="9.140625" style="270" bestFit="1" customWidth="1"/>
    <col min="2" max="2" width="39.85546875" style="270" bestFit="1" customWidth="1"/>
    <col min="3" max="3" width="13.85546875" style="270" bestFit="1" customWidth="1"/>
    <col min="4" max="4" width="17" style="270" bestFit="1" customWidth="1"/>
    <col min="5" max="5" width="18.85546875" style="270" bestFit="1" customWidth="1"/>
    <col min="6" max="7" width="10.7109375" style="270" bestFit="1" customWidth="1"/>
    <col min="8" max="8" width="8.5703125" style="270" bestFit="1" customWidth="1"/>
    <col min="9" max="9" width="7.5703125" style="270" bestFit="1" customWidth="1"/>
    <col min="10" max="10" width="10.7109375" style="270" customWidth="1"/>
    <col min="11" max="16384" width="2.85546875" style="270"/>
  </cols>
  <sheetData>
    <row r="2" spans="1:10" ht="18.75" x14ac:dyDescent="0.25">
      <c r="A2" s="341" t="s">
        <v>731</v>
      </c>
      <c r="B2" s="342"/>
      <c r="C2" s="342"/>
      <c r="D2" s="342"/>
      <c r="E2" s="342"/>
      <c r="F2" s="342"/>
      <c r="G2" s="342"/>
      <c r="H2" s="342"/>
      <c r="I2" s="342"/>
      <c r="J2" s="342"/>
    </row>
    <row r="3" spans="1:10" x14ac:dyDescent="0.25">
      <c r="A3" s="342" t="s">
        <v>3191</v>
      </c>
      <c r="B3" s="342"/>
      <c r="C3" s="342"/>
      <c r="D3" s="342"/>
      <c r="E3" s="342"/>
      <c r="F3" s="342"/>
      <c r="G3" s="342"/>
      <c r="H3" s="342"/>
      <c r="I3" s="34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154" t="s">
        <v>2288</v>
      </c>
      <c r="B10" s="154" t="s">
        <v>2354</v>
      </c>
      <c r="C10" s="154" t="s">
        <v>2353</v>
      </c>
      <c r="D10" s="154" t="s">
        <v>333</v>
      </c>
      <c r="E10" s="154" t="s">
        <v>911</v>
      </c>
      <c r="F10" s="155">
        <v>44902.549305556</v>
      </c>
      <c r="G10" s="155">
        <v>45336.659722222001</v>
      </c>
      <c r="H10" s="154" t="s">
        <v>23</v>
      </c>
      <c r="I10" s="154" t="s">
        <v>18</v>
      </c>
      <c r="J10" s="154" t="s">
        <v>260</v>
      </c>
    </row>
    <row r="11" spans="1:10" ht="45" x14ac:dyDescent="0.25">
      <c r="A11" s="70" t="s">
        <v>2537</v>
      </c>
      <c r="B11" s="70" t="s">
        <v>2591</v>
      </c>
      <c r="C11" s="70" t="s">
        <v>496</v>
      </c>
      <c r="D11" s="70" t="s">
        <v>333</v>
      </c>
      <c r="E11" s="70" t="s">
        <v>277</v>
      </c>
      <c r="F11" s="78">
        <v>44903.420833333003</v>
      </c>
      <c r="G11" s="78">
        <v>45336.661805556003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154" t="s">
        <v>2674</v>
      </c>
      <c r="B12" s="154" t="s">
        <v>2675</v>
      </c>
      <c r="C12" s="154" t="s">
        <v>375</v>
      </c>
      <c r="D12" s="154" t="s">
        <v>333</v>
      </c>
      <c r="E12" s="154" t="s">
        <v>277</v>
      </c>
      <c r="F12" s="155">
        <v>44908.603472221999</v>
      </c>
      <c r="G12" s="155">
        <v>45338.561805555997</v>
      </c>
      <c r="H12" s="154" t="s">
        <v>23</v>
      </c>
      <c r="I12" s="154" t="s">
        <v>18</v>
      </c>
      <c r="J12" s="154" t="s">
        <v>260</v>
      </c>
    </row>
    <row r="13" spans="1:10" ht="45" x14ac:dyDescent="0.25">
      <c r="A13" s="152" t="s">
        <v>2708</v>
      </c>
      <c r="B13" s="152" t="s">
        <v>2710</v>
      </c>
      <c r="C13" s="152" t="s">
        <v>458</v>
      </c>
      <c r="D13" s="152" t="s">
        <v>333</v>
      </c>
      <c r="E13" s="152" t="s">
        <v>277</v>
      </c>
      <c r="F13" s="153">
        <v>44909.454861111</v>
      </c>
      <c r="G13" s="153">
        <v>45341.413194444001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2819</v>
      </c>
      <c r="B14" s="154" t="s">
        <v>2820</v>
      </c>
      <c r="C14" s="154" t="s">
        <v>375</v>
      </c>
      <c r="D14" s="154" t="s">
        <v>333</v>
      </c>
      <c r="E14" s="154" t="s">
        <v>277</v>
      </c>
      <c r="F14" s="155">
        <v>44910.338888888997</v>
      </c>
      <c r="G14" s="155">
        <v>45341.630555556003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77" t="s">
        <v>2866</v>
      </c>
      <c r="B15" s="67" t="s">
        <v>2861</v>
      </c>
      <c r="C15" s="67" t="s">
        <v>380</v>
      </c>
      <c r="D15" s="67" t="s">
        <v>333</v>
      </c>
      <c r="E15" s="67" t="s">
        <v>277</v>
      </c>
      <c r="F15" s="80">
        <v>44910.595138889003</v>
      </c>
      <c r="G15" s="80">
        <v>45342.553472222004</v>
      </c>
      <c r="H15" s="67" t="s">
        <v>23</v>
      </c>
      <c r="I15" s="67" t="s">
        <v>18</v>
      </c>
      <c r="J15" s="67" t="s">
        <v>255</v>
      </c>
    </row>
    <row r="16" spans="1:10" ht="60" x14ac:dyDescent="0.25">
      <c r="A16" s="154" t="s">
        <v>2873</v>
      </c>
      <c r="B16" s="154" t="s">
        <v>2875</v>
      </c>
      <c r="C16" s="154" t="s">
        <v>273</v>
      </c>
      <c r="D16" s="154" t="s">
        <v>333</v>
      </c>
      <c r="E16" s="154" t="s">
        <v>277</v>
      </c>
      <c r="F16" s="155">
        <v>44910.659027777998</v>
      </c>
      <c r="G16" s="155">
        <v>45342.617361110999</v>
      </c>
      <c r="H16" s="154" t="s">
        <v>23</v>
      </c>
      <c r="I16" s="154" t="s">
        <v>18</v>
      </c>
      <c r="J16" s="154" t="s">
        <v>260</v>
      </c>
    </row>
    <row r="17" spans="1:10" ht="45" x14ac:dyDescent="0.25">
      <c r="A17" s="152" t="s">
        <v>2905</v>
      </c>
      <c r="B17" s="152" t="s">
        <v>2903</v>
      </c>
      <c r="C17" s="152" t="s">
        <v>375</v>
      </c>
      <c r="D17" s="152" t="s">
        <v>333</v>
      </c>
      <c r="E17" s="152" t="s">
        <v>277</v>
      </c>
      <c r="F17" s="153">
        <v>44911.418055556001</v>
      </c>
      <c r="G17" s="153">
        <v>45343.432638888997</v>
      </c>
      <c r="H17" s="152" t="s">
        <v>23</v>
      </c>
      <c r="I17" s="152" t="s">
        <v>18</v>
      </c>
      <c r="J17" s="152" t="s">
        <v>260</v>
      </c>
    </row>
    <row r="18" spans="1:10" ht="105" x14ac:dyDescent="0.25">
      <c r="A18" s="65" t="s">
        <v>2913</v>
      </c>
      <c r="B18" s="65" t="s">
        <v>2920</v>
      </c>
      <c r="C18" s="65" t="s">
        <v>2984</v>
      </c>
      <c r="D18" s="65" t="s">
        <v>333</v>
      </c>
      <c r="E18" s="65" t="s">
        <v>277</v>
      </c>
      <c r="F18" s="79">
        <v>44911.4375</v>
      </c>
      <c r="G18" s="79">
        <v>45343.395833333001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152" t="s">
        <v>2922</v>
      </c>
      <c r="B19" s="152" t="s">
        <v>2923</v>
      </c>
      <c r="C19" s="152" t="s">
        <v>375</v>
      </c>
      <c r="D19" s="152" t="s">
        <v>333</v>
      </c>
      <c r="E19" s="152" t="s">
        <v>277</v>
      </c>
      <c r="F19" s="153">
        <v>44911.561111110997</v>
      </c>
      <c r="G19" s="153">
        <v>45343.561111110997</v>
      </c>
      <c r="H19" s="152" t="s">
        <v>23</v>
      </c>
      <c r="I19" s="152" t="s">
        <v>18</v>
      </c>
      <c r="J19" s="152" t="s">
        <v>260</v>
      </c>
    </row>
    <row r="20" spans="1:10" ht="45" x14ac:dyDescent="0.25">
      <c r="A20" s="154" t="s">
        <v>2942</v>
      </c>
      <c r="B20" s="154" t="s">
        <v>2941</v>
      </c>
      <c r="C20" s="154" t="s">
        <v>375</v>
      </c>
      <c r="D20" s="154" t="s">
        <v>333</v>
      </c>
      <c r="E20" s="154" t="s">
        <v>277</v>
      </c>
      <c r="F20" s="155">
        <v>44911.668055556001</v>
      </c>
      <c r="G20" s="155">
        <v>45343.626388889003</v>
      </c>
      <c r="H20" s="154" t="s">
        <v>23</v>
      </c>
      <c r="I20" s="154" t="s">
        <v>18</v>
      </c>
      <c r="J20" s="154" t="s">
        <v>260</v>
      </c>
    </row>
    <row r="21" spans="1:10" ht="60" x14ac:dyDescent="0.25">
      <c r="A21" s="70" t="s">
        <v>2982</v>
      </c>
      <c r="B21" s="70" t="s">
        <v>2981</v>
      </c>
      <c r="C21" s="70" t="s">
        <v>2528</v>
      </c>
      <c r="D21" s="70" t="s">
        <v>333</v>
      </c>
      <c r="E21" s="70" t="s">
        <v>277</v>
      </c>
      <c r="F21" s="78">
        <v>44914.665972221999</v>
      </c>
      <c r="G21" s="78">
        <v>45344.624305555997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3022</v>
      </c>
      <c r="B22" s="65" t="s">
        <v>3023</v>
      </c>
      <c r="C22" s="65" t="s">
        <v>504</v>
      </c>
      <c r="D22" s="65" t="s">
        <v>333</v>
      </c>
      <c r="E22" s="65" t="s">
        <v>277</v>
      </c>
      <c r="F22" s="79">
        <v>44915.634027777996</v>
      </c>
      <c r="G22" s="79">
        <v>45345.592361110997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3036</v>
      </c>
      <c r="B23" s="70" t="s">
        <v>3038</v>
      </c>
      <c r="C23" s="70" t="s">
        <v>913</v>
      </c>
      <c r="D23" s="70" t="s">
        <v>333</v>
      </c>
      <c r="E23" s="70" t="s">
        <v>277</v>
      </c>
      <c r="F23" s="78">
        <v>44915.663888889001</v>
      </c>
      <c r="G23" s="78">
        <v>45345.622222222002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65" t="s">
        <v>3040</v>
      </c>
      <c r="B24" s="65" t="s">
        <v>3041</v>
      </c>
      <c r="C24" s="65" t="s">
        <v>327</v>
      </c>
      <c r="D24" s="65" t="s">
        <v>333</v>
      </c>
      <c r="E24" s="65" t="s">
        <v>277</v>
      </c>
      <c r="F24" s="79">
        <v>44915.675694443999</v>
      </c>
      <c r="G24" s="79">
        <v>45345.634027777996</v>
      </c>
      <c r="H24" s="65" t="s">
        <v>23</v>
      </c>
      <c r="I24" s="65" t="s">
        <v>18</v>
      </c>
      <c r="J24" s="65" t="s">
        <v>260</v>
      </c>
    </row>
    <row r="25" spans="1:10" ht="45" x14ac:dyDescent="0.25">
      <c r="A25" s="70" t="s">
        <v>3103</v>
      </c>
      <c r="B25" s="70" t="s">
        <v>3105</v>
      </c>
      <c r="C25" s="70" t="s">
        <v>2627</v>
      </c>
      <c r="D25" s="70" t="s">
        <v>333</v>
      </c>
      <c r="E25" s="70" t="s">
        <v>277</v>
      </c>
      <c r="F25" s="78">
        <v>44916.368055555999</v>
      </c>
      <c r="G25" s="78">
        <v>45345.659722222001</v>
      </c>
      <c r="H25" s="70" t="s">
        <v>23</v>
      </c>
      <c r="I25" s="70" t="s">
        <v>18</v>
      </c>
      <c r="J25" s="70" t="s">
        <v>260</v>
      </c>
    </row>
    <row r="26" spans="1:10" ht="45" x14ac:dyDescent="0.25">
      <c r="A26" s="65" t="s">
        <v>3078</v>
      </c>
      <c r="B26" s="65" t="s">
        <v>3080</v>
      </c>
      <c r="C26" s="65" t="s">
        <v>585</v>
      </c>
      <c r="D26" s="65" t="s">
        <v>333</v>
      </c>
      <c r="E26" s="65" t="s">
        <v>277</v>
      </c>
      <c r="F26" s="79">
        <v>44916.568749999999</v>
      </c>
      <c r="G26" s="79">
        <v>45348.568749999999</v>
      </c>
      <c r="H26" s="65" t="s">
        <v>23</v>
      </c>
      <c r="I26" s="65" t="s">
        <v>18</v>
      </c>
      <c r="J26" s="65" t="s">
        <v>260</v>
      </c>
    </row>
    <row r="27" spans="1:10" ht="45" x14ac:dyDescent="0.25">
      <c r="A27" s="70" t="s">
        <v>3084</v>
      </c>
      <c r="B27" s="70" t="s">
        <v>3085</v>
      </c>
      <c r="C27" s="70" t="s">
        <v>585</v>
      </c>
      <c r="D27" s="70" t="s">
        <v>333</v>
      </c>
      <c r="E27" s="70" t="s">
        <v>361</v>
      </c>
      <c r="F27" s="78">
        <v>44916.581944443999</v>
      </c>
      <c r="G27" s="78">
        <v>45348.581944443999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3132</v>
      </c>
      <c r="B28" s="65" t="s">
        <v>3133</v>
      </c>
      <c r="C28" s="65" t="s">
        <v>375</v>
      </c>
      <c r="D28" s="65" t="s">
        <v>333</v>
      </c>
      <c r="E28" s="65" t="s">
        <v>277</v>
      </c>
      <c r="F28" s="79">
        <v>44916.658333332998</v>
      </c>
      <c r="G28" s="79">
        <v>45348.616666667003</v>
      </c>
      <c r="H28" s="65" t="s">
        <v>23</v>
      </c>
      <c r="I28" s="65" t="s">
        <v>18</v>
      </c>
      <c r="J28" s="65" t="s">
        <v>260</v>
      </c>
    </row>
    <row r="29" spans="1:10" ht="45" x14ac:dyDescent="0.25">
      <c r="A29" s="69" t="s">
        <v>3159</v>
      </c>
      <c r="B29" s="69" t="s">
        <v>3161</v>
      </c>
      <c r="C29" s="69" t="s">
        <v>3192</v>
      </c>
      <c r="D29" s="69" t="s">
        <v>333</v>
      </c>
      <c r="E29" s="69" t="s">
        <v>277</v>
      </c>
      <c r="F29" s="88">
        <v>44917.408333332998</v>
      </c>
      <c r="G29" s="88">
        <v>45349.366666667003</v>
      </c>
      <c r="H29" s="69" t="s">
        <v>23</v>
      </c>
      <c r="I29" s="69" t="s">
        <v>18</v>
      </c>
      <c r="J29" s="69" t="s">
        <v>255</v>
      </c>
    </row>
    <row r="30" spans="1:10" ht="45" x14ac:dyDescent="0.25">
      <c r="A30" s="72" t="s">
        <v>3181</v>
      </c>
      <c r="B30" s="72" t="s">
        <v>3180</v>
      </c>
      <c r="C30" s="72" t="s">
        <v>3192</v>
      </c>
      <c r="D30" s="72" t="s">
        <v>333</v>
      </c>
      <c r="E30" s="72" t="s">
        <v>277</v>
      </c>
      <c r="F30" s="85">
        <v>44917.581250000003</v>
      </c>
      <c r="G30" s="85">
        <v>45349.581250000003</v>
      </c>
      <c r="H30" s="72" t="s">
        <v>23</v>
      </c>
      <c r="I30" s="72" t="s">
        <v>18</v>
      </c>
      <c r="J30" s="72" t="s">
        <v>255</v>
      </c>
    </row>
    <row r="31" spans="1:10" ht="45" x14ac:dyDescent="0.25">
      <c r="A31" s="61"/>
      <c r="B31" s="61"/>
      <c r="C31" s="72" t="s">
        <v>3159</v>
      </c>
      <c r="D31" s="72" t="s">
        <v>3161</v>
      </c>
      <c r="E31" s="61"/>
      <c r="F31" s="82"/>
      <c r="G31" s="82"/>
      <c r="H31" s="61"/>
      <c r="I31" s="61"/>
      <c r="J31" s="61"/>
    </row>
    <row r="32" spans="1:10" ht="45" x14ac:dyDescent="0.25">
      <c r="A32" s="160" t="s">
        <v>3184</v>
      </c>
      <c r="B32" s="160" t="s">
        <v>3183</v>
      </c>
      <c r="C32" s="160" t="s">
        <v>3193</v>
      </c>
      <c r="D32" s="160" t="s">
        <v>333</v>
      </c>
      <c r="E32" s="160" t="s">
        <v>277</v>
      </c>
      <c r="F32" s="161">
        <v>44917.584027778001</v>
      </c>
      <c r="G32" s="161">
        <v>45349.542361111002</v>
      </c>
      <c r="H32" s="160" t="s">
        <v>23</v>
      </c>
      <c r="I32" s="160" t="s">
        <v>18</v>
      </c>
      <c r="J32" s="160" t="s">
        <v>255</v>
      </c>
    </row>
    <row r="33" spans="1:10" ht="30" x14ac:dyDescent="0.25">
      <c r="A33" s="61"/>
      <c r="B33" s="61"/>
      <c r="C33" s="72" t="s">
        <v>3168</v>
      </c>
      <c r="D33" s="72" t="s">
        <v>3166</v>
      </c>
      <c r="E33" s="61"/>
      <c r="F33" s="82"/>
      <c r="G33" s="82"/>
      <c r="H33" s="61"/>
      <c r="I33" s="61"/>
      <c r="J33" s="61"/>
    </row>
    <row r="34" spans="1:10" ht="45" x14ac:dyDescent="0.25">
      <c r="A34" s="64" t="s">
        <v>3188</v>
      </c>
      <c r="B34" s="64" t="s">
        <v>3189</v>
      </c>
      <c r="C34" s="64" t="s">
        <v>375</v>
      </c>
      <c r="D34" s="64" t="s">
        <v>333</v>
      </c>
      <c r="E34" s="64" t="s">
        <v>277</v>
      </c>
      <c r="F34" s="86">
        <v>44917.661111111003</v>
      </c>
      <c r="G34" s="86">
        <v>45349.619444443997</v>
      </c>
      <c r="H34" s="64" t="s">
        <v>23</v>
      </c>
      <c r="I34" s="64" t="s">
        <v>18</v>
      </c>
      <c r="J34" s="64" t="s">
        <v>255</v>
      </c>
    </row>
    <row r="36" spans="1:10" ht="30" x14ac:dyDescent="0.25">
      <c r="A36" s="64" t="s">
        <v>3218</v>
      </c>
      <c r="B36" s="64" t="s">
        <v>3222</v>
      </c>
      <c r="C36" s="64"/>
      <c r="D36" s="64"/>
      <c r="E36" s="64"/>
      <c r="F36" s="86"/>
      <c r="G36" s="86"/>
      <c r="H36" s="64"/>
      <c r="I36" s="64"/>
      <c r="J36" s="64" t="s">
        <v>356</v>
      </c>
    </row>
    <row r="37" spans="1:10" ht="30" x14ac:dyDescent="0.25">
      <c r="A37" s="64" t="s">
        <v>3228</v>
      </c>
      <c r="B37" s="64" t="s">
        <v>3229</v>
      </c>
      <c r="C37" s="64"/>
      <c r="D37" s="64"/>
      <c r="E37" s="64"/>
      <c r="F37" s="86"/>
      <c r="G37" s="86"/>
      <c r="H37" s="64"/>
      <c r="I37" s="64"/>
      <c r="J37" s="6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EB915-7294-49C5-B1F9-DC7256461D80}">
  <dimension ref="B2:AT253"/>
  <sheetViews>
    <sheetView topLeftCell="A158" workbookViewId="0">
      <selection activeCell="J166" sqref="J166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3156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3155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3153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3154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2125</v>
      </c>
    </row>
    <row r="56" spans="2:4" x14ac:dyDescent="0.25">
      <c r="D56" s="60" t="s">
        <v>307</v>
      </c>
    </row>
    <row r="57" spans="2:4" x14ac:dyDescent="0.25">
      <c r="D57" s="56" t="s">
        <v>2042</v>
      </c>
    </row>
    <row r="59" spans="2:4" x14ac:dyDescent="0.25">
      <c r="D59" s="48" t="s">
        <v>2042</v>
      </c>
    </row>
    <row r="92" spans="4:4" x14ac:dyDescent="0.25">
      <c r="D92" s="48" t="s">
        <v>310</v>
      </c>
    </row>
    <row r="93" spans="4:4" x14ac:dyDescent="0.25">
      <c r="D93" s="52" t="s">
        <v>719</v>
      </c>
    </row>
    <row r="94" spans="4:4" x14ac:dyDescent="0.25">
      <c r="D94" s="52" t="s">
        <v>658</v>
      </c>
    </row>
    <row r="95" spans="4:4" x14ac:dyDescent="0.25">
      <c r="D95" s="52" t="s">
        <v>721</v>
      </c>
    </row>
    <row r="97" spans="4:4" x14ac:dyDescent="0.25">
      <c r="D97" s="48" t="s">
        <v>2043</v>
      </c>
    </row>
    <row r="171" spans="2:4" x14ac:dyDescent="0.25">
      <c r="B171" s="50">
        <v>0</v>
      </c>
      <c r="D171" s="52" t="s">
        <v>2867</v>
      </c>
    </row>
    <row r="172" spans="2:4" x14ac:dyDescent="0.25">
      <c r="D172" s="60" t="s">
        <v>552</v>
      </c>
    </row>
    <row r="173" spans="2:4" x14ac:dyDescent="0.25">
      <c r="D173" s="56" t="s">
        <v>35</v>
      </c>
    </row>
    <row r="253" spans="2:2" x14ac:dyDescent="0.25">
      <c r="B253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05FDD-CE23-4946-B669-71122C2E6769}">
  <dimension ref="A2:J24"/>
  <sheetViews>
    <sheetView topLeftCell="A10" workbookViewId="0">
      <selection activeCell="B16" sqref="B16"/>
    </sheetView>
  </sheetViews>
  <sheetFormatPr defaultColWidth="2.85546875" defaultRowHeight="15" x14ac:dyDescent="0.25"/>
  <cols>
    <col min="1" max="1" width="9.140625" style="273" bestFit="1" customWidth="1"/>
    <col min="2" max="2" width="39.85546875" style="273" bestFit="1" customWidth="1"/>
    <col min="3" max="3" width="13.85546875" style="273" customWidth="1"/>
    <col min="4" max="4" width="17" style="273" bestFit="1" customWidth="1"/>
    <col min="5" max="5" width="18.85546875" style="273" bestFit="1" customWidth="1"/>
    <col min="6" max="7" width="10.7109375" style="273" bestFit="1" customWidth="1"/>
    <col min="8" max="8" width="8.5703125" style="273" bestFit="1" customWidth="1"/>
    <col min="9" max="9" width="7.5703125" style="273" bestFit="1" customWidth="1"/>
    <col min="10" max="10" width="10.140625" style="273" bestFit="1" customWidth="1"/>
    <col min="11" max="16384" width="2.85546875" style="273"/>
  </cols>
  <sheetData>
    <row r="2" spans="1:10" ht="18.75" x14ac:dyDescent="0.25">
      <c r="A2" s="353" t="s">
        <v>610</v>
      </c>
      <c r="B2" s="354"/>
      <c r="C2" s="354"/>
      <c r="D2" s="354"/>
      <c r="E2" s="354"/>
      <c r="F2" s="354"/>
      <c r="G2" s="354"/>
      <c r="H2" s="354"/>
      <c r="I2" s="354"/>
      <c r="J2" s="354"/>
    </row>
    <row r="3" spans="1:10" x14ac:dyDescent="0.25">
      <c r="A3" s="354" t="s">
        <v>3235</v>
      </c>
      <c r="B3" s="354"/>
      <c r="C3" s="354"/>
      <c r="D3" s="354"/>
      <c r="E3" s="354"/>
      <c r="F3" s="354"/>
      <c r="G3" s="354"/>
      <c r="H3" s="354"/>
      <c r="I3" s="354"/>
    </row>
    <row r="4" spans="1:10" ht="45" x14ac:dyDescent="0.25">
      <c r="A4" s="274" t="s">
        <v>395</v>
      </c>
      <c r="B4" s="274" t="s">
        <v>32</v>
      </c>
      <c r="C4" s="274" t="s">
        <v>31</v>
      </c>
      <c r="D4" s="274" t="s">
        <v>334</v>
      </c>
      <c r="E4" s="274" t="s">
        <v>394</v>
      </c>
      <c r="F4" s="274" t="s">
        <v>609</v>
      </c>
      <c r="G4" s="274" t="s">
        <v>254</v>
      </c>
      <c r="H4" s="274" t="s">
        <v>30</v>
      </c>
      <c r="I4" s="274" t="s">
        <v>29</v>
      </c>
      <c r="J4" s="274" t="s">
        <v>28</v>
      </c>
    </row>
    <row r="5" spans="1:10" ht="45" x14ac:dyDescent="0.25">
      <c r="A5" s="275" t="s">
        <v>315</v>
      </c>
      <c r="B5" s="275" t="s">
        <v>314</v>
      </c>
      <c r="C5" s="275" t="s">
        <v>313</v>
      </c>
      <c r="D5" s="275" t="s">
        <v>333</v>
      </c>
      <c r="E5" s="275" t="s">
        <v>277</v>
      </c>
      <c r="F5" s="276">
        <v>44673.446527777996</v>
      </c>
      <c r="G5" s="276">
        <v>44957.708333333001</v>
      </c>
      <c r="H5" s="275" t="s">
        <v>312</v>
      </c>
      <c r="I5" s="275" t="s">
        <v>18</v>
      </c>
      <c r="J5" s="275" t="s">
        <v>17</v>
      </c>
    </row>
    <row r="6" spans="1:10" ht="45" x14ac:dyDescent="0.25">
      <c r="A6" s="277" t="s">
        <v>355</v>
      </c>
      <c r="B6" s="277" t="s">
        <v>354</v>
      </c>
      <c r="C6" s="277" t="s">
        <v>313</v>
      </c>
      <c r="D6" s="277" t="s">
        <v>333</v>
      </c>
      <c r="E6" s="277" t="s">
        <v>353</v>
      </c>
      <c r="F6" s="278">
        <v>44693.600694444001</v>
      </c>
      <c r="G6" s="278">
        <v>44957.708333333001</v>
      </c>
      <c r="H6" s="277" t="s">
        <v>312</v>
      </c>
      <c r="I6" s="277" t="s">
        <v>18</v>
      </c>
      <c r="J6" s="277" t="s">
        <v>38</v>
      </c>
    </row>
    <row r="7" spans="1:10" ht="45" x14ac:dyDescent="0.25">
      <c r="A7" s="283" t="s">
        <v>532</v>
      </c>
      <c r="B7" s="279" t="s">
        <v>533</v>
      </c>
      <c r="C7" s="279" t="s">
        <v>513</v>
      </c>
      <c r="D7" s="279" t="s">
        <v>333</v>
      </c>
      <c r="E7" s="279" t="s">
        <v>277</v>
      </c>
      <c r="F7" s="280">
        <v>44852.484027778002</v>
      </c>
      <c r="G7" s="280">
        <v>45280.442361111003</v>
      </c>
      <c r="H7" s="279" t="s">
        <v>23</v>
      </c>
      <c r="I7" s="279" t="s">
        <v>18</v>
      </c>
      <c r="J7" s="279" t="s">
        <v>260</v>
      </c>
    </row>
    <row r="8" spans="1:10" ht="45" x14ac:dyDescent="0.25">
      <c r="A8" s="284" t="s">
        <v>602</v>
      </c>
      <c r="B8" s="281" t="s">
        <v>604</v>
      </c>
      <c r="C8" s="281" t="s">
        <v>375</v>
      </c>
      <c r="D8" s="281" t="s">
        <v>333</v>
      </c>
      <c r="E8" s="281" t="s">
        <v>277</v>
      </c>
      <c r="F8" s="282">
        <v>44861.668055556001</v>
      </c>
      <c r="G8" s="282">
        <v>45292.626388889003</v>
      </c>
      <c r="H8" s="281" t="s">
        <v>23</v>
      </c>
      <c r="I8" s="281" t="s">
        <v>18</v>
      </c>
      <c r="J8" s="281" t="s">
        <v>260</v>
      </c>
    </row>
    <row r="9" spans="1:10" ht="45" x14ac:dyDescent="0.25">
      <c r="A9" s="283" t="s">
        <v>742</v>
      </c>
      <c r="B9" s="279" t="s">
        <v>740</v>
      </c>
      <c r="C9" s="279" t="s">
        <v>379</v>
      </c>
      <c r="D9" s="279" t="s">
        <v>333</v>
      </c>
      <c r="E9" s="279" t="s">
        <v>277</v>
      </c>
      <c r="F9" s="280">
        <v>44873.412499999999</v>
      </c>
      <c r="G9" s="280">
        <v>45302.370833333</v>
      </c>
      <c r="H9" s="279" t="s">
        <v>23</v>
      </c>
      <c r="I9" s="279" t="s">
        <v>18</v>
      </c>
      <c r="J9" s="279" t="s">
        <v>260</v>
      </c>
    </row>
    <row r="10" spans="1:10" ht="45" x14ac:dyDescent="0.25">
      <c r="A10" s="281" t="s">
        <v>2537</v>
      </c>
      <c r="B10" s="281" t="s">
        <v>2591</v>
      </c>
      <c r="C10" s="281" t="s">
        <v>496</v>
      </c>
      <c r="D10" s="281" t="s">
        <v>333</v>
      </c>
      <c r="E10" s="281" t="s">
        <v>277</v>
      </c>
      <c r="F10" s="282">
        <v>44903.420833333003</v>
      </c>
      <c r="G10" s="282">
        <v>45336.661805556003</v>
      </c>
      <c r="H10" s="281" t="s">
        <v>23</v>
      </c>
      <c r="I10" s="281" t="s">
        <v>18</v>
      </c>
      <c r="J10" s="281" t="s">
        <v>260</v>
      </c>
    </row>
    <row r="11" spans="1:10" ht="45" x14ac:dyDescent="0.25">
      <c r="A11" s="283" t="s">
        <v>2866</v>
      </c>
      <c r="B11" s="275" t="s">
        <v>2861</v>
      </c>
      <c r="C11" s="275" t="s">
        <v>380</v>
      </c>
      <c r="D11" s="275" t="s">
        <v>333</v>
      </c>
      <c r="E11" s="275" t="s">
        <v>277</v>
      </c>
      <c r="F11" s="276">
        <v>44910.595138889003</v>
      </c>
      <c r="G11" s="276">
        <v>45342.553472222004</v>
      </c>
      <c r="H11" s="275" t="s">
        <v>23</v>
      </c>
      <c r="I11" s="275" t="s">
        <v>18</v>
      </c>
      <c r="J11" s="275" t="s">
        <v>255</v>
      </c>
    </row>
    <row r="12" spans="1:10" ht="105" x14ac:dyDescent="0.25">
      <c r="A12" s="285" t="s">
        <v>2913</v>
      </c>
      <c r="B12" s="285" t="s">
        <v>2920</v>
      </c>
      <c r="C12" s="285" t="s">
        <v>2984</v>
      </c>
      <c r="D12" s="285" t="s">
        <v>333</v>
      </c>
      <c r="E12" s="285" t="s">
        <v>277</v>
      </c>
      <c r="F12" s="286">
        <v>44911.4375</v>
      </c>
      <c r="G12" s="286">
        <v>45343.395833333001</v>
      </c>
      <c r="H12" s="285" t="s">
        <v>23</v>
      </c>
      <c r="I12" s="285" t="s">
        <v>18</v>
      </c>
      <c r="J12" s="285" t="s">
        <v>260</v>
      </c>
    </row>
    <row r="13" spans="1:10" ht="60" x14ac:dyDescent="0.25">
      <c r="A13" s="279" t="s">
        <v>2982</v>
      </c>
      <c r="B13" s="279" t="s">
        <v>2981</v>
      </c>
      <c r="C13" s="279" t="s">
        <v>2528</v>
      </c>
      <c r="D13" s="279" t="s">
        <v>333</v>
      </c>
      <c r="E13" s="279" t="s">
        <v>277</v>
      </c>
      <c r="F13" s="280">
        <v>44914.665972221999</v>
      </c>
      <c r="G13" s="280">
        <v>45344.624305555997</v>
      </c>
      <c r="H13" s="279" t="s">
        <v>23</v>
      </c>
      <c r="I13" s="279" t="s">
        <v>18</v>
      </c>
      <c r="J13" s="279" t="s">
        <v>260</v>
      </c>
    </row>
    <row r="14" spans="1:10" ht="45" x14ac:dyDescent="0.25">
      <c r="A14" s="285" t="s">
        <v>3022</v>
      </c>
      <c r="B14" s="285" t="s">
        <v>3023</v>
      </c>
      <c r="C14" s="285" t="s">
        <v>504</v>
      </c>
      <c r="D14" s="285" t="s">
        <v>333</v>
      </c>
      <c r="E14" s="285" t="s">
        <v>277</v>
      </c>
      <c r="F14" s="286">
        <v>44915.634027777996</v>
      </c>
      <c r="G14" s="286">
        <v>45345.592361110997</v>
      </c>
      <c r="H14" s="285" t="s">
        <v>23</v>
      </c>
      <c r="I14" s="285" t="s">
        <v>18</v>
      </c>
      <c r="J14" s="285" t="s">
        <v>260</v>
      </c>
    </row>
    <row r="15" spans="1:10" ht="45" x14ac:dyDescent="0.25">
      <c r="A15" s="287" t="s">
        <v>3036</v>
      </c>
      <c r="B15" s="287" t="s">
        <v>3038</v>
      </c>
      <c r="C15" s="287" t="s">
        <v>913</v>
      </c>
      <c r="D15" s="287" t="s">
        <v>333</v>
      </c>
      <c r="E15" s="287" t="s">
        <v>277</v>
      </c>
      <c r="F15" s="288">
        <v>44915.663888889001</v>
      </c>
      <c r="G15" s="288">
        <v>45345.622222222002</v>
      </c>
      <c r="H15" s="287" t="s">
        <v>23</v>
      </c>
      <c r="I15" s="287" t="s">
        <v>18</v>
      </c>
      <c r="J15" s="287" t="s">
        <v>260</v>
      </c>
    </row>
    <row r="16" spans="1:10" ht="45" x14ac:dyDescent="0.25">
      <c r="A16" s="285" t="s">
        <v>3040</v>
      </c>
      <c r="B16" s="285" t="s">
        <v>3041</v>
      </c>
      <c r="C16" s="285" t="s">
        <v>327</v>
      </c>
      <c r="D16" s="285" t="s">
        <v>333</v>
      </c>
      <c r="E16" s="285" t="s">
        <v>277</v>
      </c>
      <c r="F16" s="286">
        <v>44915.675694443999</v>
      </c>
      <c r="G16" s="286">
        <v>45345.634027777996</v>
      </c>
      <c r="H16" s="285" t="s">
        <v>23</v>
      </c>
      <c r="I16" s="285" t="s">
        <v>18</v>
      </c>
      <c r="J16" s="285" t="s">
        <v>260</v>
      </c>
    </row>
    <row r="17" spans="1:10" ht="45" x14ac:dyDescent="0.25">
      <c r="A17" s="287" t="s">
        <v>3103</v>
      </c>
      <c r="B17" s="287" t="s">
        <v>3105</v>
      </c>
      <c r="C17" s="287" t="s">
        <v>2627</v>
      </c>
      <c r="D17" s="287" t="s">
        <v>333</v>
      </c>
      <c r="E17" s="287" t="s">
        <v>277</v>
      </c>
      <c r="F17" s="288">
        <v>44916.368055555999</v>
      </c>
      <c r="G17" s="288">
        <v>45345.659722222001</v>
      </c>
      <c r="H17" s="287" t="s">
        <v>23</v>
      </c>
      <c r="I17" s="287" t="s">
        <v>18</v>
      </c>
      <c r="J17" s="287" t="s">
        <v>260</v>
      </c>
    </row>
    <row r="18" spans="1:10" ht="45" x14ac:dyDescent="0.25">
      <c r="A18" s="285" t="s">
        <v>3078</v>
      </c>
      <c r="B18" s="285" t="s">
        <v>3080</v>
      </c>
      <c r="C18" s="285" t="s">
        <v>585</v>
      </c>
      <c r="D18" s="285" t="s">
        <v>333</v>
      </c>
      <c r="E18" s="285" t="s">
        <v>277</v>
      </c>
      <c r="F18" s="286">
        <v>44916.568749999999</v>
      </c>
      <c r="G18" s="286">
        <v>45348.568749999999</v>
      </c>
      <c r="H18" s="285" t="s">
        <v>23</v>
      </c>
      <c r="I18" s="285" t="s">
        <v>18</v>
      </c>
      <c r="J18" s="285" t="s">
        <v>260</v>
      </c>
    </row>
    <row r="19" spans="1:10" ht="45" x14ac:dyDescent="0.25">
      <c r="A19" s="287" t="s">
        <v>3084</v>
      </c>
      <c r="B19" s="279" t="s">
        <v>3085</v>
      </c>
      <c r="C19" s="279" t="s">
        <v>585</v>
      </c>
      <c r="D19" s="279" t="s">
        <v>333</v>
      </c>
      <c r="E19" s="279" t="s">
        <v>361</v>
      </c>
      <c r="F19" s="280">
        <v>44916.581944443999</v>
      </c>
      <c r="G19" s="280">
        <v>45348.581944443999</v>
      </c>
      <c r="H19" s="279" t="s">
        <v>23</v>
      </c>
      <c r="I19" s="279" t="s">
        <v>18</v>
      </c>
      <c r="J19" s="279" t="s">
        <v>260</v>
      </c>
    </row>
    <row r="20" spans="1:10" ht="45" x14ac:dyDescent="0.25">
      <c r="A20" s="285" t="s">
        <v>3132</v>
      </c>
      <c r="B20" s="281" t="s">
        <v>3133</v>
      </c>
      <c r="C20" s="281" t="s">
        <v>375</v>
      </c>
      <c r="D20" s="281" t="s">
        <v>333</v>
      </c>
      <c r="E20" s="281" t="s">
        <v>277</v>
      </c>
      <c r="F20" s="282">
        <v>44916.658333332998</v>
      </c>
      <c r="G20" s="282">
        <v>45348.616666667003</v>
      </c>
      <c r="H20" s="281" t="s">
        <v>23</v>
      </c>
      <c r="I20" s="281" t="s">
        <v>18</v>
      </c>
      <c r="J20" s="281" t="s">
        <v>260</v>
      </c>
    </row>
    <row r="21" spans="1:10" ht="45" x14ac:dyDescent="0.25">
      <c r="A21" s="279" t="s">
        <v>3159</v>
      </c>
      <c r="B21" s="279" t="s">
        <v>3161</v>
      </c>
      <c r="C21" s="279" t="s">
        <v>3192</v>
      </c>
      <c r="D21" s="279" t="s">
        <v>333</v>
      </c>
      <c r="E21" s="279" t="s">
        <v>277</v>
      </c>
      <c r="F21" s="280">
        <v>44917.408333332998</v>
      </c>
      <c r="G21" s="280">
        <v>45349.366666667003</v>
      </c>
      <c r="H21" s="279" t="s">
        <v>23</v>
      </c>
      <c r="I21" s="279" t="s">
        <v>18</v>
      </c>
      <c r="J21" s="279" t="s">
        <v>260</v>
      </c>
    </row>
    <row r="22" spans="1:10" ht="45" x14ac:dyDescent="0.25">
      <c r="A22" s="281" t="s">
        <v>3188</v>
      </c>
      <c r="B22" s="281" t="s">
        <v>3189</v>
      </c>
      <c r="C22" s="281" t="s">
        <v>375</v>
      </c>
      <c r="D22" s="281" t="s">
        <v>333</v>
      </c>
      <c r="E22" s="281" t="s">
        <v>277</v>
      </c>
      <c r="F22" s="282">
        <v>44917.661111111003</v>
      </c>
      <c r="G22" s="282">
        <v>45349.619444443997</v>
      </c>
      <c r="H22" s="281" t="s">
        <v>23</v>
      </c>
      <c r="I22" s="281" t="s">
        <v>18</v>
      </c>
      <c r="J22" s="281" t="s">
        <v>260</v>
      </c>
    </row>
    <row r="23" spans="1:10" ht="45" x14ac:dyDescent="0.25">
      <c r="A23" s="279" t="s">
        <v>3218</v>
      </c>
      <c r="B23" s="279" t="s">
        <v>3222</v>
      </c>
      <c r="C23" s="279" t="s">
        <v>2627</v>
      </c>
      <c r="D23" s="279" t="s">
        <v>333</v>
      </c>
      <c r="E23" s="279" t="s">
        <v>277</v>
      </c>
      <c r="F23" s="280">
        <v>44918.409027777998</v>
      </c>
      <c r="G23" s="280">
        <v>45351.367361110999</v>
      </c>
      <c r="H23" s="279" t="s">
        <v>23</v>
      </c>
      <c r="I23" s="279" t="s">
        <v>18</v>
      </c>
      <c r="J23" s="279" t="s">
        <v>260</v>
      </c>
    </row>
    <row r="24" spans="1:10" ht="45" x14ac:dyDescent="0.25">
      <c r="A24" s="285" t="s">
        <v>3228</v>
      </c>
      <c r="B24" s="285" t="s">
        <v>3229</v>
      </c>
      <c r="C24" s="285" t="s">
        <v>320</v>
      </c>
      <c r="D24" s="285" t="s">
        <v>333</v>
      </c>
      <c r="E24" s="285" t="s">
        <v>277</v>
      </c>
      <c r="F24" s="286">
        <v>44918.656944444003</v>
      </c>
      <c r="G24" s="286">
        <v>45351.615277778001</v>
      </c>
      <c r="H24" s="285" t="s">
        <v>23</v>
      </c>
      <c r="I24" s="285" t="s">
        <v>18</v>
      </c>
      <c r="J24" s="285" t="s">
        <v>260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CEC47-B328-403D-BCBE-7EFAD92A7038}">
  <dimension ref="B2:BL822"/>
  <sheetViews>
    <sheetView topLeftCell="A385" workbookViewId="0">
      <selection activeCell="D411" sqref="D411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3236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35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0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3237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3238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3239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0">
        <v>0</v>
      </c>
      <c r="D55" s="52" t="s">
        <v>368</v>
      </c>
    </row>
    <row r="56" spans="2:4" x14ac:dyDescent="0.25">
      <c r="D56" s="48" t="s">
        <v>382</v>
      </c>
    </row>
    <row r="57" spans="2:4" x14ac:dyDescent="0.25">
      <c r="D57" s="60" t="s">
        <v>304</v>
      </c>
    </row>
    <row r="63" spans="2:4" x14ac:dyDescent="0.25">
      <c r="B63" s="49">
        <v>0</v>
      </c>
      <c r="D63" s="52" t="s">
        <v>2125</v>
      </c>
    </row>
    <row r="64" spans="2:4" x14ac:dyDescent="0.25">
      <c r="D64" s="60" t="s">
        <v>306</v>
      </c>
    </row>
    <row r="65" spans="4:4" x14ac:dyDescent="0.25">
      <c r="D65" s="56" t="s">
        <v>3241</v>
      </c>
    </row>
    <row r="67" spans="4:4" x14ac:dyDescent="0.25">
      <c r="D67" s="48" t="s">
        <v>3241</v>
      </c>
    </row>
    <row r="99" spans="4:4" x14ac:dyDescent="0.25">
      <c r="D99" s="48" t="s">
        <v>3240</v>
      </c>
    </row>
    <row r="131" spans="4:48" x14ac:dyDescent="0.25">
      <c r="D131" s="48" t="s">
        <v>310</v>
      </c>
      <c r="M131" s="48" t="s">
        <v>384</v>
      </c>
    </row>
    <row r="132" spans="4:48" x14ac:dyDescent="0.25">
      <c r="D132" s="52" t="s">
        <v>3246</v>
      </c>
      <c r="M132" s="52" t="s">
        <v>3247</v>
      </c>
    </row>
    <row r="134" spans="4:48" x14ac:dyDescent="0.25">
      <c r="D134" s="57" t="s">
        <v>34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AA134" s="57" t="s">
        <v>34</v>
      </c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</row>
    <row r="135" spans="4:48" x14ac:dyDescent="0.25">
      <c r="D135" s="57" t="s">
        <v>3248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AA135" s="57" t="s">
        <v>789</v>
      </c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</row>
    <row r="136" spans="4:48" x14ac:dyDescent="0.25">
      <c r="D136" s="57" t="s">
        <v>3249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AA136" s="57" t="s">
        <v>3250</v>
      </c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</row>
    <row r="138" spans="4:48" x14ac:dyDescent="0.25">
      <c r="D138" s="48" t="s">
        <v>3240</v>
      </c>
    </row>
    <row r="244" spans="2:4" x14ac:dyDescent="0.25">
      <c r="B244" s="50">
        <v>0</v>
      </c>
      <c r="D244" s="52" t="s">
        <v>2867</v>
      </c>
    </row>
    <row r="245" spans="2:4" x14ac:dyDescent="0.25">
      <c r="D245" s="60" t="s">
        <v>303</v>
      </c>
    </row>
    <row r="247" spans="2:4" x14ac:dyDescent="0.25">
      <c r="D247" s="48" t="s">
        <v>36</v>
      </c>
    </row>
    <row r="248" spans="2:4" x14ac:dyDescent="0.25">
      <c r="D248" s="55" t="s">
        <v>2897</v>
      </c>
    </row>
    <row r="250" spans="2:4" x14ac:dyDescent="0.25">
      <c r="D250" s="48" t="s">
        <v>2861</v>
      </c>
    </row>
    <row r="282" spans="4:12" x14ac:dyDescent="0.25">
      <c r="D282" s="48" t="s">
        <v>363</v>
      </c>
      <c r="L282" s="48" t="s">
        <v>2864</v>
      </c>
    </row>
    <row r="283" spans="4:12" x14ac:dyDescent="0.25">
      <c r="D283" s="52" t="s">
        <v>2862</v>
      </c>
      <c r="L283" s="52" t="s">
        <v>2863</v>
      </c>
    </row>
    <row r="285" spans="4:12" x14ac:dyDescent="0.25">
      <c r="D285" s="52" t="s">
        <v>2756</v>
      </c>
    </row>
    <row r="313" spans="4:64" x14ac:dyDescent="0.25">
      <c r="D313" s="52" t="s">
        <v>2862</v>
      </c>
    </row>
    <row r="314" spans="4:64" x14ac:dyDescent="0.25">
      <c r="D314" s="52" t="s">
        <v>3186</v>
      </c>
    </row>
    <row r="316" spans="4:64" x14ac:dyDescent="0.25">
      <c r="D316" s="52" t="s">
        <v>3236</v>
      </c>
    </row>
    <row r="318" spans="4:64" x14ac:dyDescent="0.25">
      <c r="D318" s="57" t="s">
        <v>3252</v>
      </c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  <c r="AE318" s="53"/>
      <c r="AF318" s="53"/>
      <c r="AG318" s="53"/>
      <c r="AH318" s="53"/>
      <c r="AI318" s="53"/>
      <c r="AJ318" s="53"/>
      <c r="AK318" s="53"/>
      <c r="AL318" s="53"/>
      <c r="AM318" s="53"/>
      <c r="AN318" s="53"/>
      <c r="AO318" s="53"/>
      <c r="AP318" s="53"/>
      <c r="AQ318" s="53"/>
      <c r="AR318" s="53"/>
      <c r="AS318" s="53"/>
      <c r="AT318" s="53"/>
      <c r="AU318" s="53"/>
      <c r="AV318" s="53"/>
      <c r="AW318" s="53"/>
      <c r="AX318" s="53"/>
      <c r="AY318" s="53"/>
      <c r="AZ318" s="53"/>
      <c r="BA318" s="53"/>
      <c r="BB318" s="53"/>
      <c r="BC318" s="53"/>
      <c r="BD318" s="53"/>
      <c r="BE318" s="53"/>
      <c r="BF318" s="53"/>
      <c r="BG318" s="53"/>
      <c r="BH318" s="53"/>
      <c r="BI318" s="53"/>
      <c r="BJ318" s="53"/>
      <c r="BK318" s="53"/>
      <c r="BL318" s="53"/>
    </row>
    <row r="319" spans="4:64" x14ac:dyDescent="0.25">
      <c r="D319" s="57" t="s">
        <v>3341</v>
      </c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  <c r="AE319" s="53"/>
      <c r="AF319" s="53"/>
      <c r="AG319" s="53"/>
      <c r="AH319" s="53"/>
      <c r="AI319" s="53"/>
      <c r="AJ319" s="53"/>
      <c r="AK319" s="53"/>
      <c r="AL319" s="53"/>
      <c r="AM319" s="53"/>
      <c r="AN319" s="53"/>
      <c r="AO319" s="53"/>
      <c r="AP319" s="53"/>
      <c r="AQ319" s="53"/>
      <c r="AR319" s="53"/>
      <c r="AS319" s="53"/>
      <c r="AT319" s="53"/>
      <c r="AU319" s="53"/>
      <c r="AV319" s="53"/>
      <c r="AW319" s="53"/>
      <c r="AX319" s="53"/>
      <c r="AY319" s="53"/>
      <c r="AZ319" s="53"/>
      <c r="BA319" s="53"/>
      <c r="BB319" s="53"/>
      <c r="BC319" s="53"/>
      <c r="BD319" s="53"/>
      <c r="BE319" s="53"/>
      <c r="BF319" s="53"/>
      <c r="BG319" s="53"/>
      <c r="BH319" s="53"/>
      <c r="BI319" s="53"/>
      <c r="BJ319" s="53"/>
      <c r="BK319" s="53"/>
      <c r="BL319" s="53"/>
    </row>
    <row r="320" spans="4:64" x14ac:dyDescent="0.25">
      <c r="D320" s="57" t="s">
        <v>3253</v>
      </c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  <c r="AF320" s="53"/>
      <c r="AG320" s="53"/>
      <c r="AH320" s="53"/>
      <c r="AI320" s="53"/>
      <c r="AJ320" s="53"/>
      <c r="AK320" s="53"/>
      <c r="AL320" s="53"/>
      <c r="AM320" s="53"/>
      <c r="AN320" s="53"/>
      <c r="AO320" s="53"/>
      <c r="AP320" s="53"/>
      <c r="AQ320" s="53"/>
      <c r="AR320" s="53"/>
      <c r="AS320" s="53"/>
      <c r="AT320" s="53"/>
      <c r="AU320" s="53"/>
      <c r="AV320" s="53"/>
      <c r="AW320" s="53"/>
      <c r="AX320" s="53"/>
      <c r="AY320" s="53"/>
      <c r="AZ320" s="53"/>
      <c r="BA320" s="53"/>
      <c r="BB320" s="53"/>
      <c r="BC320" s="53"/>
      <c r="BD320" s="53"/>
      <c r="BE320" s="53"/>
      <c r="BF320" s="53"/>
      <c r="BG320" s="53"/>
      <c r="BH320" s="53"/>
      <c r="BI320" s="53"/>
      <c r="BJ320" s="53"/>
      <c r="BK320" s="53"/>
      <c r="BL320" s="53"/>
    </row>
    <row r="321" spans="4:64" x14ac:dyDescent="0.25">
      <c r="D321" s="57" t="s">
        <v>3254</v>
      </c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  <c r="AE321" s="53"/>
      <c r="AF321" s="53"/>
      <c r="AG321" s="53"/>
      <c r="AH321" s="53"/>
      <c r="AI321" s="53"/>
      <c r="AJ321" s="53"/>
      <c r="AK321" s="53"/>
      <c r="AL321" s="53"/>
      <c r="AM321" s="53"/>
      <c r="AN321" s="53"/>
      <c r="AO321" s="53"/>
      <c r="AP321" s="53"/>
      <c r="AQ321" s="53"/>
      <c r="AR321" s="53"/>
      <c r="AS321" s="53"/>
      <c r="AT321" s="53"/>
      <c r="AU321" s="53"/>
      <c r="AV321" s="53"/>
      <c r="AW321" s="53"/>
      <c r="AX321" s="53"/>
      <c r="AY321" s="53"/>
      <c r="AZ321" s="53"/>
      <c r="BA321" s="53"/>
      <c r="BB321" s="53"/>
      <c r="BC321" s="53"/>
      <c r="BD321" s="53"/>
      <c r="BE321" s="53"/>
      <c r="BF321" s="53"/>
      <c r="BG321" s="53"/>
      <c r="BH321" s="53"/>
      <c r="BI321" s="53"/>
      <c r="BJ321" s="53"/>
      <c r="BK321" s="53"/>
      <c r="BL321" s="53"/>
    </row>
    <row r="323" spans="4:64" x14ac:dyDescent="0.25">
      <c r="D323" s="58" t="s">
        <v>376</v>
      </c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</row>
    <row r="324" spans="4:64" x14ac:dyDescent="0.25">
      <c r="D324" s="58" t="s">
        <v>324</v>
      </c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</row>
    <row r="325" spans="4:64" x14ac:dyDescent="0.25">
      <c r="D325" s="58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</row>
    <row r="326" spans="4:64" x14ac:dyDescent="0.25">
      <c r="D326" s="58" t="s">
        <v>3255</v>
      </c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</row>
    <row r="327" spans="4:64" x14ac:dyDescent="0.25">
      <c r="D327" s="58" t="s">
        <v>3256</v>
      </c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</row>
    <row r="328" spans="4:64" x14ac:dyDescent="0.25">
      <c r="D328" s="58" t="s">
        <v>3257</v>
      </c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</row>
    <row r="329" spans="4:64" x14ac:dyDescent="0.25">
      <c r="D329" s="58" t="s">
        <v>3258</v>
      </c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</row>
    <row r="330" spans="4:64" x14ac:dyDescent="0.25">
      <c r="D330" s="58" t="s">
        <v>3259</v>
      </c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</row>
    <row r="331" spans="4:64" x14ac:dyDescent="0.25">
      <c r="D331" s="58" t="s">
        <v>1116</v>
      </c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</row>
    <row r="332" spans="4:64" x14ac:dyDescent="0.25">
      <c r="D332" s="58" t="s">
        <v>1115</v>
      </c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</row>
    <row r="333" spans="4:64" x14ac:dyDescent="0.25">
      <c r="D333" s="58" t="s">
        <v>3260</v>
      </c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</row>
    <row r="334" spans="4:64" x14ac:dyDescent="0.25">
      <c r="D334" s="58" t="s">
        <v>3261</v>
      </c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</row>
    <row r="335" spans="4:64" x14ac:dyDescent="0.25">
      <c r="D335" s="58" t="s">
        <v>3262</v>
      </c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</row>
    <row r="336" spans="4:64" x14ac:dyDescent="0.25">
      <c r="D336" s="58" t="s">
        <v>3263</v>
      </c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</row>
    <row r="337" spans="4:25" x14ac:dyDescent="0.25">
      <c r="D337" s="58" t="s">
        <v>3264</v>
      </c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</row>
    <row r="338" spans="4:25" x14ac:dyDescent="0.25">
      <c r="D338" s="58" t="s">
        <v>3265</v>
      </c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</row>
    <row r="339" spans="4:25" x14ac:dyDescent="0.25">
      <c r="D339" s="58" t="s">
        <v>3266</v>
      </c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</row>
    <row r="340" spans="4:25" x14ac:dyDescent="0.25">
      <c r="D340" s="58" t="s">
        <v>3267</v>
      </c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</row>
    <row r="341" spans="4:25" x14ac:dyDescent="0.25">
      <c r="D341" s="58" t="s">
        <v>3268</v>
      </c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</row>
    <row r="342" spans="4:25" x14ac:dyDescent="0.25">
      <c r="D342" s="58" t="s">
        <v>279</v>
      </c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</row>
    <row r="343" spans="4:25" x14ac:dyDescent="0.25">
      <c r="D343" s="58" t="s">
        <v>33</v>
      </c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</row>
    <row r="344" spans="4:25" x14ac:dyDescent="0.25">
      <c r="D344" s="58" t="s">
        <v>3269</v>
      </c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</row>
    <row r="345" spans="4:25" x14ac:dyDescent="0.25">
      <c r="D345" s="58" t="s">
        <v>3270</v>
      </c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</row>
    <row r="346" spans="4:25" x14ac:dyDescent="0.25">
      <c r="D346" s="58" t="s">
        <v>3271</v>
      </c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</row>
    <row r="347" spans="4:25" x14ac:dyDescent="0.25">
      <c r="D347" s="58" t="s">
        <v>3272</v>
      </c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</row>
    <row r="348" spans="4:25" x14ac:dyDescent="0.25">
      <c r="D348" s="58" t="s">
        <v>1143</v>
      </c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</row>
    <row r="349" spans="4:25" x14ac:dyDescent="0.25">
      <c r="D349" s="58" t="s">
        <v>564</v>
      </c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</row>
    <row r="350" spans="4:25" x14ac:dyDescent="0.25">
      <c r="D350" s="58" t="s">
        <v>3273</v>
      </c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</row>
    <row r="351" spans="4:25" x14ac:dyDescent="0.25">
      <c r="D351" s="58" t="s">
        <v>3274</v>
      </c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</row>
    <row r="352" spans="4:25" x14ac:dyDescent="0.25">
      <c r="D352" s="58" t="s">
        <v>3275</v>
      </c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</row>
    <row r="353" spans="4:25" x14ac:dyDescent="0.25">
      <c r="D353" s="58" t="s">
        <v>3276</v>
      </c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</row>
    <row r="354" spans="4:25" x14ac:dyDescent="0.25">
      <c r="D354" s="58" t="s">
        <v>3277</v>
      </c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</row>
    <row r="355" spans="4:25" x14ac:dyDescent="0.25">
      <c r="D355" s="58" t="s">
        <v>3278</v>
      </c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</row>
    <row r="356" spans="4:25" x14ac:dyDescent="0.25">
      <c r="D356" s="58" t="s">
        <v>3279</v>
      </c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</row>
    <row r="357" spans="4:25" x14ac:dyDescent="0.25">
      <c r="D357" s="58" t="s">
        <v>3280</v>
      </c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</row>
    <row r="358" spans="4:25" x14ac:dyDescent="0.25">
      <c r="D358" s="58" t="s">
        <v>3281</v>
      </c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</row>
    <row r="359" spans="4:25" x14ac:dyDescent="0.25">
      <c r="D359" s="58" t="s">
        <v>3282</v>
      </c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</row>
    <row r="360" spans="4:25" x14ac:dyDescent="0.25">
      <c r="D360" s="58" t="s">
        <v>3283</v>
      </c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</row>
    <row r="361" spans="4:25" x14ac:dyDescent="0.25">
      <c r="D361" s="58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</row>
    <row r="362" spans="4:25" x14ac:dyDescent="0.25">
      <c r="D362" s="58" t="s">
        <v>263</v>
      </c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</row>
    <row r="363" spans="4:25" x14ac:dyDescent="0.25">
      <c r="D363" s="58" t="s">
        <v>264</v>
      </c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</row>
    <row r="364" spans="4:25" x14ac:dyDescent="0.25">
      <c r="D364" s="58" t="s">
        <v>377</v>
      </c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</row>
    <row r="365" spans="4:25" x14ac:dyDescent="0.25">
      <c r="D365" s="58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</row>
    <row r="366" spans="4:25" x14ac:dyDescent="0.25">
      <c r="D366" s="58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</row>
    <row r="367" spans="4:25" x14ac:dyDescent="0.25">
      <c r="D367" s="58" t="s">
        <v>376</v>
      </c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</row>
    <row r="368" spans="4:25" x14ac:dyDescent="0.25">
      <c r="D368" s="58" t="s">
        <v>324</v>
      </c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</row>
    <row r="369" spans="4:25" x14ac:dyDescent="0.25">
      <c r="D369" s="58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</row>
    <row r="370" spans="4:25" x14ac:dyDescent="0.25">
      <c r="D370" s="58" t="s">
        <v>3284</v>
      </c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</row>
    <row r="371" spans="4:25" x14ac:dyDescent="0.25">
      <c r="D371" s="58" t="s">
        <v>3285</v>
      </c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</row>
    <row r="372" spans="4:25" x14ac:dyDescent="0.25">
      <c r="D372" s="58" t="s">
        <v>3286</v>
      </c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</row>
    <row r="373" spans="4:25" x14ac:dyDescent="0.25">
      <c r="D373" s="58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</row>
    <row r="374" spans="4:25" x14ac:dyDescent="0.25">
      <c r="D374" s="58" t="s">
        <v>3287</v>
      </c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</row>
    <row r="375" spans="4:25" x14ac:dyDescent="0.25">
      <c r="D375" s="58" t="s">
        <v>3285</v>
      </c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</row>
    <row r="376" spans="4:25" x14ac:dyDescent="0.25">
      <c r="D376" s="58" t="s">
        <v>3288</v>
      </c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</row>
    <row r="377" spans="4:25" x14ac:dyDescent="0.25">
      <c r="D377" s="58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</row>
    <row r="378" spans="4:25" x14ac:dyDescent="0.25">
      <c r="D378" s="58" t="s">
        <v>3289</v>
      </c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</row>
    <row r="379" spans="4:25" x14ac:dyDescent="0.25">
      <c r="D379" s="58" t="s">
        <v>3290</v>
      </c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</row>
    <row r="380" spans="4:25" x14ac:dyDescent="0.25">
      <c r="D380" s="58" t="s">
        <v>3291</v>
      </c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</row>
    <row r="381" spans="4:25" x14ac:dyDescent="0.25">
      <c r="D381" s="58" t="s">
        <v>3257</v>
      </c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</row>
    <row r="382" spans="4:25" x14ac:dyDescent="0.25">
      <c r="D382" s="58" t="s">
        <v>3292</v>
      </c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</row>
    <row r="383" spans="4:25" x14ac:dyDescent="0.25">
      <c r="D383" s="58" t="s">
        <v>3293</v>
      </c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</row>
    <row r="384" spans="4:25" x14ac:dyDescent="0.25">
      <c r="D384" s="58" t="s">
        <v>3294</v>
      </c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</row>
    <row r="385" spans="4:25" x14ac:dyDescent="0.25">
      <c r="D385" s="58" t="s">
        <v>3295</v>
      </c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</row>
    <row r="386" spans="4:25" x14ac:dyDescent="0.25">
      <c r="D386" s="58" t="s">
        <v>3296</v>
      </c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</row>
    <row r="387" spans="4:25" x14ac:dyDescent="0.25">
      <c r="D387" s="58" t="s">
        <v>3297</v>
      </c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</row>
    <row r="388" spans="4:25" x14ac:dyDescent="0.25">
      <c r="D388" s="58" t="s">
        <v>3298</v>
      </c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</row>
    <row r="389" spans="4:25" x14ac:dyDescent="0.25">
      <c r="D389" s="58" t="s">
        <v>3299</v>
      </c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</row>
    <row r="390" spans="4:25" x14ac:dyDescent="0.25">
      <c r="D390" s="58" t="s">
        <v>3300</v>
      </c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</row>
    <row r="391" spans="4:25" x14ac:dyDescent="0.25">
      <c r="D391" s="58" t="s">
        <v>3301</v>
      </c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</row>
    <row r="392" spans="4:25" x14ac:dyDescent="0.25">
      <c r="D392" s="58" t="s">
        <v>3302</v>
      </c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</row>
    <row r="393" spans="4:25" x14ac:dyDescent="0.25">
      <c r="D393" s="58" t="s">
        <v>3303</v>
      </c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</row>
    <row r="394" spans="4:25" x14ac:dyDescent="0.25">
      <c r="D394" s="58" t="s">
        <v>3304</v>
      </c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</row>
    <row r="395" spans="4:25" x14ac:dyDescent="0.25">
      <c r="D395" s="58" t="s">
        <v>3305</v>
      </c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</row>
    <row r="396" spans="4:25" x14ac:dyDescent="0.25">
      <c r="D396" s="58" t="s">
        <v>3306</v>
      </c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</row>
    <row r="397" spans="4:25" x14ac:dyDescent="0.25">
      <c r="D397" s="58" t="s">
        <v>3307</v>
      </c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</row>
    <row r="398" spans="4:25" x14ac:dyDescent="0.25">
      <c r="D398" s="58" t="s">
        <v>3308</v>
      </c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</row>
    <row r="399" spans="4:25" x14ac:dyDescent="0.25">
      <c r="D399" s="58" t="s">
        <v>3309</v>
      </c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</row>
    <row r="400" spans="4:25" x14ac:dyDescent="0.25">
      <c r="D400" s="58" t="s">
        <v>3310</v>
      </c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</row>
    <row r="401" spans="4:25" x14ac:dyDescent="0.25">
      <c r="D401" s="58" t="s">
        <v>3311</v>
      </c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</row>
    <row r="402" spans="4:25" x14ac:dyDescent="0.25">
      <c r="D402" s="58" t="s">
        <v>3312</v>
      </c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</row>
    <row r="403" spans="4:25" x14ac:dyDescent="0.25">
      <c r="D403" s="58" t="s">
        <v>3313</v>
      </c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</row>
    <row r="404" spans="4:25" x14ac:dyDescent="0.25">
      <c r="D404" s="58" t="s">
        <v>279</v>
      </c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</row>
    <row r="405" spans="4:25" x14ac:dyDescent="0.25">
      <c r="D405" s="58" t="s">
        <v>33</v>
      </c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</row>
    <row r="406" spans="4:25" x14ac:dyDescent="0.25">
      <c r="D406" s="58" t="s">
        <v>3314</v>
      </c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</row>
    <row r="407" spans="4:25" x14ac:dyDescent="0.25">
      <c r="D407" s="58" t="s">
        <v>3315</v>
      </c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</row>
    <row r="408" spans="4:25" x14ac:dyDescent="0.25">
      <c r="D408" s="58" t="s">
        <v>3316</v>
      </c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</row>
    <row r="409" spans="4:25" x14ac:dyDescent="0.25">
      <c r="D409" s="58" t="s">
        <v>3317</v>
      </c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</row>
    <row r="410" spans="4:25" x14ac:dyDescent="0.25">
      <c r="D410" s="58" t="s">
        <v>3318</v>
      </c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</row>
    <row r="411" spans="4:25" x14ac:dyDescent="0.25">
      <c r="D411" s="58" t="s">
        <v>3319</v>
      </c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</row>
    <row r="412" spans="4:25" x14ac:dyDescent="0.25">
      <c r="D412" s="58" t="s">
        <v>3320</v>
      </c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</row>
    <row r="413" spans="4:25" x14ac:dyDescent="0.25">
      <c r="D413" s="58" t="s">
        <v>3321</v>
      </c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</row>
    <row r="414" spans="4:25" x14ac:dyDescent="0.25">
      <c r="D414" s="58" t="s">
        <v>3322</v>
      </c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</row>
    <row r="415" spans="4:25" x14ac:dyDescent="0.25">
      <c r="D415" s="58" t="s">
        <v>3323</v>
      </c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</row>
    <row r="416" spans="4:25" x14ac:dyDescent="0.25">
      <c r="D416" s="58" t="s">
        <v>3324</v>
      </c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</row>
    <row r="417" spans="4:25" x14ac:dyDescent="0.25">
      <c r="D417" s="58" t="s">
        <v>3325</v>
      </c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</row>
    <row r="418" spans="4:25" x14ac:dyDescent="0.25">
      <c r="D418" s="58" t="s">
        <v>3326</v>
      </c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</row>
    <row r="419" spans="4:25" x14ac:dyDescent="0.25">
      <c r="D419" s="58" t="s">
        <v>3327</v>
      </c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</row>
    <row r="420" spans="4:25" x14ac:dyDescent="0.25">
      <c r="D420" s="58" t="s">
        <v>3328</v>
      </c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</row>
    <row r="421" spans="4:25" x14ac:dyDescent="0.25">
      <c r="D421" s="58" t="s">
        <v>3329</v>
      </c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</row>
    <row r="422" spans="4:25" x14ac:dyDescent="0.25">
      <c r="D422" s="58" t="s">
        <v>3330</v>
      </c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</row>
    <row r="423" spans="4:25" x14ac:dyDescent="0.25">
      <c r="D423" s="58" t="s">
        <v>3331</v>
      </c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</row>
    <row r="424" spans="4:25" x14ac:dyDescent="0.25">
      <c r="D424" s="58" t="s">
        <v>3332</v>
      </c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</row>
    <row r="425" spans="4:25" x14ac:dyDescent="0.25">
      <c r="D425" s="58" t="s">
        <v>3333</v>
      </c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</row>
    <row r="426" spans="4:25" x14ac:dyDescent="0.25">
      <c r="D426" s="58" t="s">
        <v>3334</v>
      </c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</row>
    <row r="427" spans="4:25" x14ac:dyDescent="0.25">
      <c r="D427" s="58" t="s">
        <v>3335</v>
      </c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</row>
    <row r="428" spans="4:25" x14ac:dyDescent="0.25">
      <c r="D428" s="58" t="s">
        <v>3336</v>
      </c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</row>
    <row r="429" spans="4:25" x14ac:dyDescent="0.25">
      <c r="D429" s="58" t="s">
        <v>3337</v>
      </c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</row>
    <row r="430" spans="4:25" x14ac:dyDescent="0.25">
      <c r="D430" s="58" t="s">
        <v>3338</v>
      </c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</row>
    <row r="431" spans="4:25" x14ac:dyDescent="0.25">
      <c r="D431" s="58" t="s">
        <v>3339</v>
      </c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</row>
    <row r="432" spans="4:25" x14ac:dyDescent="0.25">
      <c r="D432" s="58" t="s">
        <v>3340</v>
      </c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</row>
    <row r="433" spans="4:25" x14ac:dyDescent="0.25">
      <c r="D433" s="58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</row>
    <row r="434" spans="4:25" x14ac:dyDescent="0.25">
      <c r="D434" s="58" t="s">
        <v>263</v>
      </c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</row>
    <row r="435" spans="4:25" x14ac:dyDescent="0.25">
      <c r="D435" s="58" t="s">
        <v>264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</row>
    <row r="436" spans="4:25" x14ac:dyDescent="0.25">
      <c r="D436" s="58" t="s">
        <v>377</v>
      </c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</row>
    <row r="438" spans="4:25" x14ac:dyDescent="0.25">
      <c r="D438" s="48" t="s">
        <v>3344</v>
      </c>
    </row>
    <row r="478" spans="2:4" x14ac:dyDescent="0.25">
      <c r="B478" s="51">
        <v>0</v>
      </c>
      <c r="D478" s="52" t="s">
        <v>2125</v>
      </c>
    </row>
    <row r="479" spans="2:4" x14ac:dyDescent="0.25">
      <c r="D479" s="60" t="s">
        <v>305</v>
      </c>
    </row>
    <row r="480" spans="2:4" x14ac:dyDescent="0.25">
      <c r="D480" s="56" t="s">
        <v>35</v>
      </c>
    </row>
    <row r="599" spans="2:4" x14ac:dyDescent="0.25">
      <c r="B599" s="51">
        <v>0</v>
      </c>
      <c r="D599" s="52" t="s">
        <v>3348</v>
      </c>
    </row>
    <row r="600" spans="2:4" x14ac:dyDescent="0.25">
      <c r="D600" s="60" t="s">
        <v>305</v>
      </c>
    </row>
    <row r="602" spans="2:4" x14ac:dyDescent="0.25">
      <c r="D602" s="48" t="s">
        <v>2042</v>
      </c>
    </row>
    <row r="635" spans="4:4" x14ac:dyDescent="0.25">
      <c r="D635" s="48" t="s">
        <v>3342</v>
      </c>
    </row>
    <row r="675" spans="4:13" x14ac:dyDescent="0.25">
      <c r="D675" s="48" t="s">
        <v>310</v>
      </c>
      <c r="M675" s="48" t="s">
        <v>384</v>
      </c>
    </row>
    <row r="676" spans="4:13" x14ac:dyDescent="0.25">
      <c r="D676" s="52" t="s">
        <v>718</v>
      </c>
      <c r="M676" s="52" t="s">
        <v>3347</v>
      </c>
    </row>
    <row r="678" spans="4:13" x14ac:dyDescent="0.25">
      <c r="D678" s="48" t="s">
        <v>3342</v>
      </c>
    </row>
    <row r="747" spans="2:4" x14ac:dyDescent="0.25">
      <c r="B747" s="51">
        <v>0</v>
      </c>
      <c r="D747" s="52" t="s">
        <v>2125</v>
      </c>
    </row>
    <row r="748" spans="2:4" x14ac:dyDescent="0.25">
      <c r="D748" s="60" t="s">
        <v>305</v>
      </c>
    </row>
    <row r="749" spans="2:4" x14ac:dyDescent="0.25">
      <c r="D749" s="56" t="s">
        <v>3349</v>
      </c>
    </row>
    <row r="751" spans="2:4" x14ac:dyDescent="0.25">
      <c r="D751" s="48" t="s">
        <v>3349</v>
      </c>
    </row>
    <row r="783" spans="4:4" x14ac:dyDescent="0.25">
      <c r="D783" s="48" t="s">
        <v>310</v>
      </c>
    </row>
    <row r="784" spans="4:4" x14ac:dyDescent="0.25">
      <c r="D784" s="52" t="s">
        <v>3350</v>
      </c>
    </row>
    <row r="785" spans="4:4" x14ac:dyDescent="0.25">
      <c r="D785" s="52" t="s">
        <v>3351</v>
      </c>
    </row>
    <row r="787" spans="4:4" x14ac:dyDescent="0.25">
      <c r="D787" s="48" t="s">
        <v>3352</v>
      </c>
    </row>
    <row r="822" spans="2:2" x14ac:dyDescent="0.25">
      <c r="B822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47598-DCE0-47E8-A920-CB15DE84853B}">
  <dimension ref="A2:J19"/>
  <sheetViews>
    <sheetView topLeftCell="A10" workbookViewId="0">
      <selection activeCell="C8" sqref="C8"/>
    </sheetView>
  </sheetViews>
  <sheetFormatPr defaultColWidth="2.85546875" defaultRowHeight="15" x14ac:dyDescent="0.25"/>
  <cols>
    <col min="1" max="1" width="9.140625" style="289" bestFit="1" customWidth="1"/>
    <col min="2" max="2" width="39.85546875" style="289" bestFit="1" customWidth="1"/>
    <col min="3" max="3" width="13.28515625" style="289" customWidth="1"/>
    <col min="4" max="4" width="17" style="289" bestFit="1" customWidth="1"/>
    <col min="5" max="5" width="18.85546875" style="289" bestFit="1" customWidth="1"/>
    <col min="6" max="7" width="10.7109375" style="289" bestFit="1" customWidth="1"/>
    <col min="8" max="8" width="8.5703125" style="289" bestFit="1" customWidth="1"/>
    <col min="9" max="9" width="7.5703125" style="289" bestFit="1" customWidth="1"/>
    <col min="10" max="10" width="10.7109375" style="289" customWidth="1"/>
    <col min="11" max="16384" width="2.85546875" style="289"/>
  </cols>
  <sheetData>
    <row r="2" spans="1:10" ht="18.75" x14ac:dyDescent="0.25">
      <c r="A2" s="341" t="s">
        <v>1918</v>
      </c>
      <c r="B2" s="342"/>
      <c r="C2" s="342"/>
      <c r="D2" s="342"/>
      <c r="E2" s="342"/>
      <c r="F2" s="342"/>
      <c r="G2" s="342"/>
      <c r="H2" s="342"/>
      <c r="I2" s="342"/>
      <c r="J2" s="342"/>
    </row>
    <row r="3" spans="1:10" x14ac:dyDescent="0.25">
      <c r="A3" s="342" t="s">
        <v>3251</v>
      </c>
      <c r="B3" s="342"/>
      <c r="C3" s="342"/>
      <c r="D3" s="342"/>
      <c r="E3" s="342"/>
      <c r="F3" s="342"/>
      <c r="G3" s="342"/>
      <c r="H3" s="342"/>
      <c r="I3" s="34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2537</v>
      </c>
      <c r="B10" s="65" t="s">
        <v>2591</v>
      </c>
      <c r="C10" s="65" t="s">
        <v>496</v>
      </c>
      <c r="D10" s="65" t="s">
        <v>333</v>
      </c>
      <c r="E10" s="65" t="s">
        <v>277</v>
      </c>
      <c r="F10" s="79">
        <v>44903.420833333003</v>
      </c>
      <c r="G10" s="79">
        <v>45336.661805556003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2866</v>
      </c>
      <c r="B11" s="152" t="s">
        <v>2861</v>
      </c>
      <c r="C11" s="152" t="s">
        <v>380</v>
      </c>
      <c r="D11" s="69" t="s">
        <v>333</v>
      </c>
      <c r="E11" s="69" t="s">
        <v>277</v>
      </c>
      <c r="F11" s="88">
        <v>44910.595138889003</v>
      </c>
      <c r="G11" s="88">
        <v>45342.553472222004</v>
      </c>
      <c r="H11" s="69" t="s">
        <v>23</v>
      </c>
      <c r="I11" s="69" t="s">
        <v>18</v>
      </c>
      <c r="J11" s="69" t="s">
        <v>255</v>
      </c>
    </row>
    <row r="12" spans="1:10" ht="60" x14ac:dyDescent="0.25">
      <c r="A12" s="65" t="s">
        <v>2982</v>
      </c>
      <c r="B12" s="65" t="s">
        <v>2981</v>
      </c>
      <c r="C12" s="65" t="s">
        <v>2528</v>
      </c>
      <c r="D12" s="65" t="s">
        <v>333</v>
      </c>
      <c r="E12" s="65" t="s">
        <v>277</v>
      </c>
      <c r="F12" s="79">
        <v>44914.665972221999</v>
      </c>
      <c r="G12" s="79">
        <v>45344.624305555997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3084</v>
      </c>
      <c r="B13" s="70" t="s">
        <v>3085</v>
      </c>
      <c r="C13" s="70" t="s">
        <v>585</v>
      </c>
      <c r="D13" s="70" t="s">
        <v>333</v>
      </c>
      <c r="E13" s="70" t="s">
        <v>361</v>
      </c>
      <c r="F13" s="78">
        <v>44916.581944443999</v>
      </c>
      <c r="G13" s="78">
        <v>45348.581944443999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3132</v>
      </c>
      <c r="B14" s="65" t="s">
        <v>3133</v>
      </c>
      <c r="C14" s="65" t="s">
        <v>375</v>
      </c>
      <c r="D14" s="65" t="s">
        <v>333</v>
      </c>
      <c r="E14" s="65" t="s">
        <v>277</v>
      </c>
      <c r="F14" s="79">
        <v>44916.658333332998</v>
      </c>
      <c r="G14" s="79">
        <v>45348.616666667003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3159</v>
      </c>
      <c r="B15" s="70" t="s">
        <v>3161</v>
      </c>
      <c r="C15" s="70" t="s">
        <v>3192</v>
      </c>
      <c r="D15" s="70" t="s">
        <v>333</v>
      </c>
      <c r="E15" s="70" t="s">
        <v>277</v>
      </c>
      <c r="F15" s="78">
        <v>44917.408333332998</v>
      </c>
      <c r="G15" s="78">
        <v>45349.366666667003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3188</v>
      </c>
      <c r="B16" s="65" t="s">
        <v>3189</v>
      </c>
      <c r="C16" s="65" t="s">
        <v>375</v>
      </c>
      <c r="D16" s="65" t="s">
        <v>333</v>
      </c>
      <c r="E16" s="65" t="s">
        <v>277</v>
      </c>
      <c r="F16" s="79">
        <v>44917.661111111003</v>
      </c>
      <c r="G16" s="79">
        <v>45349.619444443997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3218</v>
      </c>
      <c r="B17" s="70" t="s">
        <v>3222</v>
      </c>
      <c r="C17" s="70" t="s">
        <v>2627</v>
      </c>
      <c r="D17" s="70" t="s">
        <v>333</v>
      </c>
      <c r="E17" s="70" t="s">
        <v>277</v>
      </c>
      <c r="F17" s="78">
        <v>44918.409027777998</v>
      </c>
      <c r="G17" s="78">
        <v>45351.367361110999</v>
      </c>
      <c r="H17" s="70" t="s">
        <v>23</v>
      </c>
      <c r="I17" s="70" t="s">
        <v>18</v>
      </c>
      <c r="J17" s="70" t="s">
        <v>260</v>
      </c>
    </row>
    <row r="19" spans="1:10" ht="105" x14ac:dyDescent="0.25">
      <c r="A19" s="61" t="s">
        <v>3343</v>
      </c>
      <c r="B19" s="61" t="s">
        <v>2042</v>
      </c>
      <c r="C19" s="61"/>
      <c r="D19" s="61"/>
      <c r="E19" s="61"/>
      <c r="F19" s="82"/>
      <c r="G19" s="82"/>
      <c r="H19" s="61"/>
      <c r="I19" s="61"/>
      <c r="J19" s="6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BA7E6-AA6D-4EE7-AEAC-2FD5D8AAEFE0}">
  <dimension ref="B2:EO1126"/>
  <sheetViews>
    <sheetView workbookViewId="0">
      <selection activeCell="B2" sqref="B2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3245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3244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3243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3242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2125</v>
      </c>
    </row>
    <row r="56" spans="2:4" x14ac:dyDescent="0.25">
      <c r="D56" s="60" t="s">
        <v>305</v>
      </c>
    </row>
    <row r="57" spans="2:4" x14ac:dyDescent="0.25">
      <c r="D57" s="56" t="s">
        <v>1001</v>
      </c>
    </row>
    <row r="59" spans="2:4" x14ac:dyDescent="0.25">
      <c r="D59" s="48" t="s">
        <v>1001</v>
      </c>
    </row>
    <row r="89" spans="4:4" x14ac:dyDescent="0.25">
      <c r="D89" s="48" t="s">
        <v>1002</v>
      </c>
    </row>
    <row r="128" spans="4:13" x14ac:dyDescent="0.25">
      <c r="D128" s="48" t="s">
        <v>310</v>
      </c>
      <c r="M128" s="48" t="s">
        <v>384</v>
      </c>
    </row>
    <row r="129" spans="4:13" x14ac:dyDescent="0.25">
      <c r="D129" s="52" t="s">
        <v>607</v>
      </c>
      <c r="M129" s="52" t="s">
        <v>3345</v>
      </c>
    </row>
    <row r="130" spans="4:13" x14ac:dyDescent="0.25">
      <c r="M130" s="52" t="s">
        <v>1009</v>
      </c>
    </row>
    <row r="131" spans="4:13" x14ac:dyDescent="0.25">
      <c r="M131" s="52" t="s">
        <v>3346</v>
      </c>
    </row>
    <row r="133" spans="4:13" x14ac:dyDescent="0.25">
      <c r="D133" s="48" t="s">
        <v>1002</v>
      </c>
    </row>
    <row r="157" spans="4:4" x14ac:dyDescent="0.25">
      <c r="D157" s="52" t="s">
        <v>3245</v>
      </c>
    </row>
    <row r="159" spans="4:4" x14ac:dyDescent="0.25">
      <c r="D159" s="48" t="s">
        <v>1002</v>
      </c>
    </row>
    <row r="215" spans="2:4" x14ac:dyDescent="0.25">
      <c r="B215" s="51">
        <v>0</v>
      </c>
      <c r="D215" s="52" t="s">
        <v>603</v>
      </c>
    </row>
    <row r="216" spans="2:4" x14ac:dyDescent="0.25">
      <c r="D216" s="60" t="s">
        <v>552</v>
      </c>
    </row>
    <row r="218" spans="2:4" x14ac:dyDescent="0.25">
      <c r="D218" s="48" t="s">
        <v>36</v>
      </c>
    </row>
    <row r="219" spans="2:4" x14ac:dyDescent="0.25">
      <c r="D219" s="55" t="s">
        <v>605</v>
      </c>
    </row>
    <row r="221" spans="2:4" x14ac:dyDescent="0.25">
      <c r="D221" s="48" t="s">
        <v>601</v>
      </c>
    </row>
    <row r="252" spans="4:13" x14ac:dyDescent="0.25">
      <c r="D252" s="48" t="s">
        <v>269</v>
      </c>
      <c r="M252" s="48" t="s">
        <v>310</v>
      </c>
    </row>
    <row r="253" spans="4:13" x14ac:dyDescent="0.25">
      <c r="D253" s="52" t="s">
        <v>606</v>
      </c>
      <c r="M253" s="52" t="s">
        <v>607</v>
      </c>
    </row>
    <row r="255" spans="4:13" x14ac:dyDescent="0.25">
      <c r="D255" s="48" t="s">
        <v>608</v>
      </c>
    </row>
    <row r="274" spans="4:4" x14ac:dyDescent="0.25">
      <c r="D274" s="52" t="s">
        <v>659</v>
      </c>
    </row>
    <row r="276" spans="4:4" x14ac:dyDescent="0.25">
      <c r="D276" s="48" t="s">
        <v>608</v>
      </c>
    </row>
    <row r="325" spans="4:4" x14ac:dyDescent="0.25">
      <c r="D325" s="48" t="s">
        <v>608</v>
      </c>
    </row>
    <row r="344" spans="4:4" x14ac:dyDescent="0.25">
      <c r="D344" s="52" t="s">
        <v>896</v>
      </c>
    </row>
    <row r="346" spans="4:4" x14ac:dyDescent="0.25">
      <c r="D346" s="48" t="s">
        <v>608</v>
      </c>
    </row>
    <row r="388" spans="4:13" x14ac:dyDescent="0.25">
      <c r="D388" s="48" t="s">
        <v>269</v>
      </c>
      <c r="M388" s="48" t="s">
        <v>310</v>
      </c>
    </row>
    <row r="389" spans="4:13" x14ac:dyDescent="0.25">
      <c r="D389" s="52" t="s">
        <v>606</v>
      </c>
      <c r="M389" s="52" t="s">
        <v>607</v>
      </c>
    </row>
    <row r="396" spans="4:13" x14ac:dyDescent="0.25">
      <c r="D396" s="48" t="s">
        <v>942</v>
      </c>
      <c r="H396" s="42" t="s">
        <v>946</v>
      </c>
    </row>
    <row r="397" spans="4:13" x14ac:dyDescent="0.25">
      <c r="D397" s="48" t="s">
        <v>943</v>
      </c>
      <c r="H397" s="42" t="s">
        <v>947</v>
      </c>
    </row>
    <row r="403" spans="4:8" x14ac:dyDescent="0.25">
      <c r="D403" s="48" t="s">
        <v>942</v>
      </c>
      <c r="H403" s="42" t="s">
        <v>948</v>
      </c>
    </row>
    <row r="404" spans="4:8" x14ac:dyDescent="0.25">
      <c r="D404" s="48" t="s">
        <v>943</v>
      </c>
      <c r="H404" s="42" t="s">
        <v>949</v>
      </c>
    </row>
    <row r="410" spans="4:8" x14ac:dyDescent="0.25">
      <c r="D410" s="48" t="s">
        <v>942</v>
      </c>
      <c r="H410" s="42" t="s">
        <v>950</v>
      </c>
    </row>
    <row r="411" spans="4:8" x14ac:dyDescent="0.25">
      <c r="D411" s="48" t="s">
        <v>943</v>
      </c>
      <c r="H411" s="42" t="s">
        <v>951</v>
      </c>
    </row>
    <row r="417" spans="4:8" x14ac:dyDescent="0.25">
      <c r="D417" s="48" t="s">
        <v>942</v>
      </c>
      <c r="H417" s="42" t="s">
        <v>952</v>
      </c>
    </row>
    <row r="418" spans="4:8" x14ac:dyDescent="0.25">
      <c r="D418" s="48" t="s">
        <v>943</v>
      </c>
      <c r="H418" s="42" t="s">
        <v>953</v>
      </c>
    </row>
    <row r="424" spans="4:8" x14ac:dyDescent="0.25">
      <c r="D424" s="48" t="s">
        <v>942</v>
      </c>
      <c r="H424" s="42" t="s">
        <v>954</v>
      </c>
    </row>
    <row r="425" spans="4:8" x14ac:dyDescent="0.25">
      <c r="D425" s="48" t="s">
        <v>943</v>
      </c>
      <c r="H425" s="42" t="s">
        <v>955</v>
      </c>
    </row>
    <row r="431" spans="4:8" x14ac:dyDescent="0.25">
      <c r="D431" s="48" t="s">
        <v>942</v>
      </c>
      <c r="H431" s="42" t="s">
        <v>956</v>
      </c>
    </row>
    <row r="432" spans="4:8" x14ac:dyDescent="0.25">
      <c r="D432" s="48" t="s">
        <v>943</v>
      </c>
      <c r="H432" s="42" t="s">
        <v>957</v>
      </c>
    </row>
    <row r="438" spans="4:34" x14ac:dyDescent="0.25">
      <c r="D438" s="48" t="s">
        <v>942</v>
      </c>
      <c r="H438" s="42" t="s">
        <v>958</v>
      </c>
    </row>
    <row r="439" spans="4:34" x14ac:dyDescent="0.25">
      <c r="D439" s="48" t="s">
        <v>943</v>
      </c>
      <c r="H439" s="42" t="s">
        <v>959</v>
      </c>
    </row>
    <row r="441" spans="4:34" x14ac:dyDescent="0.25">
      <c r="D441" s="48" t="s">
        <v>845</v>
      </c>
    </row>
    <row r="443" spans="4:34" x14ac:dyDescent="0.25">
      <c r="D443" s="57" t="s">
        <v>556</v>
      </c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AA443" s="52" t="s">
        <v>864</v>
      </c>
      <c r="AB443" s="52" t="s">
        <v>865</v>
      </c>
      <c r="AH443" s="48" t="s">
        <v>975</v>
      </c>
    </row>
    <row r="444" spans="4:34" x14ac:dyDescent="0.25">
      <c r="D444" s="57" t="s">
        <v>846</v>
      </c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AA444" s="48" t="s">
        <v>961</v>
      </c>
      <c r="AB444" s="48" t="s">
        <v>962</v>
      </c>
    </row>
    <row r="445" spans="4:34" x14ac:dyDescent="0.25">
      <c r="D445" s="57" t="s">
        <v>847</v>
      </c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AA445" s="48" t="s">
        <v>961</v>
      </c>
      <c r="AB445" s="48" t="s">
        <v>963</v>
      </c>
    </row>
    <row r="446" spans="4:34" x14ac:dyDescent="0.25">
      <c r="D446" s="57" t="s">
        <v>848</v>
      </c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AA446" s="48" t="s">
        <v>961</v>
      </c>
      <c r="AB446" s="48" t="s">
        <v>964</v>
      </c>
    </row>
    <row r="447" spans="4:34" x14ac:dyDescent="0.25">
      <c r="D447" s="57" t="s">
        <v>849</v>
      </c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AA447" s="48" t="s">
        <v>961</v>
      </c>
      <c r="AB447" s="48" t="s">
        <v>965</v>
      </c>
    </row>
    <row r="448" spans="4:34" x14ac:dyDescent="0.25">
      <c r="D448" s="57" t="s">
        <v>850</v>
      </c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AA448" s="48" t="s">
        <v>961</v>
      </c>
      <c r="AB448" s="48" t="s">
        <v>966</v>
      </c>
    </row>
    <row r="449" spans="4:28" x14ac:dyDescent="0.25">
      <c r="D449" s="57" t="s">
        <v>37</v>
      </c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AA449" s="48" t="s">
        <v>961</v>
      </c>
      <c r="AB449" s="48" t="s">
        <v>967</v>
      </c>
    </row>
    <row r="450" spans="4:28" x14ac:dyDescent="0.25">
      <c r="D450" s="57" t="s">
        <v>851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AA450" s="48" t="s">
        <v>968</v>
      </c>
      <c r="AB450" s="48" t="s">
        <v>969</v>
      </c>
    </row>
    <row r="451" spans="4:28" x14ac:dyDescent="0.25">
      <c r="D451" s="57" t="s">
        <v>852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AA451" s="48" t="s">
        <v>968</v>
      </c>
      <c r="AB451" s="48" t="s">
        <v>970</v>
      </c>
    </row>
    <row r="452" spans="4:28" x14ac:dyDescent="0.25">
      <c r="D452" s="57" t="s">
        <v>853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AA452" s="48" t="s">
        <v>968</v>
      </c>
      <c r="AB452" s="48" t="s">
        <v>971</v>
      </c>
    </row>
    <row r="453" spans="4:28" x14ac:dyDescent="0.25">
      <c r="D453" s="57" t="s">
        <v>854</v>
      </c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AA453" s="48" t="s">
        <v>968</v>
      </c>
      <c r="AB453" s="48" t="s">
        <v>972</v>
      </c>
    </row>
    <row r="454" spans="4:28" x14ac:dyDescent="0.25">
      <c r="D454" s="57" t="s">
        <v>855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AA454" s="48" t="s">
        <v>968</v>
      </c>
      <c r="AB454" s="48" t="s">
        <v>973</v>
      </c>
    </row>
    <row r="455" spans="4:28" x14ac:dyDescent="0.25">
      <c r="D455" s="57" t="s">
        <v>856</v>
      </c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AA455" s="48" t="s">
        <v>968</v>
      </c>
      <c r="AB455" s="48" t="s">
        <v>974</v>
      </c>
    </row>
    <row r="456" spans="4:28" x14ac:dyDescent="0.25">
      <c r="D456" s="57" t="s">
        <v>857</v>
      </c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</row>
    <row r="457" spans="4:28" x14ac:dyDescent="0.25">
      <c r="D457" s="57" t="s">
        <v>858</v>
      </c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</row>
    <row r="458" spans="4:28" x14ac:dyDescent="0.25">
      <c r="D458" s="57" t="s">
        <v>859</v>
      </c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</row>
    <row r="459" spans="4:28" x14ac:dyDescent="0.25">
      <c r="D459" s="57" t="s">
        <v>860</v>
      </c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</row>
    <row r="460" spans="4:28" x14ac:dyDescent="0.25">
      <c r="D460" s="57" t="s">
        <v>265</v>
      </c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</row>
    <row r="461" spans="4:28" x14ac:dyDescent="0.25">
      <c r="D461" s="57" t="s">
        <v>861</v>
      </c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</row>
    <row r="462" spans="4:28" x14ac:dyDescent="0.25">
      <c r="D462" s="57" t="s">
        <v>960</v>
      </c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</row>
    <row r="463" spans="4:28" x14ac:dyDescent="0.25">
      <c r="D463" s="57" t="s">
        <v>279</v>
      </c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</row>
    <row r="464" spans="4:28" x14ac:dyDescent="0.25">
      <c r="D464" s="57" t="s">
        <v>862</v>
      </c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</row>
    <row r="465" spans="4:25" x14ac:dyDescent="0.25">
      <c r="D465" s="57" t="s">
        <v>863</v>
      </c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</row>
    <row r="467" spans="4:25" x14ac:dyDescent="0.25">
      <c r="D467" s="48" t="s">
        <v>608</v>
      </c>
    </row>
    <row r="500" spans="4:61" x14ac:dyDescent="0.25">
      <c r="D500" s="57" t="s">
        <v>1005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F500" s="53"/>
      <c r="AG500" s="53"/>
      <c r="AH500" s="53"/>
      <c r="AI500" s="53"/>
      <c r="AJ500" s="53"/>
      <c r="AK500" s="53"/>
      <c r="AL500" s="53"/>
      <c r="AM500" s="53"/>
      <c r="AN500" s="53"/>
      <c r="AO500" s="53"/>
      <c r="AP500" s="53"/>
      <c r="AQ500" s="53"/>
      <c r="AR500" s="53"/>
      <c r="AS500" s="53"/>
      <c r="AT500" s="53"/>
      <c r="AU500" s="53"/>
      <c r="AV500" s="53"/>
      <c r="AW500" s="53"/>
      <c r="AX500" s="53"/>
      <c r="AY500" s="53"/>
      <c r="AZ500" s="53"/>
      <c r="BA500" s="53"/>
      <c r="BB500" s="53"/>
      <c r="BC500" s="53"/>
      <c r="BD500" s="53"/>
      <c r="BE500" s="53"/>
      <c r="BF500" s="53"/>
      <c r="BG500" s="53"/>
      <c r="BH500" s="53"/>
      <c r="BI500" s="53"/>
    </row>
    <row r="501" spans="4:61" x14ac:dyDescent="0.25">
      <c r="D501" s="57" t="s">
        <v>761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F501" s="53"/>
      <c r="AG501" s="53"/>
      <c r="AH501" s="53"/>
      <c r="AI501" s="53"/>
      <c r="AJ501" s="53"/>
      <c r="AK501" s="53"/>
      <c r="AL501" s="53"/>
      <c r="AM501" s="53"/>
      <c r="AN501" s="53"/>
      <c r="AO501" s="53"/>
      <c r="AP501" s="53"/>
      <c r="AQ501" s="53"/>
      <c r="AR501" s="53"/>
      <c r="AS501" s="53"/>
      <c r="AT501" s="53"/>
      <c r="AU501" s="53"/>
      <c r="AV501" s="53"/>
      <c r="AW501" s="53"/>
      <c r="AX501" s="53"/>
      <c r="AY501" s="53"/>
      <c r="AZ501" s="53"/>
      <c r="BA501" s="53"/>
      <c r="BB501" s="53"/>
      <c r="BC501" s="53"/>
      <c r="BD501" s="53"/>
      <c r="BE501" s="53"/>
      <c r="BF501" s="53"/>
      <c r="BG501" s="53"/>
      <c r="BH501" s="53"/>
      <c r="BI501" s="53"/>
    </row>
    <row r="502" spans="4:61" x14ac:dyDescent="0.25">
      <c r="D502" s="57" t="s">
        <v>1006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F502" s="53"/>
      <c r="AG502" s="53"/>
      <c r="AH502" s="53"/>
      <c r="AI502" s="53"/>
      <c r="AJ502" s="53"/>
      <c r="AK502" s="53"/>
      <c r="AL502" s="53"/>
      <c r="AM502" s="53"/>
      <c r="AN502" s="53"/>
      <c r="AO502" s="53"/>
      <c r="AP502" s="53"/>
      <c r="AQ502" s="53"/>
      <c r="AR502" s="53"/>
      <c r="AS502" s="53"/>
      <c r="AT502" s="53"/>
      <c r="AU502" s="53"/>
      <c r="AV502" s="53"/>
      <c r="AW502" s="53"/>
      <c r="AX502" s="53"/>
      <c r="AY502" s="53"/>
      <c r="AZ502" s="53"/>
      <c r="BA502" s="53"/>
      <c r="BB502" s="53"/>
      <c r="BC502" s="53"/>
      <c r="BD502" s="53"/>
      <c r="BE502" s="53"/>
      <c r="BF502" s="53"/>
      <c r="BG502" s="53"/>
      <c r="BH502" s="53"/>
      <c r="BI502" s="53"/>
    </row>
    <row r="503" spans="4:61" x14ac:dyDescent="0.25">
      <c r="D503" s="57" t="s">
        <v>763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F503" s="53"/>
      <c r="AG503" s="53"/>
      <c r="AH503" s="53"/>
      <c r="AI503" s="53"/>
      <c r="AJ503" s="53"/>
      <c r="AK503" s="53"/>
      <c r="AL503" s="53"/>
      <c r="AM503" s="53"/>
      <c r="AN503" s="53"/>
      <c r="AO503" s="53"/>
      <c r="AP503" s="53"/>
      <c r="AQ503" s="53"/>
      <c r="AR503" s="53"/>
      <c r="AS503" s="53"/>
      <c r="AT503" s="53"/>
      <c r="AU503" s="53"/>
      <c r="AV503" s="53"/>
      <c r="AW503" s="53"/>
      <c r="AX503" s="53"/>
      <c r="AY503" s="53"/>
      <c r="AZ503" s="53"/>
      <c r="BA503" s="53"/>
      <c r="BB503" s="53"/>
      <c r="BC503" s="53"/>
      <c r="BD503" s="53"/>
      <c r="BE503" s="53"/>
      <c r="BF503" s="53"/>
      <c r="BG503" s="53"/>
      <c r="BH503" s="53"/>
      <c r="BI503" s="53"/>
    </row>
    <row r="504" spans="4:61" x14ac:dyDescent="0.25">
      <c r="D504" s="57" t="s">
        <v>764</v>
      </c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53"/>
      <c r="AF504" s="53"/>
      <c r="AG504" s="53"/>
      <c r="AH504" s="53"/>
      <c r="AI504" s="53"/>
      <c r="AJ504" s="53"/>
      <c r="AK504" s="53"/>
      <c r="AL504" s="53"/>
      <c r="AM504" s="53"/>
      <c r="AN504" s="53"/>
      <c r="AO504" s="53"/>
      <c r="AP504" s="53"/>
      <c r="AQ504" s="53"/>
      <c r="AR504" s="53"/>
      <c r="AS504" s="53"/>
      <c r="AT504" s="53"/>
      <c r="AU504" s="53"/>
      <c r="AV504" s="53"/>
      <c r="AW504" s="53"/>
      <c r="AX504" s="53"/>
      <c r="AY504" s="53"/>
      <c r="AZ504" s="53"/>
      <c r="BA504" s="53"/>
      <c r="BB504" s="53"/>
      <c r="BC504" s="53"/>
      <c r="BD504" s="53"/>
      <c r="BE504" s="53"/>
      <c r="BF504" s="53"/>
      <c r="BG504" s="53"/>
      <c r="BH504" s="53"/>
      <c r="BI504" s="53"/>
    </row>
    <row r="505" spans="4:61" x14ac:dyDescent="0.25">
      <c r="D505" s="57" t="s">
        <v>765</v>
      </c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F505" s="53"/>
      <c r="AG505" s="53"/>
      <c r="AH505" s="53"/>
      <c r="AI505" s="53"/>
      <c r="AJ505" s="53"/>
      <c r="AK505" s="53"/>
      <c r="AL505" s="53"/>
      <c r="AM505" s="53"/>
      <c r="AN505" s="53"/>
      <c r="AO505" s="53"/>
      <c r="AP505" s="53"/>
      <c r="AQ505" s="53"/>
      <c r="AR505" s="53"/>
      <c r="AS505" s="53"/>
      <c r="AT505" s="53"/>
      <c r="AU505" s="53"/>
      <c r="AV505" s="53"/>
      <c r="AW505" s="53"/>
      <c r="AX505" s="53"/>
      <c r="AY505" s="53"/>
      <c r="AZ505" s="53"/>
      <c r="BA505" s="53"/>
      <c r="BB505" s="53"/>
      <c r="BC505" s="53"/>
      <c r="BD505" s="53"/>
      <c r="BE505" s="53"/>
      <c r="BF505" s="53"/>
      <c r="BG505" s="53"/>
      <c r="BH505" s="53"/>
      <c r="BI505" s="53"/>
    </row>
    <row r="506" spans="4:61" x14ac:dyDescent="0.25">
      <c r="D506" s="57" t="s">
        <v>1007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F506" s="53"/>
      <c r="AG506" s="53"/>
      <c r="AH506" s="53"/>
      <c r="AI506" s="53"/>
      <c r="AJ506" s="53"/>
      <c r="AK506" s="53"/>
      <c r="AL506" s="53"/>
      <c r="AM506" s="53"/>
      <c r="AN506" s="53"/>
      <c r="AO506" s="53"/>
      <c r="AP506" s="53"/>
      <c r="AQ506" s="53"/>
      <c r="AR506" s="53"/>
      <c r="AS506" s="53"/>
      <c r="AT506" s="53"/>
      <c r="AU506" s="53"/>
      <c r="AV506" s="53"/>
      <c r="AW506" s="53"/>
      <c r="AX506" s="53"/>
      <c r="AY506" s="53"/>
      <c r="AZ506" s="53"/>
      <c r="BA506" s="53"/>
      <c r="BB506" s="53"/>
      <c r="BC506" s="53"/>
      <c r="BD506" s="53"/>
      <c r="BE506" s="53"/>
      <c r="BF506" s="53"/>
      <c r="BG506" s="53"/>
      <c r="BH506" s="53"/>
      <c r="BI506" s="53"/>
    </row>
    <row r="507" spans="4:61" x14ac:dyDescent="0.25">
      <c r="D507" s="57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F507" s="53"/>
      <c r="AG507" s="53"/>
      <c r="AH507" s="53"/>
      <c r="AI507" s="53"/>
      <c r="AJ507" s="53"/>
      <c r="AK507" s="53"/>
      <c r="AL507" s="53"/>
      <c r="AM507" s="53"/>
      <c r="AN507" s="53"/>
      <c r="AO507" s="53"/>
      <c r="AP507" s="53"/>
      <c r="AQ507" s="53"/>
      <c r="AR507" s="53"/>
      <c r="AS507" s="53"/>
      <c r="AT507" s="53"/>
      <c r="AU507" s="53"/>
      <c r="AV507" s="53"/>
      <c r="AW507" s="53"/>
      <c r="AX507" s="53"/>
      <c r="AY507" s="53"/>
      <c r="AZ507" s="53"/>
      <c r="BA507" s="53"/>
      <c r="BB507" s="53"/>
      <c r="BC507" s="53"/>
      <c r="BD507" s="53"/>
      <c r="BE507" s="53"/>
      <c r="BF507" s="53"/>
      <c r="BG507" s="53"/>
      <c r="BH507" s="53"/>
      <c r="BI507" s="53"/>
    </row>
    <row r="508" spans="4:61" x14ac:dyDescent="0.25">
      <c r="D508" s="57" t="s">
        <v>1008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F508" s="53"/>
      <c r="AG508" s="53"/>
      <c r="AH508" s="53"/>
      <c r="AI508" s="53"/>
      <c r="AJ508" s="53"/>
      <c r="AK508" s="53"/>
      <c r="AL508" s="53"/>
      <c r="AM508" s="53"/>
      <c r="AN508" s="53"/>
      <c r="AO508" s="53"/>
      <c r="AP508" s="53"/>
      <c r="AQ508" s="53"/>
      <c r="AR508" s="53"/>
      <c r="AS508" s="53"/>
      <c r="AT508" s="53"/>
      <c r="AU508" s="53"/>
      <c r="AV508" s="53"/>
      <c r="AW508" s="53"/>
      <c r="AX508" s="53"/>
      <c r="AY508" s="53"/>
      <c r="AZ508" s="53"/>
      <c r="BA508" s="53"/>
      <c r="BB508" s="53"/>
      <c r="BC508" s="53"/>
      <c r="BD508" s="53"/>
      <c r="BE508" s="53"/>
      <c r="BF508" s="53"/>
      <c r="BG508" s="53"/>
      <c r="BH508" s="53"/>
      <c r="BI508" s="53"/>
    </row>
    <row r="510" spans="4:61" x14ac:dyDescent="0.25">
      <c r="D510" s="71" t="s">
        <v>511</v>
      </c>
    </row>
    <row r="512" spans="4:61" x14ac:dyDescent="0.25">
      <c r="D512" s="42" t="s">
        <v>512</v>
      </c>
    </row>
    <row r="514" spans="4:4" x14ac:dyDescent="0.25">
      <c r="D514" s="52" t="s">
        <v>897</v>
      </c>
    </row>
    <row r="516" spans="4:4" x14ac:dyDescent="0.25">
      <c r="D516" s="48" t="s">
        <v>608</v>
      </c>
    </row>
    <row r="639" spans="4:4" x14ac:dyDescent="0.25">
      <c r="D639" s="52" t="s">
        <v>2199</v>
      </c>
    </row>
    <row r="641" spans="4:4" x14ac:dyDescent="0.25">
      <c r="D641" s="48" t="s">
        <v>2520</v>
      </c>
    </row>
    <row r="674" spans="4:45" x14ac:dyDescent="0.25">
      <c r="D674" s="52" t="s">
        <v>3245</v>
      </c>
    </row>
    <row r="676" spans="4:45" x14ac:dyDescent="0.25">
      <c r="D676" s="58" t="s">
        <v>376</v>
      </c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Q676" s="57" t="s">
        <v>34</v>
      </c>
      <c r="R676" s="53"/>
      <c r="S676" s="53"/>
      <c r="T676" s="53"/>
      <c r="U676" s="53"/>
      <c r="V676" s="53"/>
      <c r="W676" s="53"/>
      <c r="X676" s="53"/>
      <c r="Y676" s="53"/>
      <c r="Z676" s="53"/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  <c r="AM676" s="53"/>
      <c r="AN676" s="53"/>
      <c r="AO676" s="53"/>
      <c r="AP676" s="53"/>
      <c r="AQ676" s="53"/>
      <c r="AR676" s="53"/>
      <c r="AS676" s="53"/>
    </row>
    <row r="677" spans="4:45" x14ac:dyDescent="0.25">
      <c r="D677" s="58" t="s">
        <v>324</v>
      </c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Q677" s="57" t="s">
        <v>37</v>
      </c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  <c r="AM677" s="53"/>
      <c r="AN677" s="53"/>
      <c r="AO677" s="53"/>
      <c r="AP677" s="53"/>
      <c r="AQ677" s="53"/>
      <c r="AR677" s="53"/>
      <c r="AS677" s="53"/>
    </row>
    <row r="678" spans="4:45" x14ac:dyDescent="0.25">
      <c r="D678" s="58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Q678" s="57" t="s">
        <v>383</v>
      </c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  <c r="AM678" s="53"/>
      <c r="AN678" s="53"/>
      <c r="AO678" s="53"/>
      <c r="AP678" s="53"/>
      <c r="AQ678" s="53"/>
      <c r="AR678" s="53"/>
      <c r="AS678" s="53"/>
    </row>
    <row r="679" spans="4:45" x14ac:dyDescent="0.25">
      <c r="D679" s="58" t="s">
        <v>3430</v>
      </c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Q679" s="57" t="s">
        <v>3413</v>
      </c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  <c r="AM679" s="53"/>
      <c r="AN679" s="53"/>
      <c r="AO679" s="53"/>
      <c r="AP679" s="53"/>
      <c r="AQ679" s="53"/>
      <c r="AR679" s="53"/>
      <c r="AS679" s="53"/>
    </row>
    <row r="680" spans="4:45" x14ac:dyDescent="0.25">
      <c r="D680" s="58" t="s">
        <v>283</v>
      </c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Q680" s="57" t="s">
        <v>3414</v>
      </c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  <c r="AM680" s="53"/>
      <c r="AN680" s="53"/>
      <c r="AO680" s="53"/>
      <c r="AP680" s="53"/>
      <c r="AQ680" s="53"/>
      <c r="AR680" s="53"/>
      <c r="AS680" s="53"/>
    </row>
    <row r="681" spans="4:45" x14ac:dyDescent="0.25">
      <c r="D681" s="58" t="s">
        <v>3431</v>
      </c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Q681" s="57" t="s">
        <v>3415</v>
      </c>
      <c r="R681" s="53"/>
      <c r="S681" s="53"/>
      <c r="T681" s="53"/>
      <c r="U681" s="53"/>
      <c r="V681" s="53"/>
      <c r="W681" s="53"/>
      <c r="X681" s="53"/>
      <c r="Y681" s="53"/>
      <c r="Z681" s="53"/>
      <c r="AA681" s="53"/>
      <c r="AB681" s="53"/>
      <c r="AC681" s="53"/>
      <c r="AD681" s="53"/>
      <c r="AE681" s="53"/>
      <c r="AF681" s="53"/>
      <c r="AG681" s="53"/>
      <c r="AH681" s="53"/>
      <c r="AI681" s="53"/>
      <c r="AJ681" s="53"/>
      <c r="AK681" s="53"/>
      <c r="AL681" s="53"/>
      <c r="AM681" s="53"/>
      <c r="AN681" s="53"/>
      <c r="AO681" s="53"/>
      <c r="AP681" s="53"/>
      <c r="AQ681" s="53"/>
      <c r="AR681" s="53"/>
      <c r="AS681" s="53"/>
    </row>
    <row r="682" spans="4:45" x14ac:dyDescent="0.25">
      <c r="D682" s="58" t="s">
        <v>3432</v>
      </c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Q682" s="57" t="s">
        <v>3416</v>
      </c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  <c r="AC682" s="53"/>
      <c r="AD682" s="53"/>
      <c r="AE682" s="53"/>
      <c r="AF682" s="53"/>
      <c r="AG682" s="53"/>
      <c r="AH682" s="53"/>
      <c r="AI682" s="53"/>
      <c r="AJ682" s="53"/>
      <c r="AK682" s="53"/>
      <c r="AL682" s="53"/>
      <c r="AM682" s="53"/>
      <c r="AN682" s="53"/>
      <c r="AO682" s="53"/>
      <c r="AP682" s="53"/>
      <c r="AQ682" s="53"/>
      <c r="AR682" s="53"/>
      <c r="AS682" s="53"/>
    </row>
    <row r="683" spans="4:45" x14ac:dyDescent="0.25">
      <c r="D683" s="58" t="s">
        <v>3433</v>
      </c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Q683" s="57" t="s">
        <v>3417</v>
      </c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  <c r="AE683" s="53"/>
      <c r="AF683" s="53"/>
      <c r="AG683" s="53"/>
      <c r="AH683" s="53"/>
      <c r="AI683" s="53"/>
      <c r="AJ683" s="53"/>
      <c r="AK683" s="53"/>
      <c r="AL683" s="53"/>
      <c r="AM683" s="53"/>
      <c r="AN683" s="53"/>
      <c r="AO683" s="53"/>
      <c r="AP683" s="53"/>
      <c r="AQ683" s="53"/>
      <c r="AR683" s="53"/>
      <c r="AS683" s="53"/>
    </row>
    <row r="684" spans="4:45" x14ac:dyDescent="0.25">
      <c r="D684" s="58" t="s">
        <v>3434</v>
      </c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Q684" s="57" t="s">
        <v>3418</v>
      </c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  <c r="AE684" s="53"/>
      <c r="AF684" s="53"/>
      <c r="AG684" s="53"/>
      <c r="AH684" s="53"/>
      <c r="AI684" s="53"/>
      <c r="AJ684" s="53"/>
      <c r="AK684" s="53"/>
      <c r="AL684" s="53"/>
      <c r="AM684" s="53"/>
      <c r="AN684" s="53"/>
      <c r="AO684" s="53"/>
      <c r="AP684" s="53"/>
      <c r="AQ684" s="53"/>
      <c r="AR684" s="53"/>
      <c r="AS684" s="53"/>
    </row>
    <row r="685" spans="4:45" x14ac:dyDescent="0.25">
      <c r="D685" s="58" t="s">
        <v>3435</v>
      </c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Q685" s="57" t="s">
        <v>3419</v>
      </c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  <c r="AE685" s="53"/>
      <c r="AF685" s="53"/>
      <c r="AG685" s="53"/>
      <c r="AH685" s="53"/>
      <c r="AI685" s="53"/>
      <c r="AJ685" s="53"/>
      <c r="AK685" s="53"/>
      <c r="AL685" s="53"/>
      <c r="AM685" s="53"/>
      <c r="AN685" s="53"/>
      <c r="AO685" s="53"/>
      <c r="AP685" s="53"/>
      <c r="AQ685" s="53"/>
      <c r="AR685" s="53"/>
      <c r="AS685" s="53"/>
    </row>
    <row r="686" spans="4:45" x14ac:dyDescent="0.25">
      <c r="D686" s="58" t="s">
        <v>3436</v>
      </c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Q686" s="57" t="s">
        <v>3420</v>
      </c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  <c r="AE686" s="53"/>
      <c r="AF686" s="53"/>
      <c r="AG686" s="53"/>
      <c r="AH686" s="53"/>
      <c r="AI686" s="53"/>
      <c r="AJ686" s="53"/>
      <c r="AK686" s="53"/>
      <c r="AL686" s="53"/>
      <c r="AM686" s="53"/>
      <c r="AN686" s="53"/>
      <c r="AO686" s="53"/>
      <c r="AP686" s="53"/>
      <c r="AQ686" s="53"/>
      <c r="AR686" s="53"/>
      <c r="AS686" s="53"/>
    </row>
    <row r="687" spans="4:45" x14ac:dyDescent="0.25">
      <c r="D687" s="58" t="s">
        <v>3437</v>
      </c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Q687" s="57" t="s">
        <v>3421</v>
      </c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  <c r="AE687" s="53"/>
      <c r="AF687" s="53"/>
      <c r="AG687" s="53"/>
      <c r="AH687" s="53"/>
      <c r="AI687" s="53"/>
      <c r="AJ687" s="53"/>
      <c r="AK687" s="53"/>
      <c r="AL687" s="53"/>
      <c r="AM687" s="53"/>
      <c r="AN687" s="53"/>
      <c r="AO687" s="53"/>
      <c r="AP687" s="53"/>
      <c r="AQ687" s="53"/>
      <c r="AR687" s="53"/>
      <c r="AS687" s="53"/>
    </row>
    <row r="688" spans="4:45" x14ac:dyDescent="0.25">
      <c r="D688" s="58" t="s">
        <v>3438</v>
      </c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Q688" s="57" t="s">
        <v>3422</v>
      </c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  <c r="AE688" s="53"/>
      <c r="AF688" s="53"/>
      <c r="AG688" s="53"/>
      <c r="AH688" s="53"/>
      <c r="AI688" s="53"/>
      <c r="AJ688" s="53"/>
      <c r="AK688" s="53"/>
      <c r="AL688" s="53"/>
      <c r="AM688" s="53"/>
      <c r="AN688" s="53"/>
      <c r="AO688" s="53"/>
      <c r="AP688" s="53"/>
      <c r="AQ688" s="53"/>
      <c r="AR688" s="53"/>
      <c r="AS688" s="53"/>
    </row>
    <row r="689" spans="4:45" x14ac:dyDescent="0.25">
      <c r="D689" s="58" t="s">
        <v>3439</v>
      </c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Q689" s="57" t="s">
        <v>3423</v>
      </c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  <c r="AE689" s="53"/>
      <c r="AF689" s="53"/>
      <c r="AG689" s="53"/>
      <c r="AH689" s="53"/>
      <c r="AI689" s="53"/>
      <c r="AJ689" s="53"/>
      <c r="AK689" s="53"/>
      <c r="AL689" s="53"/>
      <c r="AM689" s="53"/>
      <c r="AN689" s="53"/>
      <c r="AO689" s="53"/>
      <c r="AP689" s="53"/>
      <c r="AQ689" s="53"/>
      <c r="AR689" s="53"/>
      <c r="AS689" s="53"/>
    </row>
    <row r="690" spans="4:45" x14ac:dyDescent="0.25">
      <c r="D690" s="58" t="s">
        <v>3440</v>
      </c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Q690" s="57" t="s">
        <v>3424</v>
      </c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  <c r="AK690" s="53"/>
      <c r="AL690" s="53"/>
      <c r="AM690" s="53"/>
      <c r="AN690" s="53"/>
      <c r="AO690" s="53"/>
      <c r="AP690" s="53"/>
      <c r="AQ690" s="53"/>
      <c r="AR690" s="53"/>
      <c r="AS690" s="53"/>
    </row>
    <row r="691" spans="4:45" x14ac:dyDescent="0.25">
      <c r="D691" s="58" t="s">
        <v>3441</v>
      </c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Q691" s="57" t="s">
        <v>367</v>
      </c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  <c r="AK691" s="53"/>
      <c r="AL691" s="53"/>
      <c r="AM691" s="53"/>
      <c r="AN691" s="53"/>
      <c r="AO691" s="53"/>
      <c r="AP691" s="53"/>
      <c r="AQ691" s="53"/>
      <c r="AR691" s="53"/>
      <c r="AS691" s="53"/>
    </row>
    <row r="692" spans="4:45" x14ac:dyDescent="0.25">
      <c r="D692" s="58" t="s">
        <v>3442</v>
      </c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Q692" s="57" t="s">
        <v>3425</v>
      </c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  <c r="AE692" s="53"/>
      <c r="AF692" s="53"/>
      <c r="AG692" s="53"/>
      <c r="AH692" s="53"/>
      <c r="AI692" s="53"/>
      <c r="AJ692" s="53"/>
      <c r="AK692" s="53"/>
      <c r="AL692" s="53"/>
      <c r="AM692" s="53"/>
      <c r="AN692" s="53"/>
      <c r="AO692" s="53"/>
      <c r="AP692" s="53"/>
      <c r="AQ692" s="53"/>
      <c r="AR692" s="53"/>
      <c r="AS692" s="53"/>
    </row>
    <row r="693" spans="4:45" x14ac:dyDescent="0.25">
      <c r="D693" s="58" t="s">
        <v>3443</v>
      </c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Q693" s="57" t="s">
        <v>3426</v>
      </c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  <c r="AE693" s="53"/>
      <c r="AF693" s="53"/>
      <c r="AG693" s="53"/>
      <c r="AH693" s="53"/>
      <c r="AI693" s="53"/>
      <c r="AJ693" s="53"/>
      <c r="AK693" s="53"/>
      <c r="AL693" s="53"/>
      <c r="AM693" s="53"/>
      <c r="AN693" s="53"/>
      <c r="AO693" s="53"/>
      <c r="AP693" s="53"/>
      <c r="AQ693" s="53"/>
      <c r="AR693" s="53"/>
      <c r="AS693" s="53"/>
    </row>
    <row r="694" spans="4:45" x14ac:dyDescent="0.25">
      <c r="D694" s="37" t="s">
        <v>3444</v>
      </c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Q694" s="57" t="s">
        <v>3427</v>
      </c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  <c r="AE694" s="53"/>
      <c r="AF694" s="53"/>
      <c r="AG694" s="53"/>
      <c r="AH694" s="53"/>
      <c r="AI694" s="53"/>
      <c r="AJ694" s="53"/>
      <c r="AK694" s="53"/>
      <c r="AL694" s="53"/>
      <c r="AM694" s="53"/>
      <c r="AN694" s="53"/>
      <c r="AO694" s="53"/>
      <c r="AP694" s="53"/>
      <c r="AQ694" s="53"/>
      <c r="AR694" s="53"/>
      <c r="AS694" s="53"/>
    </row>
    <row r="695" spans="4:45" x14ac:dyDescent="0.25">
      <c r="D695" s="58" t="s">
        <v>259</v>
      </c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Q695" s="57" t="s">
        <v>3428</v>
      </c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  <c r="AE695" s="53"/>
      <c r="AF695" s="53"/>
      <c r="AG695" s="53"/>
      <c r="AH695" s="53"/>
      <c r="AI695" s="53"/>
      <c r="AJ695" s="53"/>
      <c r="AK695" s="53"/>
      <c r="AL695" s="53"/>
      <c r="AM695" s="53"/>
      <c r="AN695" s="53"/>
      <c r="AO695" s="53"/>
      <c r="AP695" s="53"/>
      <c r="AQ695" s="53"/>
      <c r="AR695" s="53"/>
      <c r="AS695" s="53"/>
    </row>
    <row r="696" spans="4:45" x14ac:dyDescent="0.25">
      <c r="D696" s="58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Q696" s="57" t="s">
        <v>3429</v>
      </c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  <c r="AE696" s="53"/>
      <c r="AF696" s="53"/>
      <c r="AG696" s="53"/>
      <c r="AH696" s="53"/>
      <c r="AI696" s="53"/>
      <c r="AJ696" s="53"/>
      <c r="AK696" s="53"/>
      <c r="AL696" s="53"/>
      <c r="AM696" s="53"/>
      <c r="AN696" s="53"/>
      <c r="AO696" s="53"/>
      <c r="AP696" s="53"/>
      <c r="AQ696" s="53"/>
      <c r="AR696" s="53"/>
      <c r="AS696" s="53"/>
    </row>
    <row r="697" spans="4:45" x14ac:dyDescent="0.25">
      <c r="D697" s="58" t="s">
        <v>263</v>
      </c>
      <c r="E697" s="54"/>
      <c r="F697" s="54"/>
      <c r="G697" s="54"/>
      <c r="H697" s="54"/>
      <c r="I697" s="54"/>
      <c r="J697" s="54"/>
      <c r="K697" s="54"/>
      <c r="L697" s="54"/>
      <c r="M697" s="54"/>
      <c r="N697" s="54"/>
    </row>
    <row r="698" spans="4:45" x14ac:dyDescent="0.25">
      <c r="D698" s="58" t="s">
        <v>264</v>
      </c>
      <c r="E698" s="54"/>
      <c r="F698" s="54"/>
      <c r="G698" s="54"/>
      <c r="H698" s="54"/>
      <c r="I698" s="54"/>
      <c r="J698" s="54"/>
      <c r="K698" s="54"/>
      <c r="L698" s="54"/>
      <c r="M698" s="54"/>
      <c r="N698" s="54"/>
    </row>
    <row r="699" spans="4:45" x14ac:dyDescent="0.25">
      <c r="D699" s="58" t="s">
        <v>377</v>
      </c>
      <c r="E699" s="54"/>
      <c r="F699" s="54"/>
      <c r="G699" s="54"/>
      <c r="H699" s="54"/>
      <c r="I699" s="54"/>
      <c r="J699" s="54"/>
      <c r="K699" s="54"/>
      <c r="L699" s="54"/>
      <c r="M699" s="54"/>
      <c r="N699" s="54"/>
    </row>
    <row r="701" spans="4:45" x14ac:dyDescent="0.25">
      <c r="D701" s="71" t="s">
        <v>3447</v>
      </c>
      <c r="Z701" s="71" t="s">
        <v>3450</v>
      </c>
    </row>
    <row r="703" spans="4:45" x14ac:dyDescent="0.25">
      <c r="D703" s="57" t="s">
        <v>34</v>
      </c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Z703" s="57" t="s">
        <v>34</v>
      </c>
      <c r="AA703" s="53"/>
      <c r="AB703" s="53"/>
      <c r="AC703" s="53"/>
      <c r="AD703" s="53"/>
      <c r="AE703" s="53"/>
      <c r="AF703" s="53"/>
      <c r="AG703" s="53"/>
      <c r="AH703" s="53"/>
      <c r="AI703" s="53"/>
      <c r="AJ703" s="53"/>
      <c r="AK703" s="53"/>
      <c r="AL703" s="53"/>
      <c r="AM703" s="53"/>
      <c r="AN703" s="53"/>
      <c r="AO703" s="53"/>
      <c r="AP703" s="53"/>
    </row>
    <row r="704" spans="4:45" x14ac:dyDescent="0.25">
      <c r="D704" s="57" t="s">
        <v>472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Z704" s="57" t="s">
        <v>543</v>
      </c>
      <c r="AA704" s="53"/>
      <c r="AB704" s="53"/>
      <c r="AC704" s="53"/>
      <c r="AD704" s="53"/>
      <c r="AE704" s="53"/>
      <c r="AF704" s="53"/>
      <c r="AG704" s="53"/>
      <c r="AH704" s="53"/>
      <c r="AI704" s="53"/>
      <c r="AJ704" s="53"/>
      <c r="AK704" s="53"/>
      <c r="AL704" s="53"/>
      <c r="AM704" s="53"/>
      <c r="AN704" s="53"/>
      <c r="AO704" s="53"/>
      <c r="AP704" s="53"/>
    </row>
    <row r="705" spans="4:67" x14ac:dyDescent="0.25">
      <c r="D705" s="57" t="s">
        <v>3445</v>
      </c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Z705" s="57" t="s">
        <v>3448</v>
      </c>
      <c r="AA705" s="53"/>
      <c r="AB705" s="53"/>
      <c r="AC705" s="53"/>
      <c r="AD705" s="53"/>
      <c r="AE705" s="53"/>
      <c r="AF705" s="53"/>
      <c r="AG705" s="53"/>
      <c r="AH705" s="53"/>
      <c r="AI705" s="53"/>
      <c r="AJ705" s="53"/>
      <c r="AK705" s="53"/>
      <c r="AL705" s="53"/>
      <c r="AM705" s="53"/>
      <c r="AN705" s="53"/>
      <c r="AO705" s="53"/>
      <c r="AP705" s="53"/>
    </row>
    <row r="706" spans="4:67" x14ac:dyDescent="0.25">
      <c r="D706" s="57" t="s">
        <v>3446</v>
      </c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Z706" s="57" t="s">
        <v>3449</v>
      </c>
      <c r="AA706" s="53"/>
      <c r="AB706" s="53"/>
      <c r="AC706" s="53"/>
      <c r="AD706" s="53"/>
      <c r="AE706" s="53"/>
      <c r="AF706" s="53"/>
      <c r="AG706" s="53"/>
      <c r="AH706" s="53"/>
      <c r="AI706" s="53"/>
      <c r="AJ706" s="53"/>
      <c r="AK706" s="53"/>
      <c r="AL706" s="53"/>
      <c r="AM706" s="53"/>
      <c r="AN706" s="53"/>
      <c r="AO706" s="53"/>
      <c r="AP706" s="53"/>
    </row>
    <row r="708" spans="4:67" x14ac:dyDescent="0.25">
      <c r="D708" s="58" t="s">
        <v>376</v>
      </c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  <c r="AA708" s="54"/>
      <c r="AB708" s="54"/>
      <c r="AC708" s="54"/>
      <c r="AD708" s="54"/>
      <c r="AE708" s="54"/>
      <c r="AF708" s="54"/>
      <c r="AG708" s="54"/>
      <c r="AH708" s="54"/>
      <c r="AI708" s="54"/>
      <c r="AJ708" s="54"/>
      <c r="AK708" s="54"/>
      <c r="AL708" s="54"/>
      <c r="AM708" s="54"/>
      <c r="AN708" s="54"/>
      <c r="AO708" s="54"/>
      <c r="AP708" s="54"/>
      <c r="AQ708" s="54"/>
      <c r="AR708" s="54"/>
      <c r="AS708" s="54"/>
      <c r="AT708" s="54"/>
      <c r="AU708" s="54"/>
      <c r="AV708" s="54"/>
      <c r="AW708" s="54"/>
      <c r="AX708" s="54"/>
      <c r="AY708" s="54"/>
      <c r="AZ708" s="54"/>
      <c r="BA708" s="54"/>
      <c r="BB708" s="54"/>
      <c r="BC708" s="54"/>
      <c r="BD708" s="54"/>
      <c r="BE708" s="54"/>
      <c r="BF708" s="54"/>
      <c r="BG708" s="54"/>
      <c r="BH708" s="54"/>
      <c r="BI708" s="54"/>
      <c r="BJ708" s="54"/>
      <c r="BK708" s="54"/>
      <c r="BL708" s="54"/>
      <c r="BM708" s="54"/>
      <c r="BN708" s="54"/>
      <c r="BO708" s="54"/>
    </row>
    <row r="709" spans="4:67" x14ac:dyDescent="0.25">
      <c r="D709" s="58" t="s">
        <v>324</v>
      </c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  <c r="AB709" s="54"/>
      <c r="AC709" s="54"/>
      <c r="AD709" s="54"/>
      <c r="AE709" s="54"/>
      <c r="AF709" s="54"/>
      <c r="AG709" s="54"/>
      <c r="AH709" s="54"/>
      <c r="AI709" s="54"/>
      <c r="AJ709" s="54"/>
      <c r="AK709" s="54"/>
      <c r="AL709" s="54"/>
      <c r="AM709" s="54"/>
      <c r="AN709" s="54"/>
      <c r="AO709" s="54"/>
      <c r="AP709" s="54"/>
      <c r="AQ709" s="54"/>
      <c r="AR709" s="54"/>
      <c r="AS709" s="54"/>
      <c r="AT709" s="54"/>
      <c r="AU709" s="54"/>
      <c r="AV709" s="54"/>
      <c r="AW709" s="54"/>
      <c r="AX709" s="54"/>
      <c r="AY709" s="54"/>
      <c r="AZ709" s="54"/>
      <c r="BA709" s="54"/>
      <c r="BB709" s="54"/>
      <c r="BC709" s="54"/>
      <c r="BD709" s="54"/>
      <c r="BE709" s="54"/>
      <c r="BF709" s="54"/>
      <c r="BG709" s="54"/>
      <c r="BH709" s="54"/>
      <c r="BI709" s="54"/>
      <c r="BJ709" s="54"/>
      <c r="BK709" s="54"/>
      <c r="BL709" s="54"/>
      <c r="BM709" s="54"/>
      <c r="BN709" s="54"/>
      <c r="BO709" s="54"/>
    </row>
    <row r="710" spans="4:67" x14ac:dyDescent="0.25">
      <c r="D710" s="58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  <c r="AB710" s="54"/>
      <c r="AC710" s="54"/>
      <c r="AD710" s="54"/>
      <c r="AE710" s="54"/>
      <c r="AF710" s="54"/>
      <c r="AG710" s="54"/>
      <c r="AH710" s="54"/>
      <c r="AI710" s="54"/>
      <c r="AJ710" s="54"/>
      <c r="AK710" s="54"/>
      <c r="AL710" s="54"/>
      <c r="AM710" s="54"/>
      <c r="AN710" s="54"/>
      <c r="AO710" s="54"/>
      <c r="AP710" s="54"/>
      <c r="AQ710" s="54"/>
      <c r="AR710" s="54"/>
      <c r="AS710" s="54"/>
      <c r="AT710" s="54"/>
      <c r="AU710" s="54"/>
      <c r="AV710" s="54"/>
      <c r="AW710" s="54"/>
      <c r="AX710" s="54"/>
      <c r="AY710" s="54"/>
      <c r="AZ710" s="54"/>
      <c r="BA710" s="54"/>
      <c r="BB710" s="54"/>
      <c r="BC710" s="54"/>
      <c r="BD710" s="54"/>
      <c r="BE710" s="54"/>
      <c r="BF710" s="54"/>
      <c r="BG710" s="54"/>
      <c r="BH710" s="54"/>
      <c r="BI710" s="54"/>
      <c r="BJ710" s="54"/>
      <c r="BK710" s="54"/>
      <c r="BL710" s="54"/>
      <c r="BM710" s="54"/>
      <c r="BN710" s="54"/>
      <c r="BO710" s="54"/>
    </row>
    <row r="711" spans="4:67" x14ac:dyDescent="0.25">
      <c r="D711" s="58" t="s">
        <v>3459</v>
      </c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  <c r="AB711" s="54"/>
      <c r="AC711" s="54"/>
      <c r="AD711" s="54"/>
      <c r="AE711" s="54"/>
      <c r="AF711" s="54"/>
      <c r="AG711" s="54"/>
      <c r="AH711" s="54"/>
      <c r="AI711" s="54"/>
      <c r="AJ711" s="54"/>
      <c r="AK711" s="54"/>
      <c r="AL711" s="54"/>
      <c r="AM711" s="54"/>
      <c r="AN711" s="54"/>
      <c r="AO711" s="54"/>
      <c r="AP711" s="54"/>
      <c r="AQ711" s="54"/>
      <c r="AR711" s="54"/>
      <c r="AS711" s="54"/>
      <c r="AT711" s="54"/>
      <c r="AU711" s="54"/>
      <c r="AV711" s="54"/>
      <c r="AW711" s="54"/>
      <c r="AX711" s="54"/>
      <c r="AY711" s="54"/>
      <c r="AZ711" s="54"/>
      <c r="BA711" s="54"/>
      <c r="BB711" s="54"/>
      <c r="BC711" s="54"/>
      <c r="BD711" s="54"/>
      <c r="BE711" s="54"/>
      <c r="BF711" s="54"/>
      <c r="BG711" s="54"/>
      <c r="BH711" s="54"/>
      <c r="BI711" s="54"/>
      <c r="BJ711" s="54"/>
      <c r="BK711" s="54"/>
      <c r="BL711" s="54"/>
      <c r="BM711" s="54"/>
      <c r="BN711" s="54"/>
      <c r="BO711" s="54"/>
    </row>
    <row r="712" spans="4:67" x14ac:dyDescent="0.25">
      <c r="D712" s="58" t="s">
        <v>3460</v>
      </c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  <c r="AA712" s="54"/>
      <c r="AB712" s="54"/>
      <c r="AC712" s="54"/>
      <c r="AD712" s="54"/>
      <c r="AE712" s="54"/>
      <c r="AF712" s="54"/>
      <c r="AG712" s="54"/>
      <c r="AH712" s="54"/>
      <c r="AI712" s="54"/>
      <c r="AJ712" s="54"/>
      <c r="AK712" s="54"/>
      <c r="AL712" s="54"/>
      <c r="AM712" s="54"/>
      <c r="AN712" s="54"/>
      <c r="AO712" s="54"/>
      <c r="AP712" s="54"/>
      <c r="AQ712" s="54"/>
      <c r="AR712" s="54"/>
      <c r="AS712" s="54"/>
      <c r="AT712" s="54"/>
      <c r="AU712" s="54"/>
      <c r="AV712" s="54"/>
      <c r="AW712" s="54"/>
      <c r="AX712" s="54"/>
      <c r="AY712" s="54"/>
      <c r="AZ712" s="54"/>
      <c r="BA712" s="54"/>
      <c r="BB712" s="54"/>
      <c r="BC712" s="54"/>
      <c r="BD712" s="54"/>
      <c r="BE712" s="54"/>
      <c r="BF712" s="54"/>
      <c r="BG712" s="54"/>
      <c r="BH712" s="54"/>
      <c r="BI712" s="54"/>
      <c r="BJ712" s="54"/>
      <c r="BK712" s="54"/>
      <c r="BL712" s="54"/>
      <c r="BM712" s="54"/>
      <c r="BN712" s="54"/>
      <c r="BO712" s="54"/>
    </row>
    <row r="713" spans="4:67" x14ac:dyDescent="0.25">
      <c r="D713" s="58" t="s">
        <v>3461</v>
      </c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  <c r="AB713" s="54"/>
      <c r="AC713" s="54"/>
      <c r="AD713" s="54"/>
      <c r="AE713" s="54"/>
      <c r="AF713" s="54"/>
      <c r="AG713" s="54"/>
      <c r="AH713" s="54"/>
      <c r="AI713" s="54"/>
      <c r="AJ713" s="54"/>
      <c r="AK713" s="54"/>
      <c r="AL713" s="54"/>
      <c r="AM713" s="54"/>
      <c r="AN713" s="54"/>
      <c r="AO713" s="54"/>
      <c r="AP713" s="54"/>
      <c r="AQ713" s="54"/>
      <c r="AR713" s="54"/>
      <c r="AS713" s="54"/>
      <c r="AT713" s="54"/>
      <c r="AU713" s="54"/>
      <c r="AV713" s="54"/>
      <c r="AW713" s="54"/>
      <c r="AX713" s="54"/>
      <c r="AY713" s="54"/>
      <c r="AZ713" s="54"/>
      <c r="BA713" s="54"/>
      <c r="BB713" s="54"/>
      <c r="BC713" s="54"/>
      <c r="BD713" s="54"/>
      <c r="BE713" s="54"/>
      <c r="BF713" s="54"/>
      <c r="BG713" s="54"/>
      <c r="BH713" s="54"/>
      <c r="BI713" s="54"/>
      <c r="BJ713" s="54"/>
      <c r="BK713" s="54"/>
      <c r="BL713" s="54"/>
      <c r="BM713" s="54"/>
      <c r="BN713" s="54"/>
      <c r="BO713" s="54"/>
    </row>
    <row r="714" spans="4:67" x14ac:dyDescent="0.25">
      <c r="D714" s="58" t="s">
        <v>3462</v>
      </c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  <c r="AA714" s="54"/>
      <c r="AB714" s="54"/>
      <c r="AC714" s="54"/>
      <c r="AD714" s="54"/>
      <c r="AE714" s="54"/>
      <c r="AF714" s="54"/>
      <c r="AG714" s="54"/>
      <c r="AH714" s="54"/>
      <c r="AI714" s="54"/>
      <c r="AJ714" s="54"/>
      <c r="AK714" s="54"/>
      <c r="AL714" s="54"/>
      <c r="AM714" s="54"/>
      <c r="AN714" s="54"/>
      <c r="AO714" s="54"/>
      <c r="AP714" s="54"/>
      <c r="AQ714" s="54"/>
      <c r="AR714" s="54"/>
      <c r="AS714" s="54"/>
      <c r="AT714" s="54"/>
      <c r="AU714" s="54"/>
      <c r="AV714" s="54"/>
      <c r="AW714" s="54"/>
      <c r="AX714" s="54"/>
      <c r="AY714" s="54"/>
      <c r="AZ714" s="54"/>
      <c r="BA714" s="54"/>
      <c r="BB714" s="54"/>
      <c r="BC714" s="54"/>
      <c r="BD714" s="54"/>
      <c r="BE714" s="54"/>
      <c r="BF714" s="54"/>
      <c r="BG714" s="54"/>
      <c r="BH714" s="54"/>
      <c r="BI714" s="54"/>
      <c r="BJ714" s="54"/>
      <c r="BK714" s="54"/>
      <c r="BL714" s="54"/>
      <c r="BM714" s="54"/>
      <c r="BN714" s="54"/>
      <c r="BO714" s="54"/>
    </row>
    <row r="715" spans="4:67" x14ac:dyDescent="0.25">
      <c r="D715" s="58" t="s">
        <v>3463</v>
      </c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  <c r="AB715" s="54"/>
      <c r="AC715" s="54"/>
      <c r="AD715" s="54"/>
      <c r="AE715" s="54"/>
      <c r="AF715" s="54"/>
      <c r="AG715" s="54"/>
      <c r="AH715" s="54"/>
      <c r="AI715" s="54"/>
      <c r="AJ715" s="54"/>
      <c r="AK715" s="54"/>
      <c r="AL715" s="54"/>
      <c r="AM715" s="54"/>
      <c r="AN715" s="54"/>
      <c r="AO715" s="54"/>
      <c r="AP715" s="54"/>
      <c r="AQ715" s="54"/>
      <c r="AR715" s="54"/>
      <c r="AS715" s="54"/>
      <c r="AT715" s="54"/>
      <c r="AU715" s="54"/>
      <c r="AV715" s="54"/>
      <c r="AW715" s="54"/>
      <c r="AX715" s="54"/>
      <c r="AY715" s="54"/>
      <c r="AZ715" s="54"/>
      <c r="BA715" s="54"/>
      <c r="BB715" s="54"/>
      <c r="BC715" s="54"/>
      <c r="BD715" s="54"/>
      <c r="BE715" s="54"/>
      <c r="BF715" s="54"/>
      <c r="BG715" s="54"/>
      <c r="BH715" s="54"/>
      <c r="BI715" s="54"/>
      <c r="BJ715" s="54"/>
      <c r="BK715" s="54"/>
      <c r="BL715" s="54"/>
      <c r="BM715" s="54"/>
      <c r="BN715" s="54"/>
      <c r="BO715" s="54"/>
    </row>
    <row r="716" spans="4:67" x14ac:dyDescent="0.25">
      <c r="D716" s="58" t="s">
        <v>3464</v>
      </c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  <c r="AE716" s="54"/>
      <c r="AF716" s="54"/>
      <c r="AG716" s="54"/>
      <c r="AH716" s="54"/>
      <c r="AI716" s="54"/>
      <c r="AJ716" s="54"/>
      <c r="AK716" s="54"/>
      <c r="AL716" s="54"/>
      <c r="AM716" s="54"/>
      <c r="AN716" s="54"/>
      <c r="AO716" s="54"/>
      <c r="AP716" s="54"/>
      <c r="AQ716" s="54"/>
      <c r="AR716" s="54"/>
      <c r="AS716" s="54"/>
      <c r="AT716" s="54"/>
      <c r="AU716" s="54"/>
      <c r="AV716" s="54"/>
      <c r="AW716" s="54"/>
      <c r="AX716" s="54"/>
      <c r="AY716" s="54"/>
      <c r="AZ716" s="54"/>
      <c r="BA716" s="54"/>
      <c r="BB716" s="54"/>
      <c r="BC716" s="54"/>
      <c r="BD716" s="54"/>
      <c r="BE716" s="54"/>
      <c r="BF716" s="54"/>
      <c r="BG716" s="54"/>
      <c r="BH716" s="54"/>
      <c r="BI716" s="54"/>
      <c r="BJ716" s="54"/>
      <c r="BK716" s="54"/>
      <c r="BL716" s="54"/>
      <c r="BM716" s="54"/>
      <c r="BN716" s="54"/>
      <c r="BO716" s="54"/>
    </row>
    <row r="717" spans="4:67" x14ac:dyDescent="0.25">
      <c r="D717" s="58" t="s">
        <v>3465</v>
      </c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  <c r="AE717" s="54"/>
      <c r="AF717" s="54"/>
      <c r="AG717" s="54"/>
      <c r="AH717" s="54"/>
      <c r="AI717" s="54"/>
      <c r="AJ717" s="54"/>
      <c r="AK717" s="54"/>
      <c r="AL717" s="54"/>
      <c r="AM717" s="54"/>
      <c r="AN717" s="54"/>
      <c r="AO717" s="54"/>
      <c r="AP717" s="54"/>
      <c r="AQ717" s="54"/>
      <c r="AR717" s="54"/>
      <c r="AS717" s="54"/>
      <c r="AT717" s="54"/>
      <c r="AU717" s="54"/>
      <c r="AV717" s="54"/>
      <c r="AW717" s="54"/>
      <c r="AX717" s="54"/>
      <c r="AY717" s="54"/>
      <c r="AZ717" s="54"/>
      <c r="BA717" s="54"/>
      <c r="BB717" s="54"/>
      <c r="BC717" s="54"/>
      <c r="BD717" s="54"/>
      <c r="BE717" s="54"/>
      <c r="BF717" s="54"/>
      <c r="BG717" s="54"/>
      <c r="BH717" s="54"/>
      <c r="BI717" s="54"/>
      <c r="BJ717" s="54"/>
      <c r="BK717" s="54"/>
      <c r="BL717" s="54"/>
      <c r="BM717" s="54"/>
      <c r="BN717" s="54"/>
      <c r="BO717" s="54"/>
    </row>
    <row r="718" spans="4:67" x14ac:dyDescent="0.25">
      <c r="D718" s="58" t="s">
        <v>3466</v>
      </c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  <c r="AE718" s="54"/>
      <c r="AF718" s="54"/>
      <c r="AG718" s="54"/>
      <c r="AH718" s="54"/>
      <c r="AI718" s="54"/>
      <c r="AJ718" s="54"/>
      <c r="AK718" s="54"/>
      <c r="AL718" s="54"/>
      <c r="AM718" s="54"/>
      <c r="AN718" s="54"/>
      <c r="AO718" s="54"/>
      <c r="AP718" s="54"/>
      <c r="AQ718" s="54"/>
      <c r="AR718" s="54"/>
      <c r="AS718" s="54"/>
      <c r="AT718" s="54"/>
      <c r="AU718" s="54"/>
      <c r="AV718" s="54"/>
      <c r="AW718" s="54"/>
      <c r="AX718" s="54"/>
      <c r="AY718" s="54"/>
      <c r="AZ718" s="54"/>
      <c r="BA718" s="54"/>
      <c r="BB718" s="54"/>
      <c r="BC718" s="54"/>
      <c r="BD718" s="54"/>
      <c r="BE718" s="54"/>
      <c r="BF718" s="54"/>
      <c r="BG718" s="54"/>
      <c r="BH718" s="54"/>
      <c r="BI718" s="54"/>
      <c r="BJ718" s="54"/>
      <c r="BK718" s="54"/>
      <c r="BL718" s="54"/>
      <c r="BM718" s="54"/>
      <c r="BN718" s="54"/>
      <c r="BO718" s="54"/>
    </row>
    <row r="719" spans="4:67" x14ac:dyDescent="0.25">
      <c r="D719" s="58" t="s">
        <v>3467</v>
      </c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  <c r="AB719" s="54"/>
      <c r="AC719" s="54"/>
      <c r="AD719" s="54"/>
      <c r="AE719" s="54"/>
      <c r="AF719" s="54"/>
      <c r="AG719" s="54"/>
      <c r="AH719" s="54"/>
      <c r="AI719" s="54"/>
      <c r="AJ719" s="54"/>
      <c r="AK719" s="54"/>
      <c r="AL719" s="54"/>
      <c r="AM719" s="54"/>
      <c r="AN719" s="54"/>
      <c r="AO719" s="54"/>
      <c r="AP719" s="54"/>
      <c r="AQ719" s="54"/>
      <c r="AR719" s="54"/>
      <c r="AS719" s="54"/>
      <c r="AT719" s="54"/>
      <c r="AU719" s="54"/>
      <c r="AV719" s="54"/>
      <c r="AW719" s="54"/>
      <c r="AX719" s="54"/>
      <c r="AY719" s="54"/>
      <c r="AZ719" s="54"/>
      <c r="BA719" s="54"/>
      <c r="BB719" s="54"/>
      <c r="BC719" s="54"/>
      <c r="BD719" s="54"/>
      <c r="BE719" s="54"/>
      <c r="BF719" s="54"/>
      <c r="BG719" s="54"/>
      <c r="BH719" s="54"/>
      <c r="BI719" s="54"/>
      <c r="BJ719" s="54"/>
      <c r="BK719" s="54"/>
      <c r="BL719" s="54"/>
      <c r="BM719" s="54"/>
      <c r="BN719" s="54"/>
      <c r="BO719" s="54"/>
    </row>
    <row r="720" spans="4:67" x14ac:dyDescent="0.25">
      <c r="D720" s="58" t="s">
        <v>3468</v>
      </c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  <c r="AA720" s="54"/>
      <c r="AB720" s="54"/>
      <c r="AC720" s="54"/>
      <c r="AD720" s="54"/>
      <c r="AE720" s="54"/>
      <c r="AF720" s="54"/>
      <c r="AG720" s="54"/>
      <c r="AH720" s="54"/>
      <c r="AI720" s="54"/>
      <c r="AJ720" s="54"/>
      <c r="AK720" s="54"/>
      <c r="AL720" s="54"/>
      <c r="AM720" s="54"/>
      <c r="AN720" s="54"/>
      <c r="AO720" s="54"/>
      <c r="AP720" s="54"/>
      <c r="AQ720" s="54"/>
      <c r="AR720" s="54"/>
      <c r="AS720" s="54"/>
      <c r="AT720" s="54"/>
      <c r="AU720" s="54"/>
      <c r="AV720" s="54"/>
      <c r="AW720" s="54"/>
      <c r="AX720" s="54"/>
      <c r="AY720" s="54"/>
      <c r="AZ720" s="54"/>
      <c r="BA720" s="54"/>
      <c r="BB720" s="54"/>
      <c r="BC720" s="54"/>
      <c r="BD720" s="54"/>
      <c r="BE720" s="54"/>
      <c r="BF720" s="54"/>
      <c r="BG720" s="54"/>
      <c r="BH720" s="54"/>
      <c r="BI720" s="54"/>
      <c r="BJ720" s="54"/>
      <c r="BK720" s="54"/>
      <c r="BL720" s="54"/>
      <c r="BM720" s="54"/>
      <c r="BN720" s="54"/>
      <c r="BO720" s="54"/>
    </row>
    <row r="721" spans="4:67" x14ac:dyDescent="0.25">
      <c r="D721" s="58" t="s">
        <v>3469</v>
      </c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  <c r="AA721" s="54"/>
      <c r="AB721" s="54"/>
      <c r="AC721" s="54"/>
      <c r="AD721" s="54"/>
      <c r="AE721" s="54"/>
      <c r="AF721" s="54"/>
      <c r="AG721" s="54"/>
      <c r="AH721" s="54"/>
      <c r="AI721" s="54"/>
      <c r="AJ721" s="54"/>
      <c r="AK721" s="54"/>
      <c r="AL721" s="54"/>
      <c r="AM721" s="54"/>
      <c r="AN721" s="54"/>
      <c r="AO721" s="54"/>
      <c r="AP721" s="54"/>
      <c r="AQ721" s="54"/>
      <c r="AR721" s="54"/>
      <c r="AS721" s="54"/>
      <c r="AT721" s="54"/>
      <c r="AU721" s="54"/>
      <c r="AV721" s="54"/>
      <c r="AW721" s="54"/>
      <c r="AX721" s="54"/>
      <c r="AY721" s="54"/>
      <c r="AZ721" s="54"/>
      <c r="BA721" s="54"/>
      <c r="BB721" s="54"/>
      <c r="BC721" s="54"/>
      <c r="BD721" s="54"/>
      <c r="BE721" s="54"/>
      <c r="BF721" s="54"/>
      <c r="BG721" s="54"/>
      <c r="BH721" s="54"/>
      <c r="BI721" s="54"/>
      <c r="BJ721" s="54"/>
      <c r="BK721" s="54"/>
      <c r="BL721" s="54"/>
      <c r="BM721" s="54"/>
      <c r="BN721" s="54"/>
      <c r="BO721" s="54"/>
    </row>
    <row r="722" spans="4:67" x14ac:dyDescent="0.25">
      <c r="D722" s="58" t="s">
        <v>3470</v>
      </c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  <c r="AA722" s="54"/>
      <c r="AB722" s="54"/>
      <c r="AC722" s="54"/>
      <c r="AD722" s="54"/>
      <c r="AE722" s="54"/>
      <c r="AF722" s="54"/>
      <c r="AG722" s="54"/>
      <c r="AH722" s="54"/>
      <c r="AI722" s="54"/>
      <c r="AJ722" s="54"/>
      <c r="AK722" s="54"/>
      <c r="AL722" s="54"/>
      <c r="AM722" s="54"/>
      <c r="AN722" s="54"/>
      <c r="AO722" s="54"/>
      <c r="AP722" s="54"/>
      <c r="AQ722" s="54"/>
      <c r="AR722" s="54"/>
      <c r="AS722" s="54"/>
      <c r="AT722" s="54"/>
      <c r="AU722" s="54"/>
      <c r="AV722" s="54"/>
      <c r="AW722" s="54"/>
      <c r="AX722" s="54"/>
      <c r="AY722" s="54"/>
      <c r="AZ722" s="54"/>
      <c r="BA722" s="54"/>
      <c r="BB722" s="54"/>
      <c r="BC722" s="54"/>
      <c r="BD722" s="54"/>
      <c r="BE722" s="54"/>
      <c r="BF722" s="54"/>
      <c r="BG722" s="54"/>
      <c r="BH722" s="54"/>
      <c r="BI722" s="54"/>
      <c r="BJ722" s="54"/>
      <c r="BK722" s="54"/>
      <c r="BL722" s="54"/>
      <c r="BM722" s="54"/>
      <c r="BN722" s="54"/>
      <c r="BO722" s="54"/>
    </row>
    <row r="723" spans="4:67" x14ac:dyDescent="0.25">
      <c r="D723" s="58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  <c r="AA723" s="54"/>
      <c r="AB723" s="54"/>
      <c r="AC723" s="54"/>
      <c r="AD723" s="54"/>
      <c r="AE723" s="54"/>
      <c r="AF723" s="54"/>
      <c r="AG723" s="54"/>
      <c r="AH723" s="54"/>
      <c r="AI723" s="54"/>
      <c r="AJ723" s="54"/>
      <c r="AK723" s="54"/>
      <c r="AL723" s="54"/>
      <c r="AM723" s="54"/>
      <c r="AN723" s="54"/>
      <c r="AO723" s="54"/>
      <c r="AP723" s="54"/>
      <c r="AQ723" s="54"/>
      <c r="AR723" s="54"/>
      <c r="AS723" s="54"/>
      <c r="AT723" s="54"/>
      <c r="AU723" s="54"/>
      <c r="AV723" s="54"/>
      <c r="AW723" s="54"/>
      <c r="AX723" s="54"/>
      <c r="AY723" s="54"/>
      <c r="AZ723" s="54"/>
      <c r="BA723" s="54"/>
      <c r="BB723" s="54"/>
      <c r="BC723" s="54"/>
      <c r="BD723" s="54"/>
      <c r="BE723" s="54"/>
      <c r="BF723" s="54"/>
      <c r="BG723" s="54"/>
      <c r="BH723" s="54"/>
      <c r="BI723" s="54"/>
      <c r="BJ723" s="54"/>
      <c r="BK723" s="54"/>
      <c r="BL723" s="54"/>
      <c r="BM723" s="54"/>
      <c r="BN723" s="54"/>
      <c r="BO723" s="54"/>
    </row>
    <row r="724" spans="4:67" x14ac:dyDescent="0.25">
      <c r="D724" s="58" t="s">
        <v>263</v>
      </c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  <c r="AB724" s="54"/>
      <c r="AC724" s="54"/>
      <c r="AD724" s="54"/>
      <c r="AE724" s="54"/>
      <c r="AF724" s="54"/>
      <c r="AG724" s="54"/>
      <c r="AH724" s="54"/>
      <c r="AI724" s="54"/>
      <c r="AJ724" s="54"/>
      <c r="AK724" s="54"/>
      <c r="AL724" s="54"/>
      <c r="AM724" s="54"/>
      <c r="AN724" s="54"/>
      <c r="AO724" s="54"/>
      <c r="AP724" s="54"/>
      <c r="AQ724" s="54"/>
      <c r="AR724" s="54"/>
      <c r="AS724" s="54"/>
      <c r="AT724" s="54"/>
      <c r="AU724" s="54"/>
      <c r="AV724" s="54"/>
      <c r="AW724" s="54"/>
      <c r="AX724" s="54"/>
      <c r="AY724" s="54"/>
      <c r="AZ724" s="54"/>
      <c r="BA724" s="54"/>
      <c r="BB724" s="54"/>
      <c r="BC724" s="54"/>
      <c r="BD724" s="54"/>
      <c r="BE724" s="54"/>
      <c r="BF724" s="54"/>
      <c r="BG724" s="54"/>
      <c r="BH724" s="54"/>
      <c r="BI724" s="54"/>
      <c r="BJ724" s="54"/>
      <c r="BK724" s="54"/>
      <c r="BL724" s="54"/>
      <c r="BM724" s="54"/>
      <c r="BN724" s="54"/>
      <c r="BO724" s="54"/>
    </row>
    <row r="725" spans="4:67" x14ac:dyDescent="0.25">
      <c r="D725" s="58" t="s">
        <v>264</v>
      </c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  <c r="AB725" s="54"/>
      <c r="AC725" s="54"/>
      <c r="AD725" s="54"/>
      <c r="AE725" s="54"/>
      <c r="AF725" s="54"/>
      <c r="AG725" s="54"/>
      <c r="AH725" s="54"/>
      <c r="AI725" s="54"/>
      <c r="AJ725" s="54"/>
      <c r="AK725" s="54"/>
      <c r="AL725" s="54"/>
      <c r="AM725" s="54"/>
      <c r="AN725" s="54"/>
      <c r="AO725" s="54"/>
      <c r="AP725" s="54"/>
      <c r="AQ725" s="54"/>
      <c r="AR725" s="54"/>
      <c r="AS725" s="54"/>
      <c r="AT725" s="54"/>
      <c r="AU725" s="54"/>
      <c r="AV725" s="54"/>
      <c r="AW725" s="54"/>
      <c r="AX725" s="54"/>
      <c r="AY725" s="54"/>
      <c r="AZ725" s="54"/>
      <c r="BA725" s="54"/>
      <c r="BB725" s="54"/>
      <c r="BC725" s="54"/>
      <c r="BD725" s="54"/>
      <c r="BE725" s="54"/>
      <c r="BF725" s="54"/>
      <c r="BG725" s="54"/>
      <c r="BH725" s="54"/>
      <c r="BI725" s="54"/>
      <c r="BJ725" s="54"/>
      <c r="BK725" s="54"/>
      <c r="BL725" s="54"/>
      <c r="BM725" s="54"/>
      <c r="BN725" s="54"/>
      <c r="BO725" s="54"/>
    </row>
    <row r="726" spans="4:67" x14ac:dyDescent="0.25">
      <c r="D726" s="58" t="s">
        <v>377</v>
      </c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  <c r="AB726" s="54"/>
      <c r="AC726" s="54"/>
      <c r="AD726" s="54"/>
      <c r="AE726" s="54"/>
      <c r="AF726" s="54"/>
      <c r="AG726" s="54"/>
      <c r="AH726" s="54"/>
      <c r="AI726" s="54"/>
      <c r="AJ726" s="54"/>
      <c r="AK726" s="54"/>
      <c r="AL726" s="54"/>
      <c r="AM726" s="54"/>
      <c r="AN726" s="54"/>
      <c r="AO726" s="54"/>
      <c r="AP726" s="54"/>
      <c r="AQ726" s="54"/>
      <c r="AR726" s="54"/>
      <c r="AS726" s="54"/>
      <c r="AT726" s="54"/>
      <c r="AU726" s="54"/>
      <c r="AV726" s="54"/>
      <c r="AW726" s="54"/>
      <c r="AX726" s="54"/>
      <c r="AY726" s="54"/>
      <c r="AZ726" s="54"/>
      <c r="BA726" s="54"/>
      <c r="BB726" s="54"/>
      <c r="BC726" s="54"/>
      <c r="BD726" s="54"/>
      <c r="BE726" s="54"/>
      <c r="BF726" s="54"/>
      <c r="BG726" s="54"/>
      <c r="BH726" s="54"/>
      <c r="BI726" s="54"/>
      <c r="BJ726" s="54"/>
      <c r="BK726" s="54"/>
      <c r="BL726" s="54"/>
      <c r="BM726" s="54"/>
      <c r="BN726" s="54"/>
      <c r="BO726" s="54"/>
    </row>
    <row r="728" spans="4:67" x14ac:dyDescent="0.25">
      <c r="D728" s="48" t="s">
        <v>608</v>
      </c>
    </row>
    <row r="763" spans="2:4" x14ac:dyDescent="0.25">
      <c r="B763" s="51">
        <v>0</v>
      </c>
      <c r="D763" s="52" t="s">
        <v>3369</v>
      </c>
    </row>
    <row r="764" spans="2:4" x14ac:dyDescent="0.25">
      <c r="D764" s="60" t="s">
        <v>307</v>
      </c>
    </row>
    <row r="766" spans="2:4" x14ac:dyDescent="0.25">
      <c r="D766" s="48" t="s">
        <v>36</v>
      </c>
    </row>
    <row r="767" spans="2:4" x14ac:dyDescent="0.25">
      <c r="D767" s="55" t="s">
        <v>3410</v>
      </c>
    </row>
    <row r="769" spans="4:4" x14ac:dyDescent="0.25">
      <c r="D769" s="48" t="s">
        <v>3370</v>
      </c>
    </row>
    <row r="801" spans="4:10" x14ac:dyDescent="0.25">
      <c r="D801" s="48" t="s">
        <v>318</v>
      </c>
      <c r="J801" s="52" t="s">
        <v>3377</v>
      </c>
    </row>
    <row r="802" spans="4:10" x14ac:dyDescent="0.25">
      <c r="D802" s="48" t="s">
        <v>316</v>
      </c>
      <c r="J802" s="52" t="s">
        <v>3378</v>
      </c>
    </row>
    <row r="803" spans="4:10" x14ac:dyDescent="0.25">
      <c r="D803" s="48" t="s">
        <v>346</v>
      </c>
      <c r="J803" s="52" t="s">
        <v>3379</v>
      </c>
    </row>
    <row r="804" spans="4:10" x14ac:dyDescent="0.25">
      <c r="D804" s="48" t="s">
        <v>347</v>
      </c>
      <c r="J804" s="52" t="s">
        <v>3380</v>
      </c>
    </row>
    <row r="805" spans="4:10" x14ac:dyDescent="0.25">
      <c r="D805" s="48" t="s">
        <v>3388</v>
      </c>
      <c r="J805" s="52" t="s">
        <v>3381</v>
      </c>
    </row>
    <row r="806" spans="4:10" x14ac:dyDescent="0.25">
      <c r="D806" s="48" t="s">
        <v>323</v>
      </c>
      <c r="J806" s="52" t="s">
        <v>3382</v>
      </c>
    </row>
    <row r="807" spans="4:10" x14ac:dyDescent="0.25">
      <c r="D807" s="48" t="s">
        <v>1470</v>
      </c>
      <c r="J807" s="52" t="s">
        <v>3383</v>
      </c>
    </row>
    <row r="809" spans="4:10" x14ac:dyDescent="0.25">
      <c r="D809" s="48" t="s">
        <v>318</v>
      </c>
      <c r="J809" s="52" t="s">
        <v>3384</v>
      </c>
    </row>
    <row r="810" spans="4:10" x14ac:dyDescent="0.25">
      <c r="D810" s="48" t="s">
        <v>316</v>
      </c>
      <c r="J810" s="52" t="s">
        <v>3385</v>
      </c>
    </row>
    <row r="811" spans="4:10" x14ac:dyDescent="0.25">
      <c r="D811" s="48" t="s">
        <v>346</v>
      </c>
      <c r="J811" s="52" t="s">
        <v>3386</v>
      </c>
    </row>
    <row r="812" spans="4:10" x14ac:dyDescent="0.25">
      <c r="D812" s="48" t="s">
        <v>347</v>
      </c>
      <c r="J812" s="52" t="s">
        <v>3387</v>
      </c>
    </row>
    <row r="813" spans="4:10" x14ac:dyDescent="0.25">
      <c r="D813" s="48" t="s">
        <v>3388</v>
      </c>
      <c r="J813" s="52" t="s">
        <v>3381</v>
      </c>
    </row>
    <row r="814" spans="4:10" x14ac:dyDescent="0.25">
      <c r="D814" s="48" t="s">
        <v>323</v>
      </c>
      <c r="J814" s="52" t="s">
        <v>3382</v>
      </c>
    </row>
    <row r="815" spans="4:10" x14ac:dyDescent="0.25">
      <c r="D815" s="48" t="s">
        <v>1470</v>
      </c>
      <c r="J815" s="52" t="s">
        <v>3383</v>
      </c>
    </row>
    <row r="817" spans="4:145" x14ac:dyDescent="0.25">
      <c r="D817" s="37" t="s">
        <v>376</v>
      </c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  <c r="AA817" s="54"/>
      <c r="AB817" s="54"/>
      <c r="AC817" s="54"/>
      <c r="AD817" s="54"/>
      <c r="AE817" s="54"/>
      <c r="AF817" s="54"/>
      <c r="AG817" s="54"/>
      <c r="AH817" s="54"/>
      <c r="AI817" s="54"/>
      <c r="AJ817" s="54"/>
      <c r="AK817" s="54"/>
      <c r="AL817" s="54"/>
      <c r="AM817" s="54"/>
      <c r="AN817" s="54"/>
      <c r="AO817" s="54"/>
      <c r="AP817" s="54"/>
      <c r="AQ817" s="54"/>
      <c r="AR817" s="54"/>
      <c r="AS817" s="54"/>
      <c r="AT817" s="54"/>
      <c r="AU817" s="54"/>
      <c r="AV817" s="54"/>
      <c r="AW817" s="54"/>
      <c r="AX817" s="54"/>
      <c r="AY817" s="54"/>
      <c r="AZ817" s="54"/>
      <c r="BA817" s="54"/>
      <c r="BB817" s="54"/>
      <c r="BC817" s="54"/>
      <c r="BD817" s="54"/>
      <c r="BE817" s="54"/>
      <c r="BF817" s="54"/>
      <c r="BG817" s="54"/>
      <c r="BH817" s="54"/>
      <c r="BI817" s="54"/>
      <c r="BJ817" s="54"/>
      <c r="BK817" s="54"/>
      <c r="BL817" s="54"/>
      <c r="BM817" s="54"/>
      <c r="BN817" s="54"/>
      <c r="BO817" s="54"/>
      <c r="BP817" s="54"/>
      <c r="BQ817" s="54"/>
      <c r="BR817" s="54"/>
      <c r="BS817" s="54"/>
      <c r="BT817" s="54"/>
      <c r="BU817" s="54"/>
      <c r="BV817" s="54"/>
      <c r="BW817" s="54"/>
      <c r="BX817" s="54"/>
      <c r="BY817" s="54"/>
      <c r="BZ817" s="54"/>
      <c r="CA817" s="54"/>
      <c r="CB817" s="54"/>
      <c r="CC817" s="54"/>
      <c r="CD817" s="54"/>
      <c r="CE817" s="54"/>
      <c r="CF817" s="54"/>
      <c r="CG817" s="54"/>
      <c r="CH817" s="54"/>
      <c r="CI817" s="54"/>
      <c r="CJ817" s="54"/>
      <c r="CK817" s="54"/>
      <c r="CL817" s="54"/>
      <c r="CM817" s="54"/>
      <c r="CN817" s="54"/>
      <c r="CO817" s="54"/>
      <c r="CP817" s="54"/>
      <c r="CQ817" s="54"/>
      <c r="CR817" s="54"/>
      <c r="CS817" s="54"/>
      <c r="CT817" s="54"/>
      <c r="CU817" s="54"/>
      <c r="CV817" s="54"/>
      <c r="CW817" s="54"/>
      <c r="CX817" s="54"/>
      <c r="CY817" s="54"/>
      <c r="CZ817" s="54"/>
      <c r="DA817" s="54"/>
      <c r="DB817" s="54"/>
      <c r="DC817" s="54"/>
      <c r="DD817" s="54"/>
      <c r="DE817" s="54"/>
      <c r="DF817" s="54"/>
      <c r="DG817" s="54"/>
      <c r="DH817" s="54"/>
      <c r="DI817" s="54"/>
      <c r="DJ817" s="54"/>
      <c r="DK817" s="54"/>
      <c r="DL817" s="54"/>
      <c r="DM817" s="54"/>
      <c r="DN817" s="54"/>
      <c r="DO817" s="54"/>
      <c r="DP817" s="54"/>
      <c r="DQ817" s="54"/>
      <c r="DR817" s="54"/>
      <c r="DS817" s="54"/>
      <c r="DT817" s="54"/>
      <c r="DU817" s="54"/>
      <c r="DV817" s="54"/>
      <c r="DW817" s="54"/>
      <c r="DX817" s="54"/>
      <c r="DY817" s="54"/>
      <c r="DZ817" s="54"/>
      <c r="EA817" s="54"/>
      <c r="EB817" s="54"/>
      <c r="EC817" s="54"/>
      <c r="ED817" s="54"/>
      <c r="EE817" s="54"/>
      <c r="EF817" s="54"/>
      <c r="EG817" s="54"/>
      <c r="EH817" s="54"/>
      <c r="EI817" s="54"/>
      <c r="EJ817" s="54"/>
      <c r="EK817" s="54"/>
      <c r="EL817" s="54"/>
      <c r="EM817" s="54"/>
      <c r="EN817" s="54"/>
      <c r="EO817" s="54"/>
    </row>
    <row r="818" spans="4:145" x14ac:dyDescent="0.25">
      <c r="D818" s="58" t="s">
        <v>324</v>
      </c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  <c r="AA818" s="54"/>
      <c r="AB818" s="54"/>
      <c r="AC818" s="54"/>
      <c r="AD818" s="54"/>
      <c r="AE818" s="54"/>
      <c r="AF818" s="54"/>
      <c r="AG818" s="54"/>
      <c r="AH818" s="54"/>
      <c r="AI818" s="54"/>
      <c r="AJ818" s="54"/>
      <c r="AK818" s="54"/>
      <c r="AL818" s="54"/>
      <c r="AM818" s="54"/>
      <c r="AN818" s="54"/>
      <c r="AO818" s="54"/>
      <c r="AP818" s="54"/>
      <c r="AQ818" s="54"/>
      <c r="AR818" s="54"/>
      <c r="AS818" s="54"/>
      <c r="AT818" s="54"/>
      <c r="AU818" s="54"/>
      <c r="AV818" s="54"/>
      <c r="AW818" s="54"/>
      <c r="AX818" s="54"/>
      <c r="AY818" s="54"/>
      <c r="AZ818" s="54"/>
      <c r="BA818" s="54"/>
      <c r="BB818" s="54"/>
      <c r="BC818" s="54"/>
      <c r="BD818" s="54"/>
      <c r="BE818" s="54"/>
      <c r="BF818" s="54"/>
      <c r="BG818" s="54"/>
      <c r="BH818" s="54"/>
      <c r="BI818" s="54"/>
      <c r="BJ818" s="54"/>
      <c r="BK818" s="54"/>
      <c r="BL818" s="54"/>
      <c r="BM818" s="54"/>
      <c r="BN818" s="54"/>
      <c r="BO818" s="54"/>
      <c r="BP818" s="54"/>
      <c r="BQ818" s="54"/>
      <c r="BR818" s="54"/>
      <c r="BS818" s="54"/>
      <c r="BT818" s="54"/>
      <c r="BU818" s="54"/>
      <c r="BV818" s="54"/>
      <c r="BW818" s="54"/>
      <c r="BX818" s="54"/>
      <c r="BY818" s="54"/>
      <c r="BZ818" s="54"/>
      <c r="CA818" s="54"/>
      <c r="CB818" s="54"/>
      <c r="CC818" s="54"/>
      <c r="CD818" s="54"/>
      <c r="CE818" s="54"/>
      <c r="CF818" s="54"/>
      <c r="CG818" s="54"/>
      <c r="CH818" s="54"/>
      <c r="CI818" s="54"/>
      <c r="CJ818" s="54"/>
      <c r="CK818" s="54"/>
      <c r="CL818" s="54"/>
      <c r="CM818" s="54"/>
      <c r="CN818" s="54"/>
      <c r="CO818" s="54"/>
      <c r="CP818" s="54"/>
      <c r="CQ818" s="54"/>
      <c r="CR818" s="54"/>
      <c r="CS818" s="54"/>
      <c r="CT818" s="54"/>
      <c r="CU818" s="54"/>
      <c r="CV818" s="54"/>
      <c r="CW818" s="54"/>
      <c r="CX818" s="54"/>
      <c r="CY818" s="54"/>
      <c r="CZ818" s="54"/>
      <c r="DA818" s="54"/>
      <c r="DB818" s="54"/>
      <c r="DC818" s="54"/>
      <c r="DD818" s="54"/>
      <c r="DE818" s="54"/>
      <c r="DF818" s="54"/>
      <c r="DG818" s="54"/>
      <c r="DH818" s="54"/>
      <c r="DI818" s="54"/>
      <c r="DJ818" s="54"/>
      <c r="DK818" s="54"/>
      <c r="DL818" s="54"/>
      <c r="DM818" s="54"/>
      <c r="DN818" s="54"/>
      <c r="DO818" s="54"/>
      <c r="DP818" s="54"/>
      <c r="DQ818" s="54"/>
      <c r="DR818" s="54"/>
      <c r="DS818" s="54"/>
      <c r="DT818" s="54"/>
      <c r="DU818" s="54"/>
      <c r="DV818" s="54"/>
      <c r="DW818" s="54"/>
      <c r="DX818" s="54"/>
      <c r="DY818" s="54"/>
      <c r="DZ818" s="54"/>
      <c r="EA818" s="54"/>
      <c r="EB818" s="54"/>
      <c r="EC818" s="54"/>
      <c r="ED818" s="54"/>
      <c r="EE818" s="54"/>
      <c r="EF818" s="54"/>
      <c r="EG818" s="54"/>
      <c r="EH818" s="54"/>
      <c r="EI818" s="54"/>
      <c r="EJ818" s="54"/>
      <c r="EK818" s="54"/>
      <c r="EL818" s="54"/>
      <c r="EM818" s="54"/>
      <c r="EN818" s="54"/>
      <c r="EO818" s="54"/>
    </row>
    <row r="819" spans="4:145" x14ac:dyDescent="0.25">
      <c r="D819" s="58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  <c r="AA819" s="54"/>
      <c r="AB819" s="54"/>
      <c r="AC819" s="54"/>
      <c r="AD819" s="54"/>
      <c r="AE819" s="54"/>
      <c r="AF819" s="54"/>
      <c r="AG819" s="54"/>
      <c r="AH819" s="54"/>
      <c r="AI819" s="54"/>
      <c r="AJ819" s="54"/>
      <c r="AK819" s="54"/>
      <c r="AL819" s="54"/>
      <c r="AM819" s="54"/>
      <c r="AN819" s="54"/>
      <c r="AO819" s="54"/>
      <c r="AP819" s="54"/>
      <c r="AQ819" s="54"/>
      <c r="AR819" s="54"/>
      <c r="AS819" s="54"/>
      <c r="AT819" s="54"/>
      <c r="AU819" s="54"/>
      <c r="AV819" s="54"/>
      <c r="AW819" s="54"/>
      <c r="AX819" s="54"/>
      <c r="AY819" s="54"/>
      <c r="AZ819" s="54"/>
      <c r="BA819" s="54"/>
      <c r="BB819" s="54"/>
      <c r="BC819" s="54"/>
      <c r="BD819" s="54"/>
      <c r="BE819" s="54"/>
      <c r="BF819" s="54"/>
      <c r="BG819" s="54"/>
      <c r="BH819" s="54"/>
      <c r="BI819" s="54"/>
      <c r="BJ819" s="54"/>
      <c r="BK819" s="54"/>
      <c r="BL819" s="54"/>
      <c r="BM819" s="54"/>
      <c r="BN819" s="54"/>
      <c r="BO819" s="54"/>
      <c r="BP819" s="54"/>
      <c r="BQ819" s="54"/>
      <c r="BR819" s="54"/>
      <c r="BS819" s="54"/>
      <c r="BT819" s="54"/>
      <c r="BU819" s="54"/>
      <c r="BV819" s="54"/>
      <c r="BW819" s="54"/>
      <c r="BX819" s="54"/>
      <c r="BY819" s="54"/>
      <c r="BZ819" s="54"/>
      <c r="CA819" s="54"/>
      <c r="CB819" s="54"/>
      <c r="CC819" s="54"/>
      <c r="CD819" s="54"/>
      <c r="CE819" s="54"/>
      <c r="CF819" s="54"/>
      <c r="CG819" s="54"/>
      <c r="CH819" s="54"/>
      <c r="CI819" s="54"/>
      <c r="CJ819" s="54"/>
      <c r="CK819" s="54"/>
      <c r="CL819" s="54"/>
      <c r="CM819" s="54"/>
      <c r="CN819" s="54"/>
      <c r="CO819" s="54"/>
      <c r="CP819" s="54"/>
      <c r="CQ819" s="54"/>
      <c r="CR819" s="54"/>
      <c r="CS819" s="54"/>
      <c r="CT819" s="54"/>
      <c r="CU819" s="54"/>
      <c r="CV819" s="54"/>
      <c r="CW819" s="54"/>
      <c r="CX819" s="54"/>
      <c r="CY819" s="54"/>
      <c r="CZ819" s="54"/>
      <c r="DA819" s="54"/>
      <c r="DB819" s="54"/>
      <c r="DC819" s="54"/>
      <c r="DD819" s="54"/>
      <c r="DE819" s="54"/>
      <c r="DF819" s="54"/>
      <c r="DG819" s="54"/>
      <c r="DH819" s="54"/>
      <c r="DI819" s="54"/>
      <c r="DJ819" s="54"/>
      <c r="DK819" s="54"/>
      <c r="DL819" s="54"/>
      <c r="DM819" s="54"/>
      <c r="DN819" s="54"/>
      <c r="DO819" s="54"/>
      <c r="DP819" s="54"/>
      <c r="DQ819" s="54"/>
      <c r="DR819" s="54"/>
      <c r="DS819" s="54"/>
      <c r="DT819" s="54"/>
      <c r="DU819" s="54"/>
      <c r="DV819" s="54"/>
      <c r="DW819" s="54"/>
      <c r="DX819" s="54"/>
      <c r="DY819" s="54"/>
      <c r="DZ819" s="54"/>
      <c r="EA819" s="54"/>
      <c r="EB819" s="54"/>
      <c r="EC819" s="54"/>
      <c r="ED819" s="54"/>
      <c r="EE819" s="54"/>
      <c r="EF819" s="54"/>
      <c r="EG819" s="54"/>
      <c r="EH819" s="54"/>
      <c r="EI819" s="54"/>
      <c r="EJ819" s="54"/>
      <c r="EK819" s="54"/>
      <c r="EL819" s="54"/>
      <c r="EM819" s="54"/>
      <c r="EN819" s="54"/>
      <c r="EO819" s="54"/>
    </row>
    <row r="820" spans="4:145" x14ac:dyDescent="0.25">
      <c r="D820" s="58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  <c r="AA820" s="54"/>
      <c r="AB820" s="54"/>
      <c r="AC820" s="54"/>
      <c r="AD820" s="54"/>
      <c r="AE820" s="54"/>
      <c r="AF820" s="54"/>
      <c r="AG820" s="54"/>
      <c r="AH820" s="54"/>
      <c r="AI820" s="54"/>
      <c r="AJ820" s="54"/>
      <c r="AK820" s="54"/>
      <c r="AL820" s="54"/>
      <c r="AM820" s="54"/>
      <c r="AN820" s="54"/>
      <c r="AO820" s="54"/>
      <c r="AP820" s="54"/>
      <c r="AQ820" s="54"/>
      <c r="AR820" s="54"/>
      <c r="AS820" s="54"/>
      <c r="AT820" s="54"/>
      <c r="AU820" s="54"/>
      <c r="AV820" s="54"/>
      <c r="AW820" s="54"/>
      <c r="AX820" s="54"/>
      <c r="AY820" s="54"/>
      <c r="AZ820" s="54"/>
      <c r="BA820" s="54"/>
      <c r="BB820" s="54"/>
      <c r="BC820" s="54"/>
      <c r="BD820" s="54"/>
      <c r="BE820" s="54"/>
      <c r="BF820" s="54"/>
      <c r="BG820" s="54"/>
      <c r="BH820" s="54"/>
      <c r="BI820" s="54"/>
      <c r="BJ820" s="54"/>
      <c r="BK820" s="54"/>
      <c r="BL820" s="54"/>
      <c r="BM820" s="54"/>
      <c r="BN820" s="54"/>
      <c r="BO820" s="54"/>
      <c r="BP820" s="54"/>
      <c r="BQ820" s="54"/>
      <c r="BR820" s="54"/>
      <c r="BS820" s="54"/>
      <c r="BT820" s="54"/>
      <c r="BU820" s="54"/>
      <c r="BV820" s="54"/>
      <c r="BW820" s="54"/>
      <c r="BX820" s="54"/>
      <c r="BY820" s="54"/>
      <c r="BZ820" s="54"/>
      <c r="CA820" s="54"/>
      <c r="CB820" s="54"/>
      <c r="CC820" s="54"/>
      <c r="CD820" s="54"/>
      <c r="CE820" s="54"/>
      <c r="CF820" s="54"/>
      <c r="CG820" s="54"/>
      <c r="CH820" s="54"/>
      <c r="CI820" s="54"/>
      <c r="CJ820" s="54"/>
      <c r="CK820" s="54"/>
      <c r="CL820" s="54"/>
      <c r="CM820" s="54"/>
      <c r="CN820" s="54"/>
      <c r="CO820" s="54"/>
      <c r="CP820" s="54"/>
      <c r="CQ820" s="54"/>
      <c r="CR820" s="54"/>
      <c r="CS820" s="54"/>
      <c r="CT820" s="54"/>
      <c r="CU820" s="54"/>
      <c r="CV820" s="54"/>
      <c r="CW820" s="54"/>
      <c r="CX820" s="54"/>
      <c r="CY820" s="54"/>
      <c r="CZ820" s="54"/>
      <c r="DA820" s="54"/>
      <c r="DB820" s="54"/>
      <c r="DC820" s="54"/>
      <c r="DD820" s="54"/>
      <c r="DE820" s="54"/>
      <c r="DF820" s="54"/>
      <c r="DG820" s="54"/>
      <c r="DH820" s="54"/>
      <c r="DI820" s="54"/>
      <c r="DJ820" s="54"/>
      <c r="DK820" s="54"/>
      <c r="DL820" s="54"/>
      <c r="DM820" s="54"/>
      <c r="DN820" s="54"/>
      <c r="DO820" s="54"/>
      <c r="DP820" s="54"/>
      <c r="DQ820" s="54"/>
      <c r="DR820" s="54"/>
      <c r="DS820" s="54"/>
      <c r="DT820" s="54"/>
      <c r="DU820" s="54"/>
      <c r="DV820" s="54"/>
      <c r="DW820" s="54"/>
      <c r="DX820" s="54"/>
      <c r="DY820" s="54"/>
      <c r="DZ820" s="54"/>
      <c r="EA820" s="54"/>
      <c r="EB820" s="54"/>
      <c r="EC820" s="54"/>
      <c r="ED820" s="54"/>
      <c r="EE820" s="54"/>
      <c r="EF820" s="54"/>
      <c r="EG820" s="54"/>
      <c r="EH820" s="54"/>
      <c r="EI820" s="54"/>
      <c r="EJ820" s="54"/>
      <c r="EK820" s="54"/>
      <c r="EL820" s="54"/>
      <c r="EM820" s="54"/>
      <c r="EN820" s="54"/>
      <c r="EO820" s="54"/>
    </row>
    <row r="821" spans="4:145" x14ac:dyDescent="0.25">
      <c r="D821" s="58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  <c r="AA821" s="54"/>
      <c r="AB821" s="54"/>
      <c r="AC821" s="54"/>
      <c r="AD821" s="54"/>
      <c r="AE821" s="54"/>
      <c r="AF821" s="54"/>
      <c r="AG821" s="54"/>
      <c r="AH821" s="54"/>
      <c r="AI821" s="54"/>
      <c r="AJ821" s="54"/>
      <c r="AK821" s="54"/>
      <c r="AL821" s="54"/>
      <c r="AM821" s="54"/>
      <c r="AN821" s="54"/>
      <c r="AO821" s="54"/>
      <c r="AP821" s="54"/>
      <c r="AQ821" s="54"/>
      <c r="AR821" s="54"/>
      <c r="AS821" s="54"/>
      <c r="AT821" s="54"/>
      <c r="AU821" s="54"/>
      <c r="AV821" s="54"/>
      <c r="AW821" s="54"/>
      <c r="AX821" s="54"/>
      <c r="AY821" s="54"/>
      <c r="AZ821" s="54"/>
      <c r="BA821" s="54"/>
      <c r="BB821" s="54"/>
      <c r="BC821" s="54"/>
      <c r="BD821" s="54"/>
      <c r="BE821" s="54"/>
      <c r="BF821" s="54"/>
      <c r="BG821" s="54"/>
      <c r="BH821" s="54"/>
      <c r="BI821" s="54"/>
      <c r="BJ821" s="54"/>
      <c r="BK821" s="54"/>
      <c r="BL821" s="54"/>
      <c r="BM821" s="54"/>
      <c r="BN821" s="54"/>
      <c r="BO821" s="54"/>
      <c r="BP821" s="54"/>
      <c r="BQ821" s="54"/>
      <c r="BR821" s="54"/>
      <c r="BS821" s="54"/>
      <c r="BT821" s="54"/>
      <c r="BU821" s="54"/>
      <c r="BV821" s="54"/>
      <c r="BW821" s="54"/>
      <c r="BX821" s="54"/>
      <c r="BY821" s="54"/>
      <c r="BZ821" s="54"/>
      <c r="CA821" s="54"/>
      <c r="CB821" s="54"/>
      <c r="CC821" s="54"/>
      <c r="CD821" s="54"/>
      <c r="CE821" s="54"/>
      <c r="CF821" s="54"/>
      <c r="CG821" s="54"/>
      <c r="CH821" s="54"/>
      <c r="CI821" s="54"/>
      <c r="CJ821" s="54"/>
      <c r="CK821" s="54"/>
      <c r="CL821" s="54"/>
      <c r="CM821" s="54"/>
      <c r="CN821" s="54"/>
      <c r="CO821" s="54"/>
      <c r="CP821" s="54"/>
      <c r="CQ821" s="54"/>
      <c r="CR821" s="54"/>
      <c r="CS821" s="54"/>
      <c r="CT821" s="54"/>
      <c r="CU821" s="54"/>
      <c r="CV821" s="54"/>
      <c r="CW821" s="54"/>
      <c r="CX821" s="54"/>
      <c r="CY821" s="54"/>
      <c r="CZ821" s="54"/>
      <c r="DA821" s="54"/>
      <c r="DB821" s="54"/>
      <c r="DC821" s="54"/>
      <c r="DD821" s="54"/>
      <c r="DE821" s="54"/>
      <c r="DF821" s="54"/>
      <c r="DG821" s="54"/>
      <c r="DH821" s="54"/>
      <c r="DI821" s="54"/>
      <c r="DJ821" s="54"/>
      <c r="DK821" s="54"/>
      <c r="DL821" s="54"/>
      <c r="DM821" s="54"/>
      <c r="DN821" s="54"/>
      <c r="DO821" s="54"/>
      <c r="DP821" s="54"/>
      <c r="DQ821" s="54"/>
      <c r="DR821" s="54"/>
      <c r="DS821" s="54"/>
      <c r="DT821" s="54"/>
      <c r="DU821" s="54"/>
      <c r="DV821" s="54"/>
      <c r="DW821" s="54"/>
      <c r="DX821" s="54"/>
      <c r="DY821" s="54"/>
      <c r="DZ821" s="54"/>
      <c r="EA821" s="54"/>
      <c r="EB821" s="54"/>
      <c r="EC821" s="54"/>
      <c r="ED821" s="54"/>
      <c r="EE821" s="54"/>
      <c r="EF821" s="54"/>
      <c r="EG821" s="54"/>
      <c r="EH821" s="54"/>
      <c r="EI821" s="54"/>
      <c r="EJ821" s="54"/>
      <c r="EK821" s="54"/>
      <c r="EL821" s="54"/>
      <c r="EM821" s="54"/>
      <c r="EN821" s="54"/>
      <c r="EO821" s="54"/>
    </row>
    <row r="822" spans="4:145" x14ac:dyDescent="0.25">
      <c r="D822" s="58" t="s">
        <v>261</v>
      </c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  <c r="AA822" s="54"/>
      <c r="AB822" s="54"/>
      <c r="AC822" s="54"/>
      <c r="AD822" s="54"/>
      <c r="AE822" s="54"/>
      <c r="AF822" s="54"/>
      <c r="AG822" s="54"/>
      <c r="AH822" s="54"/>
      <c r="AI822" s="54"/>
      <c r="AJ822" s="54"/>
      <c r="AK822" s="54"/>
      <c r="AL822" s="54"/>
      <c r="AM822" s="54"/>
      <c r="AN822" s="54"/>
      <c r="AO822" s="54"/>
      <c r="AP822" s="54"/>
      <c r="AQ822" s="54"/>
      <c r="AR822" s="54"/>
      <c r="AS822" s="54"/>
      <c r="AT822" s="54"/>
      <c r="AU822" s="54"/>
      <c r="AV822" s="54"/>
      <c r="AW822" s="54"/>
      <c r="AX822" s="54"/>
      <c r="AY822" s="54"/>
      <c r="AZ822" s="54"/>
      <c r="BA822" s="54"/>
      <c r="BB822" s="54"/>
      <c r="BC822" s="54"/>
      <c r="BD822" s="54"/>
      <c r="BE822" s="54"/>
      <c r="BF822" s="54"/>
      <c r="BG822" s="54"/>
      <c r="BH822" s="54"/>
      <c r="BI822" s="54"/>
      <c r="BJ822" s="54"/>
      <c r="BK822" s="54"/>
      <c r="BL822" s="54"/>
      <c r="BM822" s="54"/>
      <c r="BN822" s="54"/>
      <c r="BO822" s="54"/>
      <c r="BP822" s="54"/>
      <c r="BQ822" s="54"/>
      <c r="BR822" s="54"/>
      <c r="BS822" s="54"/>
      <c r="BT822" s="54"/>
      <c r="BU822" s="54"/>
      <c r="BV822" s="54"/>
      <c r="BW822" s="54"/>
      <c r="BX822" s="54"/>
      <c r="BY822" s="54"/>
      <c r="BZ822" s="54"/>
      <c r="CA822" s="54"/>
      <c r="CB822" s="54"/>
      <c r="CC822" s="54"/>
      <c r="CD822" s="54"/>
      <c r="CE822" s="54"/>
      <c r="CF822" s="54"/>
      <c r="CG822" s="54"/>
      <c r="CH822" s="54"/>
      <c r="CI822" s="54"/>
      <c r="CJ822" s="54"/>
      <c r="CK822" s="54"/>
      <c r="CL822" s="54"/>
      <c r="CM822" s="54"/>
      <c r="CN822" s="54"/>
      <c r="CO822" s="54"/>
      <c r="CP822" s="54"/>
      <c r="CQ822" s="54"/>
      <c r="CR822" s="54"/>
      <c r="CS822" s="54"/>
      <c r="CT822" s="54"/>
      <c r="CU822" s="54"/>
      <c r="CV822" s="54"/>
      <c r="CW822" s="54"/>
      <c r="CX822" s="54"/>
      <c r="CY822" s="54"/>
      <c r="CZ822" s="54"/>
      <c r="DA822" s="54"/>
      <c r="DB822" s="54"/>
      <c r="DC822" s="54"/>
      <c r="DD822" s="54"/>
      <c r="DE822" s="54"/>
      <c r="DF822" s="54"/>
      <c r="DG822" s="54"/>
      <c r="DH822" s="54"/>
      <c r="DI822" s="54"/>
      <c r="DJ822" s="54"/>
      <c r="DK822" s="54"/>
      <c r="DL822" s="54"/>
      <c r="DM822" s="54"/>
      <c r="DN822" s="54"/>
      <c r="DO822" s="54"/>
      <c r="DP822" s="54"/>
      <c r="DQ822" s="54"/>
      <c r="DR822" s="54"/>
      <c r="DS822" s="54"/>
      <c r="DT822" s="54"/>
      <c r="DU822" s="54"/>
      <c r="DV822" s="54"/>
      <c r="DW822" s="54"/>
      <c r="DX822" s="54"/>
      <c r="DY822" s="54"/>
      <c r="DZ822" s="54"/>
      <c r="EA822" s="54"/>
      <c r="EB822" s="54"/>
      <c r="EC822" s="54"/>
      <c r="ED822" s="54"/>
      <c r="EE822" s="54"/>
      <c r="EF822" s="54"/>
      <c r="EG822" s="54"/>
      <c r="EH822" s="54"/>
      <c r="EI822" s="54"/>
      <c r="EJ822" s="54"/>
      <c r="EK822" s="54"/>
      <c r="EL822" s="54"/>
      <c r="EM822" s="54"/>
      <c r="EN822" s="54"/>
      <c r="EO822" s="54"/>
    </row>
    <row r="823" spans="4:145" x14ac:dyDescent="0.25">
      <c r="D823" s="58" t="s">
        <v>3399</v>
      </c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  <c r="AA823" s="54"/>
      <c r="AB823" s="54"/>
      <c r="AC823" s="54"/>
      <c r="AD823" s="54"/>
      <c r="AE823" s="54"/>
      <c r="AF823" s="54"/>
      <c r="AG823" s="54"/>
      <c r="AH823" s="54"/>
      <c r="AI823" s="54"/>
      <c r="AJ823" s="54"/>
      <c r="AK823" s="54"/>
      <c r="AL823" s="54"/>
      <c r="AM823" s="54"/>
      <c r="AN823" s="54"/>
      <c r="AO823" s="54"/>
      <c r="AP823" s="54"/>
      <c r="AQ823" s="54"/>
      <c r="AR823" s="54"/>
      <c r="AS823" s="54"/>
      <c r="AT823" s="54"/>
      <c r="AU823" s="54"/>
      <c r="AV823" s="54"/>
      <c r="AW823" s="54"/>
      <c r="AX823" s="54"/>
      <c r="AY823" s="54"/>
      <c r="AZ823" s="54"/>
      <c r="BA823" s="54"/>
      <c r="BB823" s="54"/>
      <c r="BC823" s="54"/>
      <c r="BD823" s="54"/>
      <c r="BE823" s="54"/>
      <c r="BF823" s="54"/>
      <c r="BG823" s="54"/>
      <c r="BH823" s="54"/>
      <c r="BI823" s="54"/>
      <c r="BJ823" s="54"/>
      <c r="BK823" s="54"/>
      <c r="BL823" s="54"/>
      <c r="BM823" s="54"/>
      <c r="BN823" s="54"/>
      <c r="BO823" s="54"/>
      <c r="BP823" s="54"/>
      <c r="BQ823" s="54"/>
      <c r="BR823" s="54"/>
      <c r="BS823" s="54"/>
      <c r="BT823" s="54"/>
      <c r="BU823" s="54"/>
      <c r="BV823" s="54"/>
      <c r="BW823" s="54"/>
      <c r="BX823" s="54"/>
      <c r="BY823" s="54"/>
      <c r="BZ823" s="54"/>
      <c r="CA823" s="54"/>
      <c r="CB823" s="54"/>
      <c r="CC823" s="54"/>
      <c r="CD823" s="54"/>
      <c r="CE823" s="54"/>
      <c r="CF823" s="54"/>
      <c r="CG823" s="54"/>
      <c r="CH823" s="54"/>
      <c r="CI823" s="54"/>
      <c r="CJ823" s="54"/>
      <c r="CK823" s="54"/>
      <c r="CL823" s="54"/>
      <c r="CM823" s="54"/>
      <c r="CN823" s="54"/>
      <c r="CO823" s="54"/>
      <c r="CP823" s="54"/>
      <c r="CQ823" s="54"/>
      <c r="CR823" s="54"/>
      <c r="CS823" s="54"/>
      <c r="CT823" s="54"/>
      <c r="CU823" s="54"/>
      <c r="CV823" s="54"/>
      <c r="CW823" s="54"/>
      <c r="CX823" s="54"/>
      <c r="CY823" s="54"/>
      <c r="CZ823" s="54"/>
      <c r="DA823" s="54"/>
      <c r="DB823" s="54"/>
      <c r="DC823" s="54"/>
      <c r="DD823" s="54"/>
      <c r="DE823" s="54"/>
      <c r="DF823" s="54"/>
      <c r="DG823" s="54"/>
      <c r="DH823" s="54"/>
      <c r="DI823" s="54"/>
      <c r="DJ823" s="54"/>
      <c r="DK823" s="54"/>
      <c r="DL823" s="54"/>
      <c r="DM823" s="54"/>
      <c r="DN823" s="54"/>
      <c r="DO823" s="54"/>
      <c r="DP823" s="54"/>
      <c r="DQ823" s="54"/>
      <c r="DR823" s="54"/>
      <c r="DS823" s="54"/>
      <c r="DT823" s="54"/>
      <c r="DU823" s="54"/>
      <c r="DV823" s="54"/>
      <c r="DW823" s="54"/>
      <c r="DX823" s="54"/>
      <c r="DY823" s="54"/>
      <c r="DZ823" s="54"/>
      <c r="EA823" s="54"/>
      <c r="EB823" s="54"/>
      <c r="EC823" s="54"/>
      <c r="ED823" s="54"/>
      <c r="EE823" s="54"/>
      <c r="EF823" s="54"/>
      <c r="EG823" s="54"/>
      <c r="EH823" s="54"/>
      <c r="EI823" s="54"/>
      <c r="EJ823" s="54"/>
      <c r="EK823" s="54"/>
      <c r="EL823" s="54"/>
      <c r="EM823" s="54"/>
      <c r="EN823" s="54"/>
      <c r="EO823" s="54"/>
    </row>
    <row r="824" spans="4:145" x14ac:dyDescent="0.25">
      <c r="D824" s="58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  <c r="AA824" s="54"/>
      <c r="AB824" s="54"/>
      <c r="AC824" s="54"/>
      <c r="AD824" s="54"/>
      <c r="AE824" s="54"/>
      <c r="AF824" s="54"/>
      <c r="AG824" s="54"/>
      <c r="AH824" s="54"/>
      <c r="AI824" s="54"/>
      <c r="AJ824" s="54"/>
      <c r="AK824" s="54"/>
      <c r="AL824" s="54"/>
      <c r="AM824" s="54"/>
      <c r="AN824" s="54"/>
      <c r="AO824" s="54"/>
      <c r="AP824" s="54"/>
      <c r="AQ824" s="54"/>
      <c r="AR824" s="54"/>
      <c r="AS824" s="54"/>
      <c r="AT824" s="54"/>
      <c r="AU824" s="54"/>
      <c r="AV824" s="54"/>
      <c r="AW824" s="54"/>
      <c r="AX824" s="54"/>
      <c r="AY824" s="54"/>
      <c r="AZ824" s="54"/>
      <c r="BA824" s="54"/>
      <c r="BB824" s="54"/>
      <c r="BC824" s="54"/>
      <c r="BD824" s="54"/>
      <c r="BE824" s="54"/>
      <c r="BF824" s="54"/>
      <c r="BG824" s="54"/>
      <c r="BH824" s="54"/>
      <c r="BI824" s="54"/>
      <c r="BJ824" s="54"/>
      <c r="BK824" s="54"/>
      <c r="BL824" s="54"/>
      <c r="BM824" s="54"/>
      <c r="BN824" s="54"/>
      <c r="BO824" s="54"/>
      <c r="BP824" s="54"/>
      <c r="BQ824" s="54"/>
      <c r="BR824" s="54"/>
      <c r="BS824" s="54"/>
      <c r="BT824" s="54"/>
      <c r="BU824" s="54"/>
      <c r="BV824" s="54"/>
      <c r="BW824" s="54"/>
      <c r="BX824" s="54"/>
      <c r="BY824" s="54"/>
      <c r="BZ824" s="54"/>
      <c r="CA824" s="54"/>
      <c r="CB824" s="54"/>
      <c r="CC824" s="54"/>
      <c r="CD824" s="54"/>
      <c r="CE824" s="54"/>
      <c r="CF824" s="54"/>
      <c r="CG824" s="54"/>
      <c r="CH824" s="54"/>
      <c r="CI824" s="54"/>
      <c r="CJ824" s="54"/>
      <c r="CK824" s="54"/>
      <c r="CL824" s="54"/>
      <c r="CM824" s="54"/>
      <c r="CN824" s="54"/>
      <c r="CO824" s="54"/>
      <c r="CP824" s="54"/>
      <c r="CQ824" s="54"/>
      <c r="CR824" s="54"/>
      <c r="CS824" s="54"/>
      <c r="CT824" s="54"/>
      <c r="CU824" s="54"/>
      <c r="CV824" s="54"/>
      <c r="CW824" s="54"/>
      <c r="CX824" s="54"/>
      <c r="CY824" s="54"/>
      <c r="CZ824" s="54"/>
      <c r="DA824" s="54"/>
      <c r="DB824" s="54"/>
      <c r="DC824" s="54"/>
      <c r="DD824" s="54"/>
      <c r="DE824" s="54"/>
      <c r="DF824" s="54"/>
      <c r="DG824" s="54"/>
      <c r="DH824" s="54"/>
      <c r="DI824" s="54"/>
      <c r="DJ824" s="54"/>
      <c r="DK824" s="54"/>
      <c r="DL824" s="54"/>
      <c r="DM824" s="54"/>
      <c r="DN824" s="54"/>
      <c r="DO824" s="54"/>
      <c r="DP824" s="54"/>
      <c r="DQ824" s="54"/>
      <c r="DR824" s="54"/>
      <c r="DS824" s="54"/>
      <c r="DT824" s="54"/>
      <c r="DU824" s="54"/>
      <c r="DV824" s="54"/>
      <c r="DW824" s="54"/>
      <c r="DX824" s="54"/>
      <c r="DY824" s="54"/>
      <c r="DZ824" s="54"/>
      <c r="EA824" s="54"/>
      <c r="EB824" s="54"/>
      <c r="EC824" s="54"/>
      <c r="ED824" s="54"/>
      <c r="EE824" s="54"/>
      <c r="EF824" s="54"/>
      <c r="EG824" s="54"/>
      <c r="EH824" s="54"/>
      <c r="EI824" s="54"/>
      <c r="EJ824" s="54"/>
      <c r="EK824" s="54"/>
      <c r="EL824" s="54"/>
      <c r="EM824" s="54"/>
      <c r="EN824" s="54"/>
      <c r="EO824" s="54"/>
    </row>
    <row r="825" spans="4:145" x14ac:dyDescent="0.25">
      <c r="D825" s="58" t="s">
        <v>319</v>
      </c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  <c r="AA825" s="54"/>
      <c r="AB825" s="54"/>
      <c r="AC825" s="54"/>
      <c r="AD825" s="54"/>
      <c r="AE825" s="54"/>
      <c r="AF825" s="54"/>
      <c r="AG825" s="54"/>
      <c r="AH825" s="54"/>
      <c r="AI825" s="54"/>
      <c r="AJ825" s="54"/>
      <c r="AK825" s="54"/>
      <c r="AL825" s="54"/>
      <c r="AM825" s="54"/>
      <c r="AN825" s="54"/>
      <c r="AO825" s="54"/>
      <c r="AP825" s="54"/>
      <c r="AQ825" s="54"/>
      <c r="AR825" s="54"/>
      <c r="AS825" s="54"/>
      <c r="AT825" s="54"/>
      <c r="AU825" s="54"/>
      <c r="AV825" s="54"/>
      <c r="AW825" s="54"/>
      <c r="AX825" s="54"/>
      <c r="AY825" s="54"/>
      <c r="AZ825" s="54"/>
      <c r="BA825" s="54"/>
      <c r="BB825" s="54"/>
      <c r="BC825" s="54"/>
      <c r="BD825" s="54"/>
      <c r="BE825" s="54"/>
      <c r="BF825" s="54"/>
      <c r="BG825" s="54"/>
      <c r="BH825" s="54"/>
      <c r="BI825" s="54"/>
      <c r="BJ825" s="54"/>
      <c r="BK825" s="54"/>
      <c r="BL825" s="54"/>
      <c r="BM825" s="54"/>
      <c r="BN825" s="54"/>
      <c r="BO825" s="54"/>
      <c r="BP825" s="54"/>
      <c r="BQ825" s="54"/>
      <c r="BR825" s="54"/>
      <c r="BS825" s="54"/>
      <c r="BT825" s="54"/>
      <c r="BU825" s="54"/>
      <c r="BV825" s="54"/>
      <c r="BW825" s="54"/>
      <c r="BX825" s="54"/>
      <c r="BY825" s="54"/>
      <c r="BZ825" s="54"/>
      <c r="CA825" s="54"/>
      <c r="CB825" s="54"/>
      <c r="CC825" s="54"/>
      <c r="CD825" s="54"/>
      <c r="CE825" s="54"/>
      <c r="CF825" s="54"/>
      <c r="CG825" s="54"/>
      <c r="CH825" s="54"/>
      <c r="CI825" s="54"/>
      <c r="CJ825" s="54"/>
      <c r="CK825" s="54"/>
      <c r="CL825" s="54"/>
      <c r="CM825" s="54"/>
      <c r="CN825" s="54"/>
      <c r="CO825" s="54"/>
      <c r="CP825" s="54"/>
      <c r="CQ825" s="54"/>
      <c r="CR825" s="54"/>
      <c r="CS825" s="54"/>
      <c r="CT825" s="54"/>
      <c r="CU825" s="54"/>
      <c r="CV825" s="54"/>
      <c r="CW825" s="54"/>
      <c r="CX825" s="54"/>
      <c r="CY825" s="54"/>
      <c r="CZ825" s="54"/>
      <c r="DA825" s="54"/>
      <c r="DB825" s="54"/>
      <c r="DC825" s="54"/>
      <c r="DD825" s="54"/>
      <c r="DE825" s="54"/>
      <c r="DF825" s="54"/>
      <c r="DG825" s="54"/>
      <c r="DH825" s="54"/>
      <c r="DI825" s="54"/>
      <c r="DJ825" s="54"/>
      <c r="DK825" s="54"/>
      <c r="DL825" s="54"/>
      <c r="DM825" s="54"/>
      <c r="DN825" s="54"/>
      <c r="DO825" s="54"/>
      <c r="DP825" s="54"/>
      <c r="DQ825" s="54"/>
      <c r="DR825" s="54"/>
      <c r="DS825" s="54"/>
      <c r="DT825" s="54"/>
      <c r="DU825" s="54"/>
      <c r="DV825" s="54"/>
      <c r="DW825" s="54"/>
      <c r="DX825" s="54"/>
      <c r="DY825" s="54"/>
      <c r="DZ825" s="54"/>
      <c r="EA825" s="54"/>
      <c r="EB825" s="54"/>
      <c r="EC825" s="54"/>
      <c r="ED825" s="54"/>
      <c r="EE825" s="54"/>
      <c r="EF825" s="54"/>
      <c r="EG825" s="54"/>
      <c r="EH825" s="54"/>
      <c r="EI825" s="54"/>
      <c r="EJ825" s="54"/>
      <c r="EK825" s="54"/>
      <c r="EL825" s="54"/>
      <c r="EM825" s="54"/>
      <c r="EN825" s="54"/>
      <c r="EO825" s="54"/>
    </row>
    <row r="826" spans="4:145" x14ac:dyDescent="0.25">
      <c r="D826" s="58" t="s">
        <v>3389</v>
      </c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  <c r="AA826" s="54"/>
      <c r="AB826" s="54"/>
      <c r="AC826" s="54"/>
      <c r="AD826" s="54"/>
      <c r="AE826" s="54"/>
      <c r="AF826" s="54"/>
      <c r="AG826" s="54"/>
      <c r="AH826" s="54"/>
      <c r="AI826" s="54"/>
      <c r="AJ826" s="54"/>
      <c r="AK826" s="54"/>
      <c r="AL826" s="54"/>
      <c r="AM826" s="54"/>
      <c r="AN826" s="54"/>
      <c r="AO826" s="54"/>
      <c r="AP826" s="54"/>
      <c r="AQ826" s="54"/>
      <c r="AR826" s="54"/>
      <c r="AS826" s="54"/>
      <c r="AT826" s="54"/>
      <c r="AU826" s="54"/>
      <c r="AV826" s="54"/>
      <c r="AW826" s="54"/>
      <c r="AX826" s="54"/>
      <c r="AY826" s="54"/>
      <c r="AZ826" s="54"/>
      <c r="BA826" s="54"/>
      <c r="BB826" s="54"/>
      <c r="BC826" s="54"/>
      <c r="BD826" s="54"/>
      <c r="BE826" s="54"/>
      <c r="BF826" s="54"/>
      <c r="BG826" s="54"/>
      <c r="BH826" s="54"/>
      <c r="BI826" s="54"/>
      <c r="BJ826" s="54"/>
      <c r="BK826" s="54"/>
      <c r="BL826" s="54"/>
      <c r="BM826" s="54"/>
      <c r="BN826" s="54"/>
      <c r="BO826" s="54"/>
      <c r="BP826" s="54"/>
      <c r="BQ826" s="54"/>
      <c r="BR826" s="54"/>
      <c r="BS826" s="54"/>
      <c r="BT826" s="54"/>
      <c r="BU826" s="54"/>
      <c r="BV826" s="54"/>
      <c r="BW826" s="54"/>
      <c r="BX826" s="54"/>
      <c r="BY826" s="54"/>
      <c r="BZ826" s="54"/>
      <c r="CA826" s="54"/>
      <c r="CB826" s="54"/>
      <c r="CC826" s="54"/>
      <c r="CD826" s="54"/>
      <c r="CE826" s="54"/>
      <c r="CF826" s="54"/>
      <c r="CG826" s="54"/>
      <c r="CH826" s="54"/>
      <c r="CI826" s="54"/>
      <c r="CJ826" s="54"/>
      <c r="CK826" s="54"/>
      <c r="CL826" s="54"/>
      <c r="CM826" s="54"/>
      <c r="CN826" s="54"/>
      <c r="CO826" s="54"/>
      <c r="CP826" s="54"/>
      <c r="CQ826" s="54"/>
      <c r="CR826" s="54"/>
      <c r="CS826" s="54"/>
      <c r="CT826" s="54"/>
      <c r="CU826" s="54"/>
      <c r="CV826" s="54"/>
      <c r="CW826" s="54"/>
      <c r="CX826" s="54"/>
      <c r="CY826" s="54"/>
      <c r="CZ826" s="54"/>
      <c r="DA826" s="54"/>
      <c r="DB826" s="54"/>
      <c r="DC826" s="54"/>
      <c r="DD826" s="54"/>
      <c r="DE826" s="54"/>
      <c r="DF826" s="54"/>
      <c r="DG826" s="54"/>
      <c r="DH826" s="54"/>
      <c r="DI826" s="54"/>
      <c r="DJ826" s="54"/>
      <c r="DK826" s="54"/>
      <c r="DL826" s="54"/>
      <c r="DM826" s="54"/>
      <c r="DN826" s="54"/>
      <c r="DO826" s="54"/>
      <c r="DP826" s="54"/>
      <c r="DQ826" s="54"/>
      <c r="DR826" s="54"/>
      <c r="DS826" s="54"/>
      <c r="DT826" s="54"/>
      <c r="DU826" s="54"/>
      <c r="DV826" s="54"/>
      <c r="DW826" s="54"/>
      <c r="DX826" s="54"/>
      <c r="DY826" s="54"/>
      <c r="DZ826" s="54"/>
      <c r="EA826" s="54"/>
      <c r="EB826" s="54"/>
      <c r="EC826" s="54"/>
      <c r="ED826" s="54"/>
      <c r="EE826" s="54"/>
      <c r="EF826" s="54"/>
      <c r="EG826" s="54"/>
      <c r="EH826" s="54"/>
      <c r="EI826" s="54"/>
      <c r="EJ826" s="54"/>
      <c r="EK826" s="54"/>
      <c r="EL826" s="54"/>
      <c r="EM826" s="54"/>
      <c r="EN826" s="54"/>
      <c r="EO826" s="54"/>
    </row>
    <row r="827" spans="4:145" x14ac:dyDescent="0.25">
      <c r="D827" s="58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  <c r="AA827" s="54"/>
      <c r="AB827" s="54"/>
      <c r="AC827" s="54"/>
      <c r="AD827" s="54"/>
      <c r="AE827" s="54"/>
      <c r="AF827" s="54"/>
      <c r="AG827" s="54"/>
      <c r="AH827" s="54"/>
      <c r="AI827" s="54"/>
      <c r="AJ827" s="54"/>
      <c r="AK827" s="54"/>
      <c r="AL827" s="54"/>
      <c r="AM827" s="54"/>
      <c r="AN827" s="54"/>
      <c r="AO827" s="54"/>
      <c r="AP827" s="54"/>
      <c r="AQ827" s="54"/>
      <c r="AR827" s="54"/>
      <c r="AS827" s="54"/>
      <c r="AT827" s="54"/>
      <c r="AU827" s="54"/>
      <c r="AV827" s="54"/>
      <c r="AW827" s="54"/>
      <c r="AX827" s="54"/>
      <c r="AY827" s="54"/>
      <c r="AZ827" s="54"/>
      <c r="BA827" s="54"/>
      <c r="BB827" s="54"/>
      <c r="BC827" s="54"/>
      <c r="BD827" s="54"/>
      <c r="BE827" s="54"/>
      <c r="BF827" s="54"/>
      <c r="BG827" s="54"/>
      <c r="BH827" s="54"/>
      <c r="BI827" s="54"/>
      <c r="BJ827" s="54"/>
      <c r="BK827" s="54"/>
      <c r="BL827" s="54"/>
      <c r="BM827" s="54"/>
      <c r="BN827" s="54"/>
      <c r="BO827" s="54"/>
      <c r="BP827" s="54"/>
      <c r="BQ827" s="54"/>
      <c r="BR827" s="54"/>
      <c r="BS827" s="54"/>
      <c r="BT827" s="54"/>
      <c r="BU827" s="54"/>
      <c r="BV827" s="54"/>
      <c r="BW827" s="54"/>
      <c r="BX827" s="54"/>
      <c r="BY827" s="54"/>
      <c r="BZ827" s="54"/>
      <c r="CA827" s="54"/>
      <c r="CB827" s="54"/>
      <c r="CC827" s="54"/>
      <c r="CD827" s="54"/>
      <c r="CE827" s="54"/>
      <c r="CF827" s="54"/>
      <c r="CG827" s="54"/>
      <c r="CH827" s="54"/>
      <c r="CI827" s="54"/>
      <c r="CJ827" s="54"/>
      <c r="CK827" s="54"/>
      <c r="CL827" s="54"/>
      <c r="CM827" s="54"/>
      <c r="CN827" s="54"/>
      <c r="CO827" s="54"/>
      <c r="CP827" s="54"/>
      <c r="CQ827" s="54"/>
      <c r="CR827" s="54"/>
      <c r="CS827" s="54"/>
      <c r="CT827" s="54"/>
      <c r="CU827" s="54"/>
      <c r="CV827" s="54"/>
      <c r="CW827" s="54"/>
      <c r="CX827" s="54"/>
      <c r="CY827" s="54"/>
      <c r="CZ827" s="54"/>
      <c r="DA827" s="54"/>
      <c r="DB827" s="54"/>
      <c r="DC827" s="54"/>
      <c r="DD827" s="54"/>
      <c r="DE827" s="54"/>
      <c r="DF827" s="54"/>
      <c r="DG827" s="54"/>
      <c r="DH827" s="54"/>
      <c r="DI827" s="54"/>
      <c r="DJ827" s="54"/>
      <c r="DK827" s="54"/>
      <c r="DL827" s="54"/>
      <c r="DM827" s="54"/>
      <c r="DN827" s="54"/>
      <c r="DO827" s="54"/>
      <c r="DP827" s="54"/>
      <c r="DQ827" s="54"/>
      <c r="DR827" s="54"/>
      <c r="DS827" s="54"/>
      <c r="DT827" s="54"/>
      <c r="DU827" s="54"/>
      <c r="DV827" s="54"/>
      <c r="DW827" s="54"/>
      <c r="DX827" s="54"/>
      <c r="DY827" s="54"/>
      <c r="DZ827" s="54"/>
      <c r="EA827" s="54"/>
      <c r="EB827" s="54"/>
      <c r="EC827" s="54"/>
      <c r="ED827" s="54"/>
      <c r="EE827" s="54"/>
      <c r="EF827" s="54"/>
      <c r="EG827" s="54"/>
      <c r="EH827" s="54"/>
      <c r="EI827" s="54"/>
      <c r="EJ827" s="54"/>
      <c r="EK827" s="54"/>
      <c r="EL827" s="54"/>
      <c r="EM827" s="54"/>
      <c r="EN827" s="54"/>
      <c r="EO827" s="54"/>
    </row>
    <row r="828" spans="4:145" x14ac:dyDescent="0.25">
      <c r="D828" s="58" t="s">
        <v>262</v>
      </c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  <c r="AA828" s="54"/>
      <c r="AB828" s="54"/>
      <c r="AC828" s="54"/>
      <c r="AD828" s="54"/>
      <c r="AE828" s="54"/>
      <c r="AF828" s="54"/>
      <c r="AG828" s="54"/>
      <c r="AH828" s="54"/>
      <c r="AI828" s="54"/>
      <c r="AJ828" s="54"/>
      <c r="AK828" s="54"/>
      <c r="AL828" s="54"/>
      <c r="AM828" s="54"/>
      <c r="AN828" s="54"/>
      <c r="AO828" s="54"/>
      <c r="AP828" s="54"/>
      <c r="AQ828" s="54"/>
      <c r="AR828" s="54"/>
      <c r="AS828" s="54"/>
      <c r="AT828" s="54"/>
      <c r="AU828" s="54"/>
      <c r="AV828" s="54"/>
      <c r="AW828" s="54"/>
      <c r="AX828" s="54"/>
      <c r="AY828" s="54"/>
      <c r="AZ828" s="54"/>
      <c r="BA828" s="54"/>
      <c r="BB828" s="54"/>
      <c r="BC828" s="54"/>
      <c r="BD828" s="54"/>
      <c r="BE828" s="54"/>
      <c r="BF828" s="54"/>
      <c r="BG828" s="54"/>
      <c r="BH828" s="54"/>
      <c r="BI828" s="54"/>
      <c r="BJ828" s="54"/>
      <c r="BK828" s="54"/>
      <c r="BL828" s="54"/>
      <c r="BM828" s="54"/>
      <c r="BN828" s="54"/>
      <c r="BO828" s="54"/>
      <c r="BP828" s="54"/>
      <c r="BQ828" s="54"/>
      <c r="BR828" s="54"/>
      <c r="BS828" s="54"/>
      <c r="BT828" s="54"/>
      <c r="BU828" s="54"/>
      <c r="BV828" s="54"/>
      <c r="BW828" s="54"/>
      <c r="BX828" s="54"/>
      <c r="BY828" s="54"/>
      <c r="BZ828" s="54"/>
      <c r="CA828" s="54"/>
      <c r="CB828" s="54"/>
      <c r="CC828" s="54"/>
      <c r="CD828" s="54"/>
      <c r="CE828" s="54"/>
      <c r="CF828" s="54"/>
      <c r="CG828" s="54"/>
      <c r="CH828" s="54"/>
      <c r="CI828" s="54"/>
      <c r="CJ828" s="54"/>
      <c r="CK828" s="54"/>
      <c r="CL828" s="54"/>
      <c r="CM828" s="54"/>
      <c r="CN828" s="54"/>
      <c r="CO828" s="54"/>
      <c r="CP828" s="54"/>
      <c r="CQ828" s="54"/>
      <c r="CR828" s="54"/>
      <c r="CS828" s="54"/>
      <c r="CT828" s="54"/>
      <c r="CU828" s="54"/>
      <c r="CV828" s="54"/>
      <c r="CW828" s="54"/>
      <c r="CX828" s="54"/>
      <c r="CY828" s="54"/>
      <c r="CZ828" s="54"/>
      <c r="DA828" s="54"/>
      <c r="DB828" s="54"/>
      <c r="DC828" s="54"/>
      <c r="DD828" s="54"/>
      <c r="DE828" s="54"/>
      <c r="DF828" s="54"/>
      <c r="DG828" s="54"/>
      <c r="DH828" s="54"/>
      <c r="DI828" s="54"/>
      <c r="DJ828" s="54"/>
      <c r="DK828" s="54"/>
      <c r="DL828" s="54"/>
      <c r="DM828" s="54"/>
      <c r="DN828" s="54"/>
      <c r="DO828" s="54"/>
      <c r="DP828" s="54"/>
      <c r="DQ828" s="54"/>
      <c r="DR828" s="54"/>
      <c r="DS828" s="54"/>
      <c r="DT828" s="54"/>
      <c r="DU828" s="54"/>
      <c r="DV828" s="54"/>
      <c r="DW828" s="54"/>
      <c r="DX828" s="54"/>
      <c r="DY828" s="54"/>
      <c r="DZ828" s="54"/>
      <c r="EA828" s="54"/>
      <c r="EB828" s="54"/>
      <c r="EC828" s="54"/>
      <c r="ED828" s="54"/>
      <c r="EE828" s="54"/>
      <c r="EF828" s="54"/>
      <c r="EG828" s="54"/>
      <c r="EH828" s="54"/>
      <c r="EI828" s="54"/>
      <c r="EJ828" s="54"/>
      <c r="EK828" s="54"/>
      <c r="EL828" s="54"/>
      <c r="EM828" s="54"/>
      <c r="EN828" s="54"/>
      <c r="EO828" s="54"/>
    </row>
    <row r="829" spans="4:145" x14ac:dyDescent="0.25">
      <c r="D829" s="58" t="s">
        <v>3403</v>
      </c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  <c r="AA829" s="54"/>
      <c r="AB829" s="54"/>
      <c r="AC829" s="54"/>
      <c r="AD829" s="54"/>
      <c r="AE829" s="54"/>
      <c r="AF829" s="54"/>
      <c r="AG829" s="54"/>
      <c r="AH829" s="54"/>
      <c r="AI829" s="54"/>
      <c r="AJ829" s="54"/>
      <c r="AK829" s="54"/>
      <c r="AL829" s="54"/>
      <c r="AM829" s="54"/>
      <c r="AN829" s="54"/>
      <c r="AO829" s="54"/>
      <c r="AP829" s="54"/>
      <c r="AQ829" s="54"/>
      <c r="AR829" s="54"/>
      <c r="AS829" s="54"/>
      <c r="AT829" s="54"/>
      <c r="AU829" s="54"/>
      <c r="AV829" s="54"/>
      <c r="AW829" s="54"/>
      <c r="AX829" s="54"/>
      <c r="AY829" s="54"/>
      <c r="AZ829" s="54"/>
      <c r="BA829" s="54"/>
      <c r="BB829" s="54"/>
      <c r="BC829" s="54"/>
      <c r="BD829" s="54"/>
      <c r="BE829" s="54"/>
      <c r="BF829" s="54"/>
      <c r="BG829" s="54"/>
      <c r="BH829" s="54"/>
      <c r="BI829" s="54"/>
      <c r="BJ829" s="54"/>
      <c r="BK829" s="54"/>
      <c r="BL829" s="54"/>
      <c r="BM829" s="54"/>
      <c r="BN829" s="54"/>
      <c r="BO829" s="54"/>
      <c r="BP829" s="54"/>
      <c r="BQ829" s="54"/>
      <c r="BR829" s="54"/>
      <c r="BS829" s="54"/>
      <c r="BT829" s="54"/>
      <c r="BU829" s="54"/>
      <c r="BV829" s="54"/>
      <c r="BW829" s="54"/>
      <c r="BX829" s="54"/>
      <c r="BY829" s="54"/>
      <c r="BZ829" s="54"/>
      <c r="CA829" s="54"/>
      <c r="CB829" s="54"/>
      <c r="CC829" s="54"/>
      <c r="CD829" s="54"/>
      <c r="CE829" s="54"/>
      <c r="CF829" s="54"/>
      <c r="CG829" s="54"/>
      <c r="CH829" s="54"/>
      <c r="CI829" s="54"/>
      <c r="CJ829" s="54"/>
      <c r="CK829" s="54"/>
      <c r="CL829" s="54"/>
      <c r="CM829" s="54"/>
      <c r="CN829" s="54"/>
      <c r="CO829" s="54"/>
      <c r="CP829" s="54"/>
      <c r="CQ829" s="54"/>
      <c r="CR829" s="54"/>
      <c r="CS829" s="54"/>
      <c r="CT829" s="54"/>
      <c r="CU829" s="54"/>
      <c r="CV829" s="54"/>
      <c r="CW829" s="54"/>
      <c r="CX829" s="54"/>
      <c r="CY829" s="54"/>
      <c r="CZ829" s="54"/>
      <c r="DA829" s="54"/>
      <c r="DB829" s="54"/>
      <c r="DC829" s="54"/>
      <c r="DD829" s="54"/>
      <c r="DE829" s="54"/>
      <c r="DF829" s="54"/>
      <c r="DG829" s="54"/>
      <c r="DH829" s="54"/>
      <c r="DI829" s="54"/>
      <c r="DJ829" s="54"/>
      <c r="DK829" s="54"/>
      <c r="DL829" s="54"/>
      <c r="DM829" s="54"/>
      <c r="DN829" s="54"/>
      <c r="DO829" s="54"/>
      <c r="DP829" s="54"/>
      <c r="DQ829" s="54"/>
      <c r="DR829" s="54"/>
      <c r="DS829" s="54"/>
      <c r="DT829" s="54"/>
      <c r="DU829" s="54"/>
      <c r="DV829" s="54"/>
      <c r="DW829" s="54"/>
      <c r="DX829" s="54"/>
      <c r="DY829" s="54"/>
      <c r="DZ829" s="54"/>
      <c r="EA829" s="54"/>
      <c r="EB829" s="54"/>
      <c r="EC829" s="54"/>
      <c r="ED829" s="54"/>
      <c r="EE829" s="54"/>
      <c r="EF829" s="54"/>
      <c r="EG829" s="54"/>
      <c r="EH829" s="54"/>
      <c r="EI829" s="54"/>
      <c r="EJ829" s="54"/>
      <c r="EK829" s="54"/>
      <c r="EL829" s="54"/>
      <c r="EM829" s="54"/>
      <c r="EN829" s="54"/>
      <c r="EO829" s="54"/>
    </row>
    <row r="830" spans="4:145" x14ac:dyDescent="0.25">
      <c r="D830" s="58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  <c r="AA830" s="54"/>
      <c r="AB830" s="54"/>
      <c r="AC830" s="54"/>
      <c r="AD830" s="54"/>
      <c r="AE830" s="54"/>
      <c r="AF830" s="54"/>
      <c r="AG830" s="54"/>
      <c r="AH830" s="54"/>
      <c r="AI830" s="54"/>
      <c r="AJ830" s="54"/>
      <c r="AK830" s="54"/>
      <c r="AL830" s="54"/>
      <c r="AM830" s="54"/>
      <c r="AN830" s="54"/>
      <c r="AO830" s="54"/>
      <c r="AP830" s="54"/>
      <c r="AQ830" s="54"/>
      <c r="AR830" s="54"/>
      <c r="AS830" s="54"/>
      <c r="AT830" s="54"/>
      <c r="AU830" s="54"/>
      <c r="AV830" s="54"/>
      <c r="AW830" s="54"/>
      <c r="AX830" s="54"/>
      <c r="AY830" s="54"/>
      <c r="AZ830" s="54"/>
      <c r="BA830" s="54"/>
      <c r="BB830" s="54"/>
      <c r="BC830" s="54"/>
      <c r="BD830" s="54"/>
      <c r="BE830" s="54"/>
      <c r="BF830" s="54"/>
      <c r="BG830" s="54"/>
      <c r="BH830" s="54"/>
      <c r="BI830" s="54"/>
      <c r="BJ830" s="54"/>
      <c r="BK830" s="54"/>
      <c r="BL830" s="54"/>
      <c r="BM830" s="54"/>
      <c r="BN830" s="54"/>
      <c r="BO830" s="54"/>
      <c r="BP830" s="54"/>
      <c r="BQ830" s="54"/>
      <c r="BR830" s="54"/>
      <c r="BS830" s="54"/>
      <c r="BT830" s="54"/>
      <c r="BU830" s="54"/>
      <c r="BV830" s="54"/>
      <c r="BW830" s="54"/>
      <c r="BX830" s="54"/>
      <c r="BY830" s="54"/>
      <c r="BZ830" s="54"/>
      <c r="CA830" s="54"/>
      <c r="CB830" s="54"/>
      <c r="CC830" s="54"/>
      <c r="CD830" s="54"/>
      <c r="CE830" s="54"/>
      <c r="CF830" s="54"/>
      <c r="CG830" s="54"/>
      <c r="CH830" s="54"/>
      <c r="CI830" s="54"/>
      <c r="CJ830" s="54"/>
      <c r="CK830" s="54"/>
      <c r="CL830" s="54"/>
      <c r="CM830" s="54"/>
      <c r="CN830" s="54"/>
      <c r="CO830" s="54"/>
      <c r="CP830" s="54"/>
      <c r="CQ830" s="54"/>
      <c r="CR830" s="54"/>
      <c r="CS830" s="54"/>
      <c r="CT830" s="54"/>
      <c r="CU830" s="54"/>
      <c r="CV830" s="54"/>
      <c r="CW830" s="54"/>
      <c r="CX830" s="54"/>
      <c r="CY830" s="54"/>
      <c r="CZ830" s="54"/>
      <c r="DA830" s="54"/>
      <c r="DB830" s="54"/>
      <c r="DC830" s="54"/>
      <c r="DD830" s="54"/>
      <c r="DE830" s="54"/>
      <c r="DF830" s="54"/>
      <c r="DG830" s="54"/>
      <c r="DH830" s="54"/>
      <c r="DI830" s="54"/>
      <c r="DJ830" s="54"/>
      <c r="DK830" s="54"/>
      <c r="DL830" s="54"/>
      <c r="DM830" s="54"/>
      <c r="DN830" s="54"/>
      <c r="DO830" s="54"/>
      <c r="DP830" s="54"/>
      <c r="DQ830" s="54"/>
      <c r="DR830" s="54"/>
      <c r="DS830" s="54"/>
      <c r="DT830" s="54"/>
      <c r="DU830" s="54"/>
      <c r="DV830" s="54"/>
      <c r="DW830" s="54"/>
      <c r="DX830" s="54"/>
      <c r="DY830" s="54"/>
      <c r="DZ830" s="54"/>
      <c r="EA830" s="54"/>
      <c r="EB830" s="54"/>
      <c r="EC830" s="54"/>
      <c r="ED830" s="54"/>
      <c r="EE830" s="54"/>
      <c r="EF830" s="54"/>
      <c r="EG830" s="54"/>
      <c r="EH830" s="54"/>
      <c r="EI830" s="54"/>
      <c r="EJ830" s="54"/>
      <c r="EK830" s="54"/>
      <c r="EL830" s="54"/>
      <c r="EM830" s="54"/>
      <c r="EN830" s="54"/>
      <c r="EO830" s="54"/>
    </row>
    <row r="831" spans="4:145" x14ac:dyDescent="0.25">
      <c r="D831" s="58" t="s">
        <v>3060</v>
      </c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  <c r="AA831" s="54"/>
      <c r="AB831" s="54"/>
      <c r="AC831" s="54"/>
      <c r="AD831" s="54"/>
      <c r="AE831" s="54"/>
      <c r="AF831" s="54"/>
      <c r="AG831" s="54"/>
      <c r="AH831" s="54"/>
      <c r="AI831" s="54"/>
      <c r="AJ831" s="54"/>
      <c r="AK831" s="54"/>
      <c r="AL831" s="54"/>
      <c r="AM831" s="54"/>
      <c r="AN831" s="54"/>
      <c r="AO831" s="54"/>
      <c r="AP831" s="54"/>
      <c r="AQ831" s="54"/>
      <c r="AR831" s="54"/>
      <c r="AS831" s="54"/>
      <c r="AT831" s="54"/>
      <c r="AU831" s="54"/>
      <c r="AV831" s="54"/>
      <c r="AW831" s="54"/>
      <c r="AX831" s="54"/>
      <c r="AY831" s="54"/>
      <c r="AZ831" s="54"/>
      <c r="BA831" s="54"/>
      <c r="BB831" s="54"/>
      <c r="BC831" s="54"/>
      <c r="BD831" s="54"/>
      <c r="BE831" s="54"/>
      <c r="BF831" s="54"/>
      <c r="BG831" s="54"/>
      <c r="BH831" s="54"/>
      <c r="BI831" s="54"/>
      <c r="BJ831" s="54"/>
      <c r="BK831" s="54"/>
      <c r="BL831" s="54"/>
      <c r="BM831" s="54"/>
      <c r="BN831" s="54"/>
      <c r="BO831" s="54"/>
      <c r="BP831" s="54"/>
      <c r="BQ831" s="54"/>
      <c r="BR831" s="54"/>
      <c r="BS831" s="54"/>
      <c r="BT831" s="54"/>
      <c r="BU831" s="54"/>
      <c r="BV831" s="54"/>
      <c r="BW831" s="54"/>
      <c r="BX831" s="54"/>
      <c r="BY831" s="54"/>
      <c r="BZ831" s="54"/>
      <c r="CA831" s="54"/>
      <c r="CB831" s="54"/>
      <c r="CC831" s="54"/>
      <c r="CD831" s="54"/>
      <c r="CE831" s="54"/>
      <c r="CF831" s="54"/>
      <c r="CG831" s="54"/>
      <c r="CH831" s="54"/>
      <c r="CI831" s="54"/>
      <c r="CJ831" s="54"/>
      <c r="CK831" s="54"/>
      <c r="CL831" s="54"/>
      <c r="CM831" s="54"/>
      <c r="CN831" s="54"/>
      <c r="CO831" s="54"/>
      <c r="CP831" s="54"/>
      <c r="CQ831" s="54"/>
      <c r="CR831" s="54"/>
      <c r="CS831" s="54"/>
      <c r="CT831" s="54"/>
      <c r="CU831" s="54"/>
      <c r="CV831" s="54"/>
      <c r="CW831" s="54"/>
      <c r="CX831" s="54"/>
      <c r="CY831" s="54"/>
      <c r="CZ831" s="54"/>
      <c r="DA831" s="54"/>
      <c r="DB831" s="54"/>
      <c r="DC831" s="54"/>
      <c r="DD831" s="54"/>
      <c r="DE831" s="54"/>
      <c r="DF831" s="54"/>
      <c r="DG831" s="54"/>
      <c r="DH831" s="54"/>
      <c r="DI831" s="54"/>
      <c r="DJ831" s="54"/>
      <c r="DK831" s="54"/>
      <c r="DL831" s="54"/>
      <c r="DM831" s="54"/>
      <c r="DN831" s="54"/>
      <c r="DO831" s="54"/>
      <c r="DP831" s="54"/>
      <c r="DQ831" s="54"/>
      <c r="DR831" s="54"/>
      <c r="DS831" s="54"/>
      <c r="DT831" s="54"/>
      <c r="DU831" s="54"/>
      <c r="DV831" s="54"/>
      <c r="DW831" s="54"/>
      <c r="DX831" s="54"/>
      <c r="DY831" s="54"/>
      <c r="DZ831" s="54"/>
      <c r="EA831" s="54"/>
      <c r="EB831" s="54"/>
      <c r="EC831" s="54"/>
      <c r="ED831" s="54"/>
      <c r="EE831" s="54"/>
      <c r="EF831" s="54"/>
      <c r="EG831" s="54"/>
      <c r="EH831" s="54"/>
      <c r="EI831" s="54"/>
      <c r="EJ831" s="54"/>
      <c r="EK831" s="54"/>
      <c r="EL831" s="54"/>
      <c r="EM831" s="54"/>
      <c r="EN831" s="54"/>
      <c r="EO831" s="54"/>
    </row>
    <row r="832" spans="4:145" x14ac:dyDescent="0.25">
      <c r="D832" s="58" t="s">
        <v>33</v>
      </c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  <c r="AA832" s="54"/>
      <c r="AB832" s="54"/>
      <c r="AC832" s="54"/>
      <c r="AD832" s="54"/>
      <c r="AE832" s="54"/>
      <c r="AF832" s="54"/>
      <c r="AG832" s="54"/>
      <c r="AH832" s="54"/>
      <c r="AI832" s="54"/>
      <c r="AJ832" s="54"/>
      <c r="AK832" s="54"/>
      <c r="AL832" s="54"/>
      <c r="AM832" s="54"/>
      <c r="AN832" s="54"/>
      <c r="AO832" s="54"/>
      <c r="AP832" s="54"/>
      <c r="AQ832" s="54"/>
      <c r="AR832" s="54"/>
      <c r="AS832" s="54"/>
      <c r="AT832" s="54"/>
      <c r="AU832" s="54"/>
      <c r="AV832" s="54"/>
      <c r="AW832" s="54"/>
      <c r="AX832" s="54"/>
      <c r="AY832" s="54"/>
      <c r="AZ832" s="54"/>
      <c r="BA832" s="54"/>
      <c r="BB832" s="54"/>
      <c r="BC832" s="54"/>
      <c r="BD832" s="54"/>
      <c r="BE832" s="54"/>
      <c r="BF832" s="54"/>
      <c r="BG832" s="54"/>
      <c r="BH832" s="54"/>
      <c r="BI832" s="54"/>
      <c r="BJ832" s="54"/>
      <c r="BK832" s="54"/>
      <c r="BL832" s="54"/>
      <c r="BM832" s="54"/>
      <c r="BN832" s="54"/>
      <c r="BO832" s="54"/>
      <c r="BP832" s="54"/>
      <c r="BQ832" s="54"/>
      <c r="BR832" s="54"/>
      <c r="BS832" s="54"/>
      <c r="BT832" s="54"/>
      <c r="BU832" s="54"/>
      <c r="BV832" s="54"/>
      <c r="BW832" s="54"/>
      <c r="BX832" s="54"/>
      <c r="BY832" s="54"/>
      <c r="BZ832" s="54"/>
      <c r="CA832" s="54"/>
      <c r="CB832" s="54"/>
      <c r="CC832" s="54"/>
      <c r="CD832" s="54"/>
      <c r="CE832" s="54"/>
      <c r="CF832" s="54"/>
      <c r="CG832" s="54"/>
      <c r="CH832" s="54"/>
      <c r="CI832" s="54"/>
      <c r="CJ832" s="54"/>
      <c r="CK832" s="54"/>
      <c r="CL832" s="54"/>
      <c r="CM832" s="54"/>
      <c r="CN832" s="54"/>
      <c r="CO832" s="54"/>
      <c r="CP832" s="54"/>
      <c r="CQ832" s="54"/>
      <c r="CR832" s="54"/>
      <c r="CS832" s="54"/>
      <c r="CT832" s="54"/>
      <c r="CU832" s="54"/>
      <c r="CV832" s="54"/>
      <c r="CW832" s="54"/>
      <c r="CX832" s="54"/>
      <c r="CY832" s="54"/>
      <c r="CZ832" s="54"/>
      <c r="DA832" s="54"/>
      <c r="DB832" s="54"/>
      <c r="DC832" s="54"/>
      <c r="DD832" s="54"/>
      <c r="DE832" s="54"/>
      <c r="DF832" s="54"/>
      <c r="DG832" s="54"/>
      <c r="DH832" s="54"/>
      <c r="DI832" s="54"/>
      <c r="DJ832" s="54"/>
      <c r="DK832" s="54"/>
      <c r="DL832" s="54"/>
      <c r="DM832" s="54"/>
      <c r="DN832" s="54"/>
      <c r="DO832" s="54"/>
      <c r="DP832" s="54"/>
      <c r="DQ832" s="54"/>
      <c r="DR832" s="54"/>
      <c r="DS832" s="54"/>
      <c r="DT832" s="54"/>
      <c r="DU832" s="54"/>
      <c r="DV832" s="54"/>
      <c r="DW832" s="54"/>
      <c r="DX832" s="54"/>
      <c r="DY832" s="54"/>
      <c r="DZ832" s="54"/>
      <c r="EA832" s="54"/>
      <c r="EB832" s="54"/>
      <c r="EC832" s="54"/>
      <c r="ED832" s="54"/>
      <c r="EE832" s="54"/>
      <c r="EF832" s="54"/>
      <c r="EG832" s="54"/>
      <c r="EH832" s="54"/>
      <c r="EI832" s="54"/>
      <c r="EJ832" s="54"/>
      <c r="EK832" s="54"/>
      <c r="EL832" s="54"/>
      <c r="EM832" s="54"/>
      <c r="EN832" s="54"/>
      <c r="EO832" s="54"/>
    </row>
    <row r="833" spans="4:145" x14ac:dyDescent="0.25">
      <c r="D833" s="58" t="s">
        <v>1385</v>
      </c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  <c r="AA833" s="54"/>
      <c r="AB833" s="54"/>
      <c r="AC833" s="54"/>
      <c r="AD833" s="54"/>
      <c r="AE833" s="54"/>
      <c r="AF833" s="54"/>
      <c r="AG833" s="54"/>
      <c r="AH833" s="54"/>
      <c r="AI833" s="54"/>
      <c r="AJ833" s="54"/>
      <c r="AK833" s="54"/>
      <c r="AL833" s="54"/>
      <c r="AM833" s="54"/>
      <c r="AN833" s="54"/>
      <c r="AO833" s="54"/>
      <c r="AP833" s="54"/>
      <c r="AQ833" s="54"/>
      <c r="AR833" s="54"/>
      <c r="AS833" s="54"/>
      <c r="AT833" s="54"/>
      <c r="AU833" s="54"/>
      <c r="AV833" s="54"/>
      <c r="AW833" s="54"/>
      <c r="AX833" s="54"/>
      <c r="AY833" s="54"/>
      <c r="AZ833" s="54"/>
      <c r="BA833" s="54"/>
      <c r="BB833" s="54"/>
      <c r="BC833" s="54"/>
      <c r="BD833" s="54"/>
      <c r="BE833" s="54"/>
      <c r="BF833" s="54"/>
      <c r="BG833" s="54"/>
      <c r="BH833" s="54"/>
      <c r="BI833" s="54"/>
      <c r="BJ833" s="54"/>
      <c r="BK833" s="54"/>
      <c r="BL833" s="54"/>
      <c r="BM833" s="54"/>
      <c r="BN833" s="54"/>
      <c r="BO833" s="54"/>
      <c r="BP833" s="54"/>
      <c r="BQ833" s="54"/>
      <c r="BR833" s="54"/>
      <c r="BS833" s="54"/>
      <c r="BT833" s="54"/>
      <c r="BU833" s="54"/>
      <c r="BV833" s="54"/>
      <c r="BW833" s="54"/>
      <c r="BX833" s="54"/>
      <c r="BY833" s="54"/>
      <c r="BZ833" s="54"/>
      <c r="CA833" s="54"/>
      <c r="CB833" s="54"/>
      <c r="CC833" s="54"/>
      <c r="CD833" s="54"/>
      <c r="CE833" s="54"/>
      <c r="CF833" s="54"/>
      <c r="CG833" s="54"/>
      <c r="CH833" s="54"/>
      <c r="CI833" s="54"/>
      <c r="CJ833" s="54"/>
      <c r="CK833" s="54"/>
      <c r="CL833" s="54"/>
      <c r="CM833" s="54"/>
      <c r="CN833" s="54"/>
      <c r="CO833" s="54"/>
      <c r="CP833" s="54"/>
      <c r="CQ833" s="54"/>
      <c r="CR833" s="54"/>
      <c r="CS833" s="54"/>
      <c r="CT833" s="54"/>
      <c r="CU833" s="54"/>
      <c r="CV833" s="54"/>
      <c r="CW833" s="54"/>
      <c r="CX833" s="54"/>
      <c r="CY833" s="54"/>
      <c r="CZ833" s="54"/>
      <c r="DA833" s="54"/>
      <c r="DB833" s="54"/>
      <c r="DC833" s="54"/>
      <c r="DD833" s="54"/>
      <c r="DE833" s="54"/>
      <c r="DF833" s="54"/>
      <c r="DG833" s="54"/>
      <c r="DH833" s="54"/>
      <c r="DI833" s="54"/>
      <c r="DJ833" s="54"/>
      <c r="DK833" s="54"/>
      <c r="DL833" s="54"/>
      <c r="DM833" s="54"/>
      <c r="DN833" s="54"/>
      <c r="DO833" s="54"/>
      <c r="DP833" s="54"/>
      <c r="DQ833" s="54"/>
      <c r="DR833" s="54"/>
      <c r="DS833" s="54"/>
      <c r="DT833" s="54"/>
      <c r="DU833" s="54"/>
      <c r="DV833" s="54"/>
      <c r="DW833" s="54"/>
      <c r="DX833" s="54"/>
      <c r="DY833" s="54"/>
      <c r="DZ833" s="54"/>
      <c r="EA833" s="54"/>
      <c r="EB833" s="54"/>
      <c r="EC833" s="54"/>
      <c r="ED833" s="54"/>
      <c r="EE833" s="54"/>
      <c r="EF833" s="54"/>
      <c r="EG833" s="54"/>
      <c r="EH833" s="54"/>
      <c r="EI833" s="54"/>
      <c r="EJ833" s="54"/>
      <c r="EK833" s="54"/>
      <c r="EL833" s="54"/>
      <c r="EM833" s="54"/>
      <c r="EN833" s="54"/>
      <c r="EO833" s="54"/>
    </row>
    <row r="834" spans="4:145" x14ac:dyDescent="0.25">
      <c r="D834" s="58" t="s">
        <v>1386</v>
      </c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  <c r="AA834" s="54"/>
      <c r="AB834" s="54"/>
      <c r="AC834" s="54"/>
      <c r="AD834" s="54"/>
      <c r="AE834" s="54"/>
      <c r="AF834" s="54"/>
      <c r="AG834" s="54"/>
      <c r="AH834" s="54"/>
      <c r="AI834" s="54"/>
      <c r="AJ834" s="54"/>
      <c r="AK834" s="54"/>
      <c r="AL834" s="54"/>
      <c r="AM834" s="54"/>
      <c r="AN834" s="54"/>
      <c r="AO834" s="54"/>
      <c r="AP834" s="54"/>
      <c r="AQ834" s="54"/>
      <c r="AR834" s="54"/>
      <c r="AS834" s="54"/>
      <c r="AT834" s="54"/>
      <c r="AU834" s="54"/>
      <c r="AV834" s="54"/>
      <c r="AW834" s="54"/>
      <c r="AX834" s="54"/>
      <c r="AY834" s="54"/>
      <c r="AZ834" s="54"/>
      <c r="BA834" s="54"/>
      <c r="BB834" s="54"/>
      <c r="BC834" s="54"/>
      <c r="BD834" s="54"/>
      <c r="BE834" s="54"/>
      <c r="BF834" s="54"/>
      <c r="BG834" s="54"/>
      <c r="BH834" s="54"/>
      <c r="BI834" s="54"/>
      <c r="BJ834" s="54"/>
      <c r="BK834" s="54"/>
      <c r="BL834" s="54"/>
      <c r="BM834" s="54"/>
      <c r="BN834" s="54"/>
      <c r="BO834" s="54"/>
      <c r="BP834" s="54"/>
      <c r="BQ834" s="54"/>
      <c r="BR834" s="54"/>
      <c r="BS834" s="54"/>
      <c r="BT834" s="54"/>
      <c r="BU834" s="54"/>
      <c r="BV834" s="54"/>
      <c r="BW834" s="54"/>
      <c r="BX834" s="54"/>
      <c r="BY834" s="54"/>
      <c r="BZ834" s="54"/>
      <c r="CA834" s="54"/>
      <c r="CB834" s="54"/>
      <c r="CC834" s="54"/>
      <c r="CD834" s="54"/>
      <c r="CE834" s="54"/>
      <c r="CF834" s="54"/>
      <c r="CG834" s="54"/>
      <c r="CH834" s="54"/>
      <c r="CI834" s="54"/>
      <c r="CJ834" s="54"/>
      <c r="CK834" s="54"/>
      <c r="CL834" s="54"/>
      <c r="CM834" s="54"/>
      <c r="CN834" s="54"/>
      <c r="CO834" s="54"/>
      <c r="CP834" s="54"/>
      <c r="CQ834" s="54"/>
      <c r="CR834" s="54"/>
      <c r="CS834" s="54"/>
      <c r="CT834" s="54"/>
      <c r="CU834" s="54"/>
      <c r="CV834" s="54"/>
      <c r="CW834" s="54"/>
      <c r="CX834" s="54"/>
      <c r="CY834" s="54"/>
      <c r="CZ834" s="54"/>
      <c r="DA834" s="54"/>
      <c r="DB834" s="54"/>
      <c r="DC834" s="54"/>
      <c r="DD834" s="54"/>
      <c r="DE834" s="54"/>
      <c r="DF834" s="54"/>
      <c r="DG834" s="54"/>
      <c r="DH834" s="54"/>
      <c r="DI834" s="54"/>
      <c r="DJ834" s="54"/>
      <c r="DK834" s="54"/>
      <c r="DL834" s="54"/>
      <c r="DM834" s="54"/>
      <c r="DN834" s="54"/>
      <c r="DO834" s="54"/>
      <c r="DP834" s="54"/>
      <c r="DQ834" s="54"/>
      <c r="DR834" s="54"/>
      <c r="DS834" s="54"/>
      <c r="DT834" s="54"/>
      <c r="DU834" s="54"/>
      <c r="DV834" s="54"/>
      <c r="DW834" s="54"/>
      <c r="DX834" s="54"/>
      <c r="DY834" s="54"/>
      <c r="DZ834" s="54"/>
      <c r="EA834" s="54"/>
      <c r="EB834" s="54"/>
      <c r="EC834" s="54"/>
      <c r="ED834" s="54"/>
      <c r="EE834" s="54"/>
      <c r="EF834" s="54"/>
      <c r="EG834" s="54"/>
      <c r="EH834" s="54"/>
      <c r="EI834" s="54"/>
      <c r="EJ834" s="54"/>
      <c r="EK834" s="54"/>
      <c r="EL834" s="54"/>
      <c r="EM834" s="54"/>
      <c r="EN834" s="54"/>
      <c r="EO834" s="54"/>
    </row>
    <row r="835" spans="4:145" x14ac:dyDescent="0.25">
      <c r="D835" s="58" t="s">
        <v>1387</v>
      </c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  <c r="AA835" s="54"/>
      <c r="AB835" s="54"/>
      <c r="AC835" s="54"/>
      <c r="AD835" s="54"/>
      <c r="AE835" s="54"/>
      <c r="AF835" s="54"/>
      <c r="AG835" s="54"/>
      <c r="AH835" s="54"/>
      <c r="AI835" s="54"/>
      <c r="AJ835" s="54"/>
      <c r="AK835" s="54"/>
      <c r="AL835" s="54"/>
      <c r="AM835" s="54"/>
      <c r="AN835" s="54"/>
      <c r="AO835" s="54"/>
      <c r="AP835" s="54"/>
      <c r="AQ835" s="54"/>
      <c r="AR835" s="54"/>
      <c r="AS835" s="54"/>
      <c r="AT835" s="54"/>
      <c r="AU835" s="54"/>
      <c r="AV835" s="54"/>
      <c r="AW835" s="54"/>
      <c r="AX835" s="54"/>
      <c r="AY835" s="54"/>
      <c r="AZ835" s="54"/>
      <c r="BA835" s="54"/>
      <c r="BB835" s="54"/>
      <c r="BC835" s="54"/>
      <c r="BD835" s="54"/>
      <c r="BE835" s="54"/>
      <c r="BF835" s="54"/>
      <c r="BG835" s="54"/>
      <c r="BH835" s="54"/>
      <c r="BI835" s="54"/>
      <c r="BJ835" s="54"/>
      <c r="BK835" s="54"/>
      <c r="BL835" s="54"/>
      <c r="BM835" s="54"/>
      <c r="BN835" s="54"/>
      <c r="BO835" s="54"/>
      <c r="BP835" s="54"/>
      <c r="BQ835" s="54"/>
      <c r="BR835" s="54"/>
      <c r="BS835" s="54"/>
      <c r="BT835" s="54"/>
      <c r="BU835" s="54"/>
      <c r="BV835" s="54"/>
      <c r="BW835" s="54"/>
      <c r="BX835" s="54"/>
      <c r="BY835" s="54"/>
      <c r="BZ835" s="54"/>
      <c r="CA835" s="54"/>
      <c r="CB835" s="54"/>
      <c r="CC835" s="54"/>
      <c r="CD835" s="54"/>
      <c r="CE835" s="54"/>
      <c r="CF835" s="54"/>
      <c r="CG835" s="54"/>
      <c r="CH835" s="54"/>
      <c r="CI835" s="54"/>
      <c r="CJ835" s="54"/>
      <c r="CK835" s="54"/>
      <c r="CL835" s="54"/>
      <c r="CM835" s="54"/>
      <c r="CN835" s="54"/>
      <c r="CO835" s="54"/>
      <c r="CP835" s="54"/>
      <c r="CQ835" s="54"/>
      <c r="CR835" s="54"/>
      <c r="CS835" s="54"/>
      <c r="CT835" s="54"/>
      <c r="CU835" s="54"/>
      <c r="CV835" s="54"/>
      <c r="CW835" s="54"/>
      <c r="CX835" s="54"/>
      <c r="CY835" s="54"/>
      <c r="CZ835" s="54"/>
      <c r="DA835" s="54"/>
      <c r="DB835" s="54"/>
      <c r="DC835" s="54"/>
      <c r="DD835" s="54"/>
      <c r="DE835" s="54"/>
      <c r="DF835" s="54"/>
      <c r="DG835" s="54"/>
      <c r="DH835" s="54"/>
      <c r="DI835" s="54"/>
      <c r="DJ835" s="54"/>
      <c r="DK835" s="54"/>
      <c r="DL835" s="54"/>
      <c r="DM835" s="54"/>
      <c r="DN835" s="54"/>
      <c r="DO835" s="54"/>
      <c r="DP835" s="54"/>
      <c r="DQ835" s="54"/>
      <c r="DR835" s="54"/>
      <c r="DS835" s="54"/>
      <c r="DT835" s="54"/>
      <c r="DU835" s="54"/>
      <c r="DV835" s="54"/>
      <c r="DW835" s="54"/>
      <c r="DX835" s="54"/>
      <c r="DY835" s="54"/>
      <c r="DZ835" s="54"/>
      <c r="EA835" s="54"/>
      <c r="EB835" s="54"/>
      <c r="EC835" s="54"/>
      <c r="ED835" s="54"/>
      <c r="EE835" s="54"/>
      <c r="EF835" s="54"/>
      <c r="EG835" s="54"/>
      <c r="EH835" s="54"/>
      <c r="EI835" s="54"/>
      <c r="EJ835" s="54"/>
      <c r="EK835" s="54"/>
      <c r="EL835" s="54"/>
      <c r="EM835" s="54"/>
      <c r="EN835" s="54"/>
      <c r="EO835" s="54"/>
    </row>
    <row r="836" spans="4:145" x14ac:dyDescent="0.25">
      <c r="D836" s="58" t="s">
        <v>1388</v>
      </c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  <c r="AA836" s="54"/>
      <c r="AB836" s="54"/>
      <c r="AC836" s="54"/>
      <c r="AD836" s="54"/>
      <c r="AE836" s="54"/>
      <c r="AF836" s="54"/>
      <c r="AG836" s="54"/>
      <c r="AH836" s="54"/>
      <c r="AI836" s="54"/>
      <c r="AJ836" s="54"/>
      <c r="AK836" s="54"/>
      <c r="AL836" s="54"/>
      <c r="AM836" s="54"/>
      <c r="AN836" s="54"/>
      <c r="AO836" s="54"/>
      <c r="AP836" s="54"/>
      <c r="AQ836" s="54"/>
      <c r="AR836" s="54"/>
      <c r="AS836" s="54"/>
      <c r="AT836" s="54"/>
      <c r="AU836" s="54"/>
      <c r="AV836" s="54"/>
      <c r="AW836" s="54"/>
      <c r="AX836" s="54"/>
      <c r="AY836" s="54"/>
      <c r="AZ836" s="54"/>
      <c r="BA836" s="54"/>
      <c r="BB836" s="54"/>
      <c r="BC836" s="54"/>
      <c r="BD836" s="54"/>
      <c r="BE836" s="54"/>
      <c r="BF836" s="54"/>
      <c r="BG836" s="54"/>
      <c r="BH836" s="54"/>
      <c r="BI836" s="54"/>
      <c r="BJ836" s="54"/>
      <c r="BK836" s="54"/>
      <c r="BL836" s="54"/>
      <c r="BM836" s="54"/>
      <c r="BN836" s="54"/>
      <c r="BO836" s="54"/>
      <c r="BP836" s="54"/>
      <c r="BQ836" s="54"/>
      <c r="BR836" s="54"/>
      <c r="BS836" s="54"/>
      <c r="BT836" s="54"/>
      <c r="BU836" s="54"/>
      <c r="BV836" s="54"/>
      <c r="BW836" s="54"/>
      <c r="BX836" s="54"/>
      <c r="BY836" s="54"/>
      <c r="BZ836" s="54"/>
      <c r="CA836" s="54"/>
      <c r="CB836" s="54"/>
      <c r="CC836" s="54"/>
      <c r="CD836" s="54"/>
      <c r="CE836" s="54"/>
      <c r="CF836" s="54"/>
      <c r="CG836" s="54"/>
      <c r="CH836" s="54"/>
      <c r="CI836" s="54"/>
      <c r="CJ836" s="54"/>
      <c r="CK836" s="54"/>
      <c r="CL836" s="54"/>
      <c r="CM836" s="54"/>
      <c r="CN836" s="54"/>
      <c r="CO836" s="54"/>
      <c r="CP836" s="54"/>
      <c r="CQ836" s="54"/>
      <c r="CR836" s="54"/>
      <c r="CS836" s="54"/>
      <c r="CT836" s="54"/>
      <c r="CU836" s="54"/>
      <c r="CV836" s="54"/>
      <c r="CW836" s="54"/>
      <c r="CX836" s="54"/>
      <c r="CY836" s="54"/>
      <c r="CZ836" s="54"/>
      <c r="DA836" s="54"/>
      <c r="DB836" s="54"/>
      <c r="DC836" s="54"/>
      <c r="DD836" s="54"/>
      <c r="DE836" s="54"/>
      <c r="DF836" s="54"/>
      <c r="DG836" s="54"/>
      <c r="DH836" s="54"/>
      <c r="DI836" s="54"/>
      <c r="DJ836" s="54"/>
      <c r="DK836" s="54"/>
      <c r="DL836" s="54"/>
      <c r="DM836" s="54"/>
      <c r="DN836" s="54"/>
      <c r="DO836" s="54"/>
      <c r="DP836" s="54"/>
      <c r="DQ836" s="54"/>
      <c r="DR836" s="54"/>
      <c r="DS836" s="54"/>
      <c r="DT836" s="54"/>
      <c r="DU836" s="54"/>
      <c r="DV836" s="54"/>
      <c r="DW836" s="54"/>
      <c r="DX836" s="54"/>
      <c r="DY836" s="54"/>
      <c r="DZ836" s="54"/>
      <c r="EA836" s="54"/>
      <c r="EB836" s="54"/>
      <c r="EC836" s="54"/>
      <c r="ED836" s="54"/>
      <c r="EE836" s="54"/>
      <c r="EF836" s="54"/>
      <c r="EG836" s="54"/>
      <c r="EH836" s="54"/>
      <c r="EI836" s="54"/>
      <c r="EJ836" s="54"/>
      <c r="EK836" s="54"/>
      <c r="EL836" s="54"/>
      <c r="EM836" s="54"/>
      <c r="EN836" s="54"/>
      <c r="EO836" s="54"/>
    </row>
    <row r="837" spans="4:145" x14ac:dyDescent="0.25">
      <c r="D837" s="58" t="s">
        <v>3061</v>
      </c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  <c r="AA837" s="54"/>
      <c r="AB837" s="54"/>
      <c r="AC837" s="54"/>
      <c r="AD837" s="54"/>
      <c r="AE837" s="54"/>
      <c r="AF837" s="54"/>
      <c r="AG837" s="54"/>
      <c r="AH837" s="54"/>
      <c r="AI837" s="54"/>
      <c r="AJ837" s="54"/>
      <c r="AK837" s="54"/>
      <c r="AL837" s="54"/>
      <c r="AM837" s="54"/>
      <c r="AN837" s="54"/>
      <c r="AO837" s="54"/>
      <c r="AP837" s="54"/>
      <c r="AQ837" s="54"/>
      <c r="AR837" s="54"/>
      <c r="AS837" s="54"/>
      <c r="AT837" s="54"/>
      <c r="AU837" s="54"/>
      <c r="AV837" s="54"/>
      <c r="AW837" s="54"/>
      <c r="AX837" s="54"/>
      <c r="AY837" s="54"/>
      <c r="AZ837" s="54"/>
      <c r="BA837" s="54"/>
      <c r="BB837" s="54"/>
      <c r="BC837" s="54"/>
      <c r="BD837" s="54"/>
      <c r="BE837" s="54"/>
      <c r="BF837" s="54"/>
      <c r="BG837" s="54"/>
      <c r="BH837" s="54"/>
      <c r="BI837" s="54"/>
      <c r="BJ837" s="54"/>
      <c r="BK837" s="54"/>
      <c r="BL837" s="54"/>
      <c r="BM837" s="54"/>
      <c r="BN837" s="54"/>
      <c r="BO837" s="54"/>
      <c r="BP837" s="54"/>
      <c r="BQ837" s="54"/>
      <c r="BR837" s="54"/>
      <c r="BS837" s="54"/>
      <c r="BT837" s="54"/>
      <c r="BU837" s="54"/>
      <c r="BV837" s="54"/>
      <c r="BW837" s="54"/>
      <c r="BX837" s="54"/>
      <c r="BY837" s="54"/>
      <c r="BZ837" s="54"/>
      <c r="CA837" s="54"/>
      <c r="CB837" s="54"/>
      <c r="CC837" s="54"/>
      <c r="CD837" s="54"/>
      <c r="CE837" s="54"/>
      <c r="CF837" s="54"/>
      <c r="CG837" s="54"/>
      <c r="CH837" s="54"/>
      <c r="CI837" s="54"/>
      <c r="CJ837" s="54"/>
      <c r="CK837" s="54"/>
      <c r="CL837" s="54"/>
      <c r="CM837" s="54"/>
      <c r="CN837" s="54"/>
      <c r="CO837" s="54"/>
      <c r="CP837" s="54"/>
      <c r="CQ837" s="54"/>
      <c r="CR837" s="54"/>
      <c r="CS837" s="54"/>
      <c r="CT837" s="54"/>
      <c r="CU837" s="54"/>
      <c r="CV837" s="54"/>
      <c r="CW837" s="54"/>
      <c r="CX837" s="54"/>
      <c r="CY837" s="54"/>
      <c r="CZ837" s="54"/>
      <c r="DA837" s="54"/>
      <c r="DB837" s="54"/>
      <c r="DC837" s="54"/>
      <c r="DD837" s="54"/>
      <c r="DE837" s="54"/>
      <c r="DF837" s="54"/>
      <c r="DG837" s="54"/>
      <c r="DH837" s="54"/>
      <c r="DI837" s="54"/>
      <c r="DJ837" s="54"/>
      <c r="DK837" s="54"/>
      <c r="DL837" s="54"/>
      <c r="DM837" s="54"/>
      <c r="DN837" s="54"/>
      <c r="DO837" s="54"/>
      <c r="DP837" s="54"/>
      <c r="DQ837" s="54"/>
      <c r="DR837" s="54"/>
      <c r="DS837" s="54"/>
      <c r="DT837" s="54"/>
      <c r="DU837" s="54"/>
      <c r="DV837" s="54"/>
      <c r="DW837" s="54"/>
      <c r="DX837" s="54"/>
      <c r="DY837" s="54"/>
      <c r="DZ837" s="54"/>
      <c r="EA837" s="54"/>
      <c r="EB837" s="54"/>
      <c r="EC837" s="54"/>
      <c r="ED837" s="54"/>
      <c r="EE837" s="54"/>
      <c r="EF837" s="54"/>
      <c r="EG837" s="54"/>
      <c r="EH837" s="54"/>
      <c r="EI837" s="54"/>
      <c r="EJ837" s="54"/>
      <c r="EK837" s="54"/>
      <c r="EL837" s="54"/>
      <c r="EM837" s="54"/>
      <c r="EN837" s="54"/>
      <c r="EO837" s="54"/>
    </row>
    <row r="838" spans="4:145" x14ac:dyDescent="0.25">
      <c r="D838" s="58" t="s">
        <v>3062</v>
      </c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  <c r="AA838" s="54"/>
      <c r="AB838" s="54"/>
      <c r="AC838" s="54"/>
      <c r="AD838" s="54"/>
      <c r="AE838" s="54"/>
      <c r="AF838" s="54"/>
      <c r="AG838" s="54"/>
      <c r="AH838" s="54"/>
      <c r="AI838" s="54"/>
      <c r="AJ838" s="54"/>
      <c r="AK838" s="54"/>
      <c r="AL838" s="54"/>
      <c r="AM838" s="54"/>
      <c r="AN838" s="54"/>
      <c r="AO838" s="54"/>
      <c r="AP838" s="54"/>
      <c r="AQ838" s="54"/>
      <c r="AR838" s="54"/>
      <c r="AS838" s="54"/>
      <c r="AT838" s="54"/>
      <c r="AU838" s="54"/>
      <c r="AV838" s="54"/>
      <c r="AW838" s="54"/>
      <c r="AX838" s="54"/>
      <c r="AY838" s="54"/>
      <c r="AZ838" s="54"/>
      <c r="BA838" s="54"/>
      <c r="BB838" s="54"/>
      <c r="BC838" s="54"/>
      <c r="BD838" s="54"/>
      <c r="BE838" s="54"/>
      <c r="BF838" s="54"/>
      <c r="BG838" s="54"/>
      <c r="BH838" s="54"/>
      <c r="BI838" s="54"/>
      <c r="BJ838" s="54"/>
      <c r="BK838" s="54"/>
      <c r="BL838" s="54"/>
      <c r="BM838" s="54"/>
      <c r="BN838" s="54"/>
      <c r="BO838" s="54"/>
      <c r="BP838" s="54"/>
      <c r="BQ838" s="54"/>
      <c r="BR838" s="54"/>
      <c r="BS838" s="54"/>
      <c r="BT838" s="54"/>
      <c r="BU838" s="54"/>
      <c r="BV838" s="54"/>
      <c r="BW838" s="54"/>
      <c r="BX838" s="54"/>
      <c r="BY838" s="54"/>
      <c r="BZ838" s="54"/>
      <c r="CA838" s="54"/>
      <c r="CB838" s="54"/>
      <c r="CC838" s="54"/>
      <c r="CD838" s="54"/>
      <c r="CE838" s="54"/>
      <c r="CF838" s="54"/>
      <c r="CG838" s="54"/>
      <c r="CH838" s="54"/>
      <c r="CI838" s="54"/>
      <c r="CJ838" s="54"/>
      <c r="CK838" s="54"/>
      <c r="CL838" s="54"/>
      <c r="CM838" s="54"/>
      <c r="CN838" s="54"/>
      <c r="CO838" s="54"/>
      <c r="CP838" s="54"/>
      <c r="CQ838" s="54"/>
      <c r="CR838" s="54"/>
      <c r="CS838" s="54"/>
      <c r="CT838" s="54"/>
      <c r="CU838" s="54"/>
      <c r="CV838" s="54"/>
      <c r="CW838" s="54"/>
      <c r="CX838" s="54"/>
      <c r="CY838" s="54"/>
      <c r="CZ838" s="54"/>
      <c r="DA838" s="54"/>
      <c r="DB838" s="54"/>
      <c r="DC838" s="54"/>
      <c r="DD838" s="54"/>
      <c r="DE838" s="54"/>
      <c r="DF838" s="54"/>
      <c r="DG838" s="54"/>
      <c r="DH838" s="54"/>
      <c r="DI838" s="54"/>
      <c r="DJ838" s="54"/>
      <c r="DK838" s="54"/>
      <c r="DL838" s="54"/>
      <c r="DM838" s="54"/>
      <c r="DN838" s="54"/>
      <c r="DO838" s="54"/>
      <c r="DP838" s="54"/>
      <c r="DQ838" s="54"/>
      <c r="DR838" s="54"/>
      <c r="DS838" s="54"/>
      <c r="DT838" s="54"/>
      <c r="DU838" s="54"/>
      <c r="DV838" s="54"/>
      <c r="DW838" s="54"/>
      <c r="DX838" s="54"/>
      <c r="DY838" s="54"/>
      <c r="DZ838" s="54"/>
      <c r="EA838" s="54"/>
      <c r="EB838" s="54"/>
      <c r="EC838" s="54"/>
      <c r="ED838" s="54"/>
      <c r="EE838" s="54"/>
      <c r="EF838" s="54"/>
      <c r="EG838" s="54"/>
      <c r="EH838" s="54"/>
      <c r="EI838" s="54"/>
      <c r="EJ838" s="54"/>
      <c r="EK838" s="54"/>
      <c r="EL838" s="54"/>
      <c r="EM838" s="54"/>
      <c r="EN838" s="54"/>
      <c r="EO838" s="54"/>
    </row>
    <row r="839" spans="4:145" x14ac:dyDescent="0.25">
      <c r="D839" s="58" t="s">
        <v>1390</v>
      </c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  <c r="AA839" s="54"/>
      <c r="AB839" s="54"/>
      <c r="AC839" s="54"/>
      <c r="AD839" s="54"/>
      <c r="AE839" s="54"/>
      <c r="AF839" s="54"/>
      <c r="AG839" s="54"/>
      <c r="AH839" s="54"/>
      <c r="AI839" s="54"/>
      <c r="AJ839" s="54"/>
      <c r="AK839" s="54"/>
      <c r="AL839" s="54"/>
      <c r="AM839" s="54"/>
      <c r="AN839" s="54"/>
      <c r="AO839" s="54"/>
      <c r="AP839" s="54"/>
      <c r="AQ839" s="54"/>
      <c r="AR839" s="54"/>
      <c r="AS839" s="54"/>
      <c r="AT839" s="54"/>
      <c r="AU839" s="54"/>
      <c r="AV839" s="54"/>
      <c r="AW839" s="54"/>
      <c r="AX839" s="54"/>
      <c r="AY839" s="54"/>
      <c r="AZ839" s="54"/>
      <c r="BA839" s="54"/>
      <c r="BB839" s="54"/>
      <c r="BC839" s="54"/>
      <c r="BD839" s="54"/>
      <c r="BE839" s="54"/>
      <c r="BF839" s="54"/>
      <c r="BG839" s="54"/>
      <c r="BH839" s="54"/>
      <c r="BI839" s="54"/>
      <c r="BJ839" s="54"/>
      <c r="BK839" s="54"/>
      <c r="BL839" s="54"/>
      <c r="BM839" s="54"/>
      <c r="BN839" s="54"/>
      <c r="BO839" s="54"/>
      <c r="BP839" s="54"/>
      <c r="BQ839" s="54"/>
      <c r="BR839" s="54"/>
      <c r="BS839" s="54"/>
      <c r="BT839" s="54"/>
      <c r="BU839" s="54"/>
      <c r="BV839" s="54"/>
      <c r="BW839" s="54"/>
      <c r="BX839" s="54"/>
      <c r="BY839" s="54"/>
      <c r="BZ839" s="54"/>
      <c r="CA839" s="54"/>
      <c r="CB839" s="54"/>
      <c r="CC839" s="54"/>
      <c r="CD839" s="54"/>
      <c r="CE839" s="54"/>
      <c r="CF839" s="54"/>
      <c r="CG839" s="54"/>
      <c r="CH839" s="54"/>
      <c r="CI839" s="54"/>
      <c r="CJ839" s="54"/>
      <c r="CK839" s="54"/>
      <c r="CL839" s="54"/>
      <c r="CM839" s="54"/>
      <c r="CN839" s="54"/>
      <c r="CO839" s="54"/>
      <c r="CP839" s="54"/>
      <c r="CQ839" s="54"/>
      <c r="CR839" s="54"/>
      <c r="CS839" s="54"/>
      <c r="CT839" s="54"/>
      <c r="CU839" s="54"/>
      <c r="CV839" s="54"/>
      <c r="CW839" s="54"/>
      <c r="CX839" s="54"/>
      <c r="CY839" s="54"/>
      <c r="CZ839" s="54"/>
      <c r="DA839" s="54"/>
      <c r="DB839" s="54"/>
      <c r="DC839" s="54"/>
      <c r="DD839" s="54"/>
      <c r="DE839" s="54"/>
      <c r="DF839" s="54"/>
      <c r="DG839" s="54"/>
      <c r="DH839" s="54"/>
      <c r="DI839" s="54"/>
      <c r="DJ839" s="54"/>
      <c r="DK839" s="54"/>
      <c r="DL839" s="54"/>
      <c r="DM839" s="54"/>
      <c r="DN839" s="54"/>
      <c r="DO839" s="54"/>
      <c r="DP839" s="54"/>
      <c r="DQ839" s="54"/>
      <c r="DR839" s="54"/>
      <c r="DS839" s="54"/>
      <c r="DT839" s="54"/>
      <c r="DU839" s="54"/>
      <c r="DV839" s="54"/>
      <c r="DW839" s="54"/>
      <c r="DX839" s="54"/>
      <c r="DY839" s="54"/>
      <c r="DZ839" s="54"/>
      <c r="EA839" s="54"/>
      <c r="EB839" s="54"/>
      <c r="EC839" s="54"/>
      <c r="ED839" s="54"/>
      <c r="EE839" s="54"/>
      <c r="EF839" s="54"/>
      <c r="EG839" s="54"/>
      <c r="EH839" s="54"/>
      <c r="EI839" s="54"/>
      <c r="EJ839" s="54"/>
      <c r="EK839" s="54"/>
      <c r="EL839" s="54"/>
      <c r="EM839" s="54"/>
      <c r="EN839" s="54"/>
      <c r="EO839" s="54"/>
    </row>
    <row r="840" spans="4:145" x14ac:dyDescent="0.25">
      <c r="D840" s="58" t="s">
        <v>3396</v>
      </c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  <c r="AA840" s="54"/>
      <c r="AB840" s="54"/>
      <c r="AC840" s="54"/>
      <c r="AD840" s="54"/>
      <c r="AE840" s="54"/>
      <c r="AF840" s="54"/>
      <c r="AG840" s="54"/>
      <c r="AH840" s="54"/>
      <c r="AI840" s="54"/>
      <c r="AJ840" s="54"/>
      <c r="AK840" s="54"/>
      <c r="AL840" s="54"/>
      <c r="AM840" s="54"/>
      <c r="AN840" s="54"/>
      <c r="AO840" s="54"/>
      <c r="AP840" s="54"/>
      <c r="AQ840" s="54"/>
      <c r="AR840" s="54"/>
      <c r="AS840" s="54"/>
      <c r="AT840" s="54"/>
      <c r="AU840" s="54"/>
      <c r="AV840" s="54"/>
      <c r="AW840" s="54"/>
      <c r="AX840" s="54"/>
      <c r="AY840" s="54"/>
      <c r="AZ840" s="54"/>
      <c r="BA840" s="54"/>
      <c r="BB840" s="54"/>
      <c r="BC840" s="54"/>
      <c r="BD840" s="54"/>
      <c r="BE840" s="54"/>
      <c r="BF840" s="54"/>
      <c r="BG840" s="54"/>
      <c r="BH840" s="54"/>
      <c r="BI840" s="54"/>
      <c r="BJ840" s="54"/>
      <c r="BK840" s="54"/>
      <c r="BL840" s="54"/>
      <c r="BM840" s="54"/>
      <c r="BN840" s="54"/>
      <c r="BO840" s="54"/>
      <c r="BP840" s="54"/>
      <c r="BQ840" s="54"/>
      <c r="BR840" s="54"/>
      <c r="BS840" s="54"/>
      <c r="BT840" s="54"/>
      <c r="BU840" s="54"/>
      <c r="BV840" s="54"/>
      <c r="BW840" s="54"/>
      <c r="BX840" s="54"/>
      <c r="BY840" s="54"/>
      <c r="BZ840" s="54"/>
      <c r="CA840" s="54"/>
      <c r="CB840" s="54"/>
      <c r="CC840" s="54"/>
      <c r="CD840" s="54"/>
      <c r="CE840" s="54"/>
      <c r="CF840" s="54"/>
      <c r="CG840" s="54"/>
      <c r="CH840" s="54"/>
      <c r="CI840" s="54"/>
      <c r="CJ840" s="54"/>
      <c r="CK840" s="54"/>
      <c r="CL840" s="54"/>
      <c r="CM840" s="54"/>
      <c r="CN840" s="54"/>
      <c r="CO840" s="54"/>
      <c r="CP840" s="54"/>
      <c r="CQ840" s="54"/>
      <c r="CR840" s="54"/>
      <c r="CS840" s="54"/>
      <c r="CT840" s="54"/>
      <c r="CU840" s="54"/>
      <c r="CV840" s="54"/>
      <c r="CW840" s="54"/>
      <c r="CX840" s="54"/>
      <c r="CY840" s="54"/>
      <c r="CZ840" s="54"/>
      <c r="DA840" s="54"/>
      <c r="DB840" s="54"/>
      <c r="DC840" s="54"/>
      <c r="DD840" s="54"/>
      <c r="DE840" s="54"/>
      <c r="DF840" s="54"/>
      <c r="DG840" s="54"/>
      <c r="DH840" s="54"/>
      <c r="DI840" s="54"/>
      <c r="DJ840" s="54"/>
      <c r="DK840" s="54"/>
      <c r="DL840" s="54"/>
      <c r="DM840" s="54"/>
      <c r="DN840" s="54"/>
      <c r="DO840" s="54"/>
      <c r="DP840" s="54"/>
      <c r="DQ840" s="54"/>
      <c r="DR840" s="54"/>
      <c r="DS840" s="54"/>
      <c r="DT840" s="54"/>
      <c r="DU840" s="54"/>
      <c r="DV840" s="54"/>
      <c r="DW840" s="54"/>
      <c r="DX840" s="54"/>
      <c r="DY840" s="54"/>
      <c r="DZ840" s="54"/>
      <c r="EA840" s="54"/>
      <c r="EB840" s="54"/>
      <c r="EC840" s="54"/>
      <c r="ED840" s="54"/>
      <c r="EE840" s="54"/>
      <c r="EF840" s="54"/>
      <c r="EG840" s="54"/>
      <c r="EH840" s="54"/>
      <c r="EI840" s="54"/>
      <c r="EJ840" s="54"/>
      <c r="EK840" s="54"/>
      <c r="EL840" s="54"/>
      <c r="EM840" s="54"/>
      <c r="EN840" s="54"/>
      <c r="EO840" s="54"/>
    </row>
    <row r="841" spans="4:145" x14ac:dyDescent="0.25">
      <c r="D841" s="58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  <c r="AA841" s="54"/>
      <c r="AB841" s="54"/>
      <c r="AC841" s="54"/>
      <c r="AD841" s="54"/>
      <c r="AE841" s="54"/>
      <c r="AF841" s="54"/>
      <c r="AG841" s="54"/>
      <c r="AH841" s="54"/>
      <c r="AI841" s="54"/>
      <c r="AJ841" s="54"/>
      <c r="AK841" s="54"/>
      <c r="AL841" s="54"/>
      <c r="AM841" s="54"/>
      <c r="AN841" s="54"/>
      <c r="AO841" s="54"/>
      <c r="AP841" s="54"/>
      <c r="AQ841" s="54"/>
      <c r="AR841" s="54"/>
      <c r="AS841" s="54"/>
      <c r="AT841" s="54"/>
      <c r="AU841" s="54"/>
      <c r="AV841" s="54"/>
      <c r="AW841" s="54"/>
      <c r="AX841" s="54"/>
      <c r="AY841" s="54"/>
      <c r="AZ841" s="54"/>
      <c r="BA841" s="54"/>
      <c r="BB841" s="54"/>
      <c r="BC841" s="54"/>
      <c r="BD841" s="54"/>
      <c r="BE841" s="54"/>
      <c r="BF841" s="54"/>
      <c r="BG841" s="54"/>
      <c r="BH841" s="54"/>
      <c r="BI841" s="54"/>
      <c r="BJ841" s="54"/>
      <c r="BK841" s="54"/>
      <c r="BL841" s="54"/>
      <c r="BM841" s="54"/>
      <c r="BN841" s="54"/>
      <c r="BO841" s="54"/>
      <c r="BP841" s="54"/>
      <c r="BQ841" s="54"/>
      <c r="BR841" s="54"/>
      <c r="BS841" s="54"/>
      <c r="BT841" s="54"/>
      <c r="BU841" s="54"/>
      <c r="BV841" s="54"/>
      <c r="BW841" s="54"/>
      <c r="BX841" s="54"/>
      <c r="BY841" s="54"/>
      <c r="BZ841" s="54"/>
      <c r="CA841" s="54"/>
      <c r="CB841" s="54"/>
      <c r="CC841" s="54"/>
      <c r="CD841" s="54"/>
      <c r="CE841" s="54"/>
      <c r="CF841" s="54"/>
      <c r="CG841" s="54"/>
      <c r="CH841" s="54"/>
      <c r="CI841" s="54"/>
      <c r="CJ841" s="54"/>
      <c r="CK841" s="54"/>
      <c r="CL841" s="54"/>
      <c r="CM841" s="54"/>
      <c r="CN841" s="54"/>
      <c r="CO841" s="54"/>
      <c r="CP841" s="54"/>
      <c r="CQ841" s="54"/>
      <c r="CR841" s="54"/>
      <c r="CS841" s="54"/>
      <c r="CT841" s="54"/>
      <c r="CU841" s="54"/>
      <c r="CV841" s="54"/>
      <c r="CW841" s="54"/>
      <c r="CX841" s="54"/>
      <c r="CY841" s="54"/>
      <c r="CZ841" s="54"/>
      <c r="DA841" s="54"/>
      <c r="DB841" s="54"/>
      <c r="DC841" s="54"/>
      <c r="DD841" s="54"/>
      <c r="DE841" s="54"/>
      <c r="DF841" s="54"/>
      <c r="DG841" s="54"/>
      <c r="DH841" s="54"/>
      <c r="DI841" s="54"/>
      <c r="DJ841" s="54"/>
      <c r="DK841" s="54"/>
      <c r="DL841" s="54"/>
      <c r="DM841" s="54"/>
      <c r="DN841" s="54"/>
      <c r="DO841" s="54"/>
      <c r="DP841" s="54"/>
      <c r="DQ841" s="54"/>
      <c r="DR841" s="54"/>
      <c r="DS841" s="54"/>
      <c r="DT841" s="54"/>
      <c r="DU841" s="54"/>
      <c r="DV841" s="54"/>
      <c r="DW841" s="54"/>
      <c r="DX841" s="54"/>
      <c r="DY841" s="54"/>
      <c r="DZ841" s="54"/>
      <c r="EA841" s="54"/>
      <c r="EB841" s="54"/>
      <c r="EC841" s="54"/>
      <c r="ED841" s="54"/>
      <c r="EE841" s="54"/>
      <c r="EF841" s="54"/>
      <c r="EG841" s="54"/>
      <c r="EH841" s="54"/>
      <c r="EI841" s="54"/>
      <c r="EJ841" s="54"/>
      <c r="EK841" s="54"/>
      <c r="EL841" s="54"/>
      <c r="EM841" s="54"/>
      <c r="EN841" s="54"/>
      <c r="EO841" s="54"/>
    </row>
    <row r="842" spans="4:145" x14ac:dyDescent="0.25">
      <c r="D842" s="58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  <c r="AA842" s="54"/>
      <c r="AB842" s="54"/>
      <c r="AC842" s="54"/>
      <c r="AD842" s="54"/>
      <c r="AE842" s="54"/>
      <c r="AF842" s="54"/>
      <c r="AG842" s="54"/>
      <c r="AH842" s="54"/>
      <c r="AI842" s="54"/>
      <c r="AJ842" s="54"/>
      <c r="AK842" s="54"/>
      <c r="AL842" s="54"/>
      <c r="AM842" s="54"/>
      <c r="AN842" s="54"/>
      <c r="AO842" s="54"/>
      <c r="AP842" s="54"/>
      <c r="AQ842" s="54"/>
      <c r="AR842" s="54"/>
      <c r="AS842" s="54"/>
      <c r="AT842" s="54"/>
      <c r="AU842" s="54"/>
      <c r="AV842" s="54"/>
      <c r="AW842" s="54"/>
      <c r="AX842" s="54"/>
      <c r="AY842" s="54"/>
      <c r="AZ842" s="54"/>
      <c r="BA842" s="54"/>
      <c r="BB842" s="54"/>
      <c r="BC842" s="54"/>
      <c r="BD842" s="54"/>
      <c r="BE842" s="54"/>
      <c r="BF842" s="54"/>
      <c r="BG842" s="54"/>
      <c r="BH842" s="54"/>
      <c r="BI842" s="54"/>
      <c r="BJ842" s="54"/>
      <c r="BK842" s="54"/>
      <c r="BL842" s="54"/>
      <c r="BM842" s="54"/>
      <c r="BN842" s="54"/>
      <c r="BO842" s="54"/>
      <c r="BP842" s="54"/>
      <c r="BQ842" s="54"/>
      <c r="BR842" s="54"/>
      <c r="BS842" s="54"/>
      <c r="BT842" s="54"/>
      <c r="BU842" s="54"/>
      <c r="BV842" s="54"/>
      <c r="BW842" s="54"/>
      <c r="BX842" s="54"/>
      <c r="BY842" s="54"/>
      <c r="BZ842" s="54"/>
      <c r="CA842" s="54"/>
      <c r="CB842" s="54"/>
      <c r="CC842" s="54"/>
      <c r="CD842" s="54"/>
      <c r="CE842" s="54"/>
      <c r="CF842" s="54"/>
      <c r="CG842" s="54"/>
      <c r="CH842" s="54"/>
      <c r="CI842" s="54"/>
      <c r="CJ842" s="54"/>
      <c r="CK842" s="54"/>
      <c r="CL842" s="54"/>
      <c r="CM842" s="54"/>
      <c r="CN842" s="54"/>
      <c r="CO842" s="54"/>
      <c r="CP842" s="54"/>
      <c r="CQ842" s="54"/>
      <c r="CR842" s="54"/>
      <c r="CS842" s="54"/>
      <c r="CT842" s="54"/>
      <c r="CU842" s="54"/>
      <c r="CV842" s="54"/>
      <c r="CW842" s="54"/>
      <c r="CX842" s="54"/>
      <c r="CY842" s="54"/>
      <c r="CZ842" s="54"/>
      <c r="DA842" s="54"/>
      <c r="DB842" s="54"/>
      <c r="DC842" s="54"/>
      <c r="DD842" s="54"/>
      <c r="DE842" s="54"/>
      <c r="DF842" s="54"/>
      <c r="DG842" s="54"/>
      <c r="DH842" s="54"/>
      <c r="DI842" s="54"/>
      <c r="DJ842" s="54"/>
      <c r="DK842" s="54"/>
      <c r="DL842" s="54"/>
      <c r="DM842" s="54"/>
      <c r="DN842" s="54"/>
      <c r="DO842" s="54"/>
      <c r="DP842" s="54"/>
      <c r="DQ842" s="54"/>
      <c r="DR842" s="54"/>
      <c r="DS842" s="54"/>
      <c r="DT842" s="54"/>
      <c r="DU842" s="54"/>
      <c r="DV842" s="54"/>
      <c r="DW842" s="54"/>
      <c r="DX842" s="54"/>
      <c r="DY842" s="54"/>
      <c r="DZ842" s="54"/>
      <c r="EA842" s="54"/>
      <c r="EB842" s="54"/>
      <c r="EC842" s="54"/>
      <c r="ED842" s="54"/>
      <c r="EE842" s="54"/>
      <c r="EF842" s="54"/>
      <c r="EG842" s="54"/>
      <c r="EH842" s="54"/>
      <c r="EI842" s="54"/>
      <c r="EJ842" s="54"/>
      <c r="EK842" s="54"/>
      <c r="EL842" s="54"/>
      <c r="EM842" s="54"/>
      <c r="EN842" s="54"/>
      <c r="EO842" s="54"/>
    </row>
    <row r="843" spans="4:145" x14ac:dyDescent="0.25">
      <c r="D843" s="58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  <c r="AA843" s="54"/>
      <c r="AB843" s="54"/>
      <c r="AC843" s="54"/>
      <c r="AD843" s="54"/>
      <c r="AE843" s="54"/>
      <c r="AF843" s="54"/>
      <c r="AG843" s="54"/>
      <c r="AH843" s="54"/>
      <c r="AI843" s="54"/>
      <c r="AJ843" s="54"/>
      <c r="AK843" s="54"/>
      <c r="AL843" s="54"/>
      <c r="AM843" s="54"/>
      <c r="AN843" s="54"/>
      <c r="AO843" s="54"/>
      <c r="AP843" s="54"/>
      <c r="AQ843" s="54"/>
      <c r="AR843" s="54"/>
      <c r="AS843" s="54"/>
      <c r="AT843" s="54"/>
      <c r="AU843" s="54"/>
      <c r="AV843" s="54"/>
      <c r="AW843" s="54"/>
      <c r="AX843" s="54"/>
      <c r="AY843" s="54"/>
      <c r="AZ843" s="54"/>
      <c r="BA843" s="54"/>
      <c r="BB843" s="54"/>
      <c r="BC843" s="54"/>
      <c r="BD843" s="54"/>
      <c r="BE843" s="54"/>
      <c r="BF843" s="54"/>
      <c r="BG843" s="54"/>
      <c r="BH843" s="54"/>
      <c r="BI843" s="54"/>
      <c r="BJ843" s="54"/>
      <c r="BK843" s="54"/>
      <c r="BL843" s="54"/>
      <c r="BM843" s="54"/>
      <c r="BN843" s="54"/>
      <c r="BO843" s="54"/>
      <c r="BP843" s="54"/>
      <c r="BQ843" s="54"/>
      <c r="BR843" s="54"/>
      <c r="BS843" s="54"/>
      <c r="BT843" s="54"/>
      <c r="BU843" s="54"/>
      <c r="BV843" s="54"/>
      <c r="BW843" s="54"/>
      <c r="BX843" s="54"/>
      <c r="BY843" s="54"/>
      <c r="BZ843" s="54"/>
      <c r="CA843" s="54"/>
      <c r="CB843" s="54"/>
      <c r="CC843" s="54"/>
      <c r="CD843" s="54"/>
      <c r="CE843" s="54"/>
      <c r="CF843" s="54"/>
      <c r="CG843" s="54"/>
      <c r="CH843" s="54"/>
      <c r="CI843" s="54"/>
      <c r="CJ843" s="54"/>
      <c r="CK843" s="54"/>
      <c r="CL843" s="54"/>
      <c r="CM843" s="54"/>
      <c r="CN843" s="54"/>
      <c r="CO843" s="54"/>
      <c r="CP843" s="54"/>
      <c r="CQ843" s="54"/>
      <c r="CR843" s="54"/>
      <c r="CS843" s="54"/>
      <c r="CT843" s="54"/>
      <c r="CU843" s="54"/>
      <c r="CV843" s="54"/>
      <c r="CW843" s="54"/>
      <c r="CX843" s="54"/>
      <c r="CY843" s="54"/>
      <c r="CZ843" s="54"/>
      <c r="DA843" s="54"/>
      <c r="DB843" s="54"/>
      <c r="DC843" s="54"/>
      <c r="DD843" s="54"/>
      <c r="DE843" s="54"/>
      <c r="DF843" s="54"/>
      <c r="DG843" s="54"/>
      <c r="DH843" s="54"/>
      <c r="DI843" s="54"/>
      <c r="DJ843" s="54"/>
      <c r="DK843" s="54"/>
      <c r="DL843" s="54"/>
      <c r="DM843" s="54"/>
      <c r="DN843" s="54"/>
      <c r="DO843" s="54"/>
      <c r="DP843" s="54"/>
      <c r="DQ843" s="54"/>
      <c r="DR843" s="54"/>
      <c r="DS843" s="54"/>
      <c r="DT843" s="54"/>
      <c r="DU843" s="54"/>
      <c r="DV843" s="54"/>
      <c r="DW843" s="54"/>
      <c r="DX843" s="54"/>
      <c r="DY843" s="54"/>
      <c r="DZ843" s="54"/>
      <c r="EA843" s="54"/>
      <c r="EB843" s="54"/>
      <c r="EC843" s="54"/>
      <c r="ED843" s="54"/>
      <c r="EE843" s="54"/>
      <c r="EF843" s="54"/>
      <c r="EG843" s="54"/>
      <c r="EH843" s="54"/>
      <c r="EI843" s="54"/>
      <c r="EJ843" s="54"/>
      <c r="EK843" s="54"/>
      <c r="EL843" s="54"/>
      <c r="EM843" s="54"/>
      <c r="EN843" s="54"/>
      <c r="EO843" s="54"/>
    </row>
    <row r="844" spans="4:145" x14ac:dyDescent="0.25">
      <c r="D844" s="58" t="s">
        <v>261</v>
      </c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  <c r="AA844" s="54"/>
      <c r="AB844" s="54"/>
      <c r="AC844" s="54"/>
      <c r="AD844" s="54"/>
      <c r="AE844" s="54"/>
      <c r="AF844" s="54"/>
      <c r="AG844" s="54"/>
      <c r="AH844" s="54"/>
      <c r="AI844" s="54"/>
      <c r="AJ844" s="54"/>
      <c r="AK844" s="54"/>
      <c r="AL844" s="54"/>
      <c r="AM844" s="54"/>
      <c r="AN844" s="54"/>
      <c r="AO844" s="54"/>
      <c r="AP844" s="54"/>
      <c r="AQ844" s="54"/>
      <c r="AR844" s="54"/>
      <c r="AS844" s="54"/>
      <c r="AT844" s="54"/>
      <c r="AU844" s="54"/>
      <c r="AV844" s="54"/>
      <c r="AW844" s="54"/>
      <c r="AX844" s="54"/>
      <c r="AY844" s="54"/>
      <c r="AZ844" s="54"/>
      <c r="BA844" s="54"/>
      <c r="BB844" s="54"/>
      <c r="BC844" s="54"/>
      <c r="BD844" s="54"/>
      <c r="BE844" s="54"/>
      <c r="BF844" s="54"/>
      <c r="BG844" s="54"/>
      <c r="BH844" s="54"/>
      <c r="BI844" s="54"/>
      <c r="BJ844" s="54"/>
      <c r="BK844" s="54"/>
      <c r="BL844" s="54"/>
      <c r="BM844" s="54"/>
      <c r="BN844" s="54"/>
      <c r="BO844" s="54"/>
      <c r="BP844" s="54"/>
      <c r="BQ844" s="54"/>
      <c r="BR844" s="54"/>
      <c r="BS844" s="54"/>
      <c r="BT844" s="54"/>
      <c r="BU844" s="54"/>
      <c r="BV844" s="54"/>
      <c r="BW844" s="54"/>
      <c r="BX844" s="54"/>
      <c r="BY844" s="54"/>
      <c r="BZ844" s="54"/>
      <c r="CA844" s="54"/>
      <c r="CB844" s="54"/>
      <c r="CC844" s="54"/>
      <c r="CD844" s="54"/>
      <c r="CE844" s="54"/>
      <c r="CF844" s="54"/>
      <c r="CG844" s="54"/>
      <c r="CH844" s="54"/>
      <c r="CI844" s="54"/>
      <c r="CJ844" s="54"/>
      <c r="CK844" s="54"/>
      <c r="CL844" s="54"/>
      <c r="CM844" s="54"/>
      <c r="CN844" s="54"/>
      <c r="CO844" s="54"/>
      <c r="CP844" s="54"/>
      <c r="CQ844" s="54"/>
      <c r="CR844" s="54"/>
      <c r="CS844" s="54"/>
      <c r="CT844" s="54"/>
      <c r="CU844" s="54"/>
      <c r="CV844" s="54"/>
      <c r="CW844" s="54"/>
      <c r="CX844" s="54"/>
      <c r="CY844" s="54"/>
      <c r="CZ844" s="54"/>
      <c r="DA844" s="54"/>
      <c r="DB844" s="54"/>
      <c r="DC844" s="54"/>
      <c r="DD844" s="54"/>
      <c r="DE844" s="54"/>
      <c r="DF844" s="54"/>
      <c r="DG844" s="54"/>
      <c r="DH844" s="54"/>
      <c r="DI844" s="54"/>
      <c r="DJ844" s="54"/>
      <c r="DK844" s="54"/>
      <c r="DL844" s="54"/>
      <c r="DM844" s="54"/>
      <c r="DN844" s="54"/>
      <c r="DO844" s="54"/>
      <c r="DP844" s="54"/>
      <c r="DQ844" s="54"/>
      <c r="DR844" s="54"/>
      <c r="DS844" s="54"/>
      <c r="DT844" s="54"/>
      <c r="DU844" s="54"/>
      <c r="DV844" s="54"/>
      <c r="DW844" s="54"/>
      <c r="DX844" s="54"/>
      <c r="DY844" s="54"/>
      <c r="DZ844" s="54"/>
      <c r="EA844" s="54"/>
      <c r="EB844" s="54"/>
      <c r="EC844" s="54"/>
      <c r="ED844" s="54"/>
      <c r="EE844" s="54"/>
      <c r="EF844" s="54"/>
      <c r="EG844" s="54"/>
      <c r="EH844" s="54"/>
      <c r="EI844" s="54"/>
      <c r="EJ844" s="54"/>
      <c r="EK844" s="54"/>
      <c r="EL844" s="54"/>
      <c r="EM844" s="54"/>
      <c r="EN844" s="54"/>
      <c r="EO844" s="54"/>
    </row>
    <row r="845" spans="4:145" x14ac:dyDescent="0.25">
      <c r="D845" s="58" t="s">
        <v>3400</v>
      </c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  <c r="AA845" s="54"/>
      <c r="AB845" s="54"/>
      <c r="AC845" s="54"/>
      <c r="AD845" s="54"/>
      <c r="AE845" s="54"/>
      <c r="AF845" s="54"/>
      <c r="AG845" s="54"/>
      <c r="AH845" s="54"/>
      <c r="AI845" s="54"/>
      <c r="AJ845" s="54"/>
      <c r="AK845" s="54"/>
      <c r="AL845" s="54"/>
      <c r="AM845" s="54"/>
      <c r="AN845" s="54"/>
      <c r="AO845" s="54"/>
      <c r="AP845" s="54"/>
      <c r="AQ845" s="54"/>
      <c r="AR845" s="54"/>
      <c r="AS845" s="54"/>
      <c r="AT845" s="54"/>
      <c r="AU845" s="54"/>
      <c r="AV845" s="54"/>
      <c r="AW845" s="54"/>
      <c r="AX845" s="54"/>
      <c r="AY845" s="54"/>
      <c r="AZ845" s="54"/>
      <c r="BA845" s="54"/>
      <c r="BB845" s="54"/>
      <c r="BC845" s="54"/>
      <c r="BD845" s="54"/>
      <c r="BE845" s="54"/>
      <c r="BF845" s="54"/>
      <c r="BG845" s="54"/>
      <c r="BH845" s="54"/>
      <c r="BI845" s="54"/>
      <c r="BJ845" s="54"/>
      <c r="BK845" s="54"/>
      <c r="BL845" s="54"/>
      <c r="BM845" s="54"/>
      <c r="BN845" s="54"/>
      <c r="BO845" s="54"/>
      <c r="BP845" s="54"/>
      <c r="BQ845" s="54"/>
      <c r="BR845" s="54"/>
      <c r="BS845" s="54"/>
      <c r="BT845" s="54"/>
      <c r="BU845" s="54"/>
      <c r="BV845" s="54"/>
      <c r="BW845" s="54"/>
      <c r="BX845" s="54"/>
      <c r="BY845" s="54"/>
      <c r="BZ845" s="54"/>
      <c r="CA845" s="54"/>
      <c r="CB845" s="54"/>
      <c r="CC845" s="54"/>
      <c r="CD845" s="54"/>
      <c r="CE845" s="54"/>
      <c r="CF845" s="54"/>
      <c r="CG845" s="54"/>
      <c r="CH845" s="54"/>
      <c r="CI845" s="54"/>
      <c r="CJ845" s="54"/>
      <c r="CK845" s="54"/>
      <c r="CL845" s="54"/>
      <c r="CM845" s="54"/>
      <c r="CN845" s="54"/>
      <c r="CO845" s="54"/>
      <c r="CP845" s="54"/>
      <c r="CQ845" s="54"/>
      <c r="CR845" s="54"/>
      <c r="CS845" s="54"/>
      <c r="CT845" s="54"/>
      <c r="CU845" s="54"/>
      <c r="CV845" s="54"/>
      <c r="CW845" s="54"/>
      <c r="CX845" s="54"/>
      <c r="CY845" s="54"/>
      <c r="CZ845" s="54"/>
      <c r="DA845" s="54"/>
      <c r="DB845" s="54"/>
      <c r="DC845" s="54"/>
      <c r="DD845" s="54"/>
      <c r="DE845" s="54"/>
      <c r="DF845" s="54"/>
      <c r="DG845" s="54"/>
      <c r="DH845" s="54"/>
      <c r="DI845" s="54"/>
      <c r="DJ845" s="54"/>
      <c r="DK845" s="54"/>
      <c r="DL845" s="54"/>
      <c r="DM845" s="54"/>
      <c r="DN845" s="54"/>
      <c r="DO845" s="54"/>
      <c r="DP845" s="54"/>
      <c r="DQ845" s="54"/>
      <c r="DR845" s="54"/>
      <c r="DS845" s="54"/>
      <c r="DT845" s="54"/>
      <c r="DU845" s="54"/>
      <c r="DV845" s="54"/>
      <c r="DW845" s="54"/>
      <c r="DX845" s="54"/>
      <c r="DY845" s="54"/>
      <c r="DZ845" s="54"/>
      <c r="EA845" s="54"/>
      <c r="EB845" s="54"/>
      <c r="EC845" s="54"/>
      <c r="ED845" s="54"/>
      <c r="EE845" s="54"/>
      <c r="EF845" s="54"/>
      <c r="EG845" s="54"/>
      <c r="EH845" s="54"/>
      <c r="EI845" s="54"/>
      <c r="EJ845" s="54"/>
      <c r="EK845" s="54"/>
      <c r="EL845" s="54"/>
      <c r="EM845" s="54"/>
      <c r="EN845" s="54"/>
      <c r="EO845" s="54"/>
    </row>
    <row r="846" spans="4:145" x14ac:dyDescent="0.25">
      <c r="D846" s="58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  <c r="AA846" s="54"/>
      <c r="AB846" s="54"/>
      <c r="AC846" s="54"/>
      <c r="AD846" s="54"/>
      <c r="AE846" s="54"/>
      <c r="AF846" s="54"/>
      <c r="AG846" s="54"/>
      <c r="AH846" s="54"/>
      <c r="AI846" s="54"/>
      <c r="AJ846" s="54"/>
      <c r="AK846" s="54"/>
      <c r="AL846" s="54"/>
      <c r="AM846" s="54"/>
      <c r="AN846" s="54"/>
      <c r="AO846" s="54"/>
      <c r="AP846" s="54"/>
      <c r="AQ846" s="54"/>
      <c r="AR846" s="54"/>
      <c r="AS846" s="54"/>
      <c r="AT846" s="54"/>
      <c r="AU846" s="54"/>
      <c r="AV846" s="54"/>
      <c r="AW846" s="54"/>
      <c r="AX846" s="54"/>
      <c r="AY846" s="54"/>
      <c r="AZ846" s="54"/>
      <c r="BA846" s="54"/>
      <c r="BB846" s="54"/>
      <c r="BC846" s="54"/>
      <c r="BD846" s="54"/>
      <c r="BE846" s="54"/>
      <c r="BF846" s="54"/>
      <c r="BG846" s="54"/>
      <c r="BH846" s="54"/>
      <c r="BI846" s="54"/>
      <c r="BJ846" s="54"/>
      <c r="BK846" s="54"/>
      <c r="BL846" s="54"/>
      <c r="BM846" s="54"/>
      <c r="BN846" s="54"/>
      <c r="BO846" s="54"/>
      <c r="BP846" s="54"/>
      <c r="BQ846" s="54"/>
      <c r="BR846" s="54"/>
      <c r="BS846" s="54"/>
      <c r="BT846" s="54"/>
      <c r="BU846" s="54"/>
      <c r="BV846" s="54"/>
      <c r="BW846" s="54"/>
      <c r="BX846" s="54"/>
      <c r="BY846" s="54"/>
      <c r="BZ846" s="54"/>
      <c r="CA846" s="54"/>
      <c r="CB846" s="54"/>
      <c r="CC846" s="54"/>
      <c r="CD846" s="54"/>
      <c r="CE846" s="54"/>
      <c r="CF846" s="54"/>
      <c r="CG846" s="54"/>
      <c r="CH846" s="54"/>
      <c r="CI846" s="54"/>
      <c r="CJ846" s="54"/>
      <c r="CK846" s="54"/>
      <c r="CL846" s="54"/>
      <c r="CM846" s="54"/>
      <c r="CN846" s="54"/>
      <c r="CO846" s="54"/>
      <c r="CP846" s="54"/>
      <c r="CQ846" s="54"/>
      <c r="CR846" s="54"/>
      <c r="CS846" s="54"/>
      <c r="CT846" s="54"/>
      <c r="CU846" s="54"/>
      <c r="CV846" s="54"/>
      <c r="CW846" s="54"/>
      <c r="CX846" s="54"/>
      <c r="CY846" s="54"/>
      <c r="CZ846" s="54"/>
      <c r="DA846" s="54"/>
      <c r="DB846" s="54"/>
      <c r="DC846" s="54"/>
      <c r="DD846" s="54"/>
      <c r="DE846" s="54"/>
      <c r="DF846" s="54"/>
      <c r="DG846" s="54"/>
      <c r="DH846" s="54"/>
      <c r="DI846" s="54"/>
      <c r="DJ846" s="54"/>
      <c r="DK846" s="54"/>
      <c r="DL846" s="54"/>
      <c r="DM846" s="54"/>
      <c r="DN846" s="54"/>
      <c r="DO846" s="54"/>
      <c r="DP846" s="54"/>
      <c r="DQ846" s="54"/>
      <c r="DR846" s="54"/>
      <c r="DS846" s="54"/>
      <c r="DT846" s="54"/>
      <c r="DU846" s="54"/>
      <c r="DV846" s="54"/>
      <c r="DW846" s="54"/>
      <c r="DX846" s="54"/>
      <c r="DY846" s="54"/>
      <c r="DZ846" s="54"/>
      <c r="EA846" s="54"/>
      <c r="EB846" s="54"/>
      <c r="EC846" s="54"/>
      <c r="ED846" s="54"/>
      <c r="EE846" s="54"/>
      <c r="EF846" s="54"/>
      <c r="EG846" s="54"/>
      <c r="EH846" s="54"/>
      <c r="EI846" s="54"/>
      <c r="EJ846" s="54"/>
      <c r="EK846" s="54"/>
      <c r="EL846" s="54"/>
      <c r="EM846" s="54"/>
      <c r="EN846" s="54"/>
      <c r="EO846" s="54"/>
    </row>
    <row r="847" spans="4:145" x14ac:dyDescent="0.25">
      <c r="D847" s="58" t="s">
        <v>319</v>
      </c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  <c r="AA847" s="54"/>
      <c r="AB847" s="54"/>
      <c r="AC847" s="54"/>
      <c r="AD847" s="54"/>
      <c r="AE847" s="54"/>
      <c r="AF847" s="54"/>
      <c r="AG847" s="54"/>
      <c r="AH847" s="54"/>
      <c r="AI847" s="54"/>
      <c r="AJ847" s="54"/>
      <c r="AK847" s="54"/>
      <c r="AL847" s="54"/>
      <c r="AM847" s="54"/>
      <c r="AN847" s="54"/>
      <c r="AO847" s="54"/>
      <c r="AP847" s="54"/>
      <c r="AQ847" s="54"/>
      <c r="AR847" s="54"/>
      <c r="AS847" s="54"/>
      <c r="AT847" s="54"/>
      <c r="AU847" s="54"/>
      <c r="AV847" s="54"/>
      <c r="AW847" s="54"/>
      <c r="AX847" s="54"/>
      <c r="AY847" s="54"/>
      <c r="AZ847" s="54"/>
      <c r="BA847" s="54"/>
      <c r="BB847" s="54"/>
      <c r="BC847" s="54"/>
      <c r="BD847" s="54"/>
      <c r="BE847" s="54"/>
      <c r="BF847" s="54"/>
      <c r="BG847" s="54"/>
      <c r="BH847" s="54"/>
      <c r="BI847" s="54"/>
      <c r="BJ847" s="54"/>
      <c r="BK847" s="54"/>
      <c r="BL847" s="54"/>
      <c r="BM847" s="54"/>
      <c r="BN847" s="54"/>
      <c r="BO847" s="54"/>
      <c r="BP847" s="54"/>
      <c r="BQ847" s="54"/>
      <c r="BR847" s="54"/>
      <c r="BS847" s="54"/>
      <c r="BT847" s="54"/>
      <c r="BU847" s="54"/>
      <c r="BV847" s="54"/>
      <c r="BW847" s="54"/>
      <c r="BX847" s="54"/>
      <c r="BY847" s="54"/>
      <c r="BZ847" s="54"/>
      <c r="CA847" s="54"/>
      <c r="CB847" s="54"/>
      <c r="CC847" s="54"/>
      <c r="CD847" s="54"/>
      <c r="CE847" s="54"/>
      <c r="CF847" s="54"/>
      <c r="CG847" s="54"/>
      <c r="CH847" s="54"/>
      <c r="CI847" s="54"/>
      <c r="CJ847" s="54"/>
      <c r="CK847" s="54"/>
      <c r="CL847" s="54"/>
      <c r="CM847" s="54"/>
      <c r="CN847" s="54"/>
      <c r="CO847" s="54"/>
      <c r="CP847" s="54"/>
      <c r="CQ847" s="54"/>
      <c r="CR847" s="54"/>
      <c r="CS847" s="54"/>
      <c r="CT847" s="54"/>
      <c r="CU847" s="54"/>
      <c r="CV847" s="54"/>
      <c r="CW847" s="54"/>
      <c r="CX847" s="54"/>
      <c r="CY847" s="54"/>
      <c r="CZ847" s="54"/>
      <c r="DA847" s="54"/>
      <c r="DB847" s="54"/>
      <c r="DC847" s="54"/>
      <c r="DD847" s="54"/>
      <c r="DE847" s="54"/>
      <c r="DF847" s="54"/>
      <c r="DG847" s="54"/>
      <c r="DH847" s="54"/>
      <c r="DI847" s="54"/>
      <c r="DJ847" s="54"/>
      <c r="DK847" s="54"/>
      <c r="DL847" s="54"/>
      <c r="DM847" s="54"/>
      <c r="DN847" s="54"/>
      <c r="DO847" s="54"/>
      <c r="DP847" s="54"/>
      <c r="DQ847" s="54"/>
      <c r="DR847" s="54"/>
      <c r="DS847" s="54"/>
      <c r="DT847" s="54"/>
      <c r="DU847" s="54"/>
      <c r="DV847" s="54"/>
      <c r="DW847" s="54"/>
      <c r="DX847" s="54"/>
      <c r="DY847" s="54"/>
      <c r="DZ847" s="54"/>
      <c r="EA847" s="54"/>
      <c r="EB847" s="54"/>
      <c r="EC847" s="54"/>
      <c r="ED847" s="54"/>
      <c r="EE847" s="54"/>
      <c r="EF847" s="54"/>
      <c r="EG847" s="54"/>
      <c r="EH847" s="54"/>
      <c r="EI847" s="54"/>
      <c r="EJ847" s="54"/>
      <c r="EK847" s="54"/>
      <c r="EL847" s="54"/>
      <c r="EM847" s="54"/>
      <c r="EN847" s="54"/>
      <c r="EO847" s="54"/>
    </row>
    <row r="848" spans="4:145" x14ac:dyDescent="0.25">
      <c r="D848" s="58" t="s">
        <v>3398</v>
      </c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  <c r="AA848" s="54"/>
      <c r="AB848" s="54"/>
      <c r="AC848" s="54"/>
      <c r="AD848" s="54"/>
      <c r="AE848" s="54"/>
      <c r="AF848" s="54"/>
      <c r="AG848" s="54"/>
      <c r="AH848" s="54"/>
      <c r="AI848" s="54"/>
      <c r="AJ848" s="54"/>
      <c r="AK848" s="54"/>
      <c r="AL848" s="54"/>
      <c r="AM848" s="54"/>
      <c r="AN848" s="54"/>
      <c r="AO848" s="54"/>
      <c r="AP848" s="54"/>
      <c r="AQ848" s="54"/>
      <c r="AR848" s="54"/>
      <c r="AS848" s="54"/>
      <c r="AT848" s="54"/>
      <c r="AU848" s="54"/>
      <c r="AV848" s="54"/>
      <c r="AW848" s="54"/>
      <c r="AX848" s="54"/>
      <c r="AY848" s="54"/>
      <c r="AZ848" s="54"/>
      <c r="BA848" s="54"/>
      <c r="BB848" s="54"/>
      <c r="BC848" s="54"/>
      <c r="BD848" s="54"/>
      <c r="BE848" s="54"/>
      <c r="BF848" s="54"/>
      <c r="BG848" s="54"/>
      <c r="BH848" s="54"/>
      <c r="BI848" s="54"/>
      <c r="BJ848" s="54"/>
      <c r="BK848" s="54"/>
      <c r="BL848" s="54"/>
      <c r="BM848" s="54"/>
      <c r="BN848" s="54"/>
      <c r="BO848" s="54"/>
      <c r="BP848" s="54"/>
      <c r="BQ848" s="54"/>
      <c r="BR848" s="54"/>
      <c r="BS848" s="54"/>
      <c r="BT848" s="54"/>
      <c r="BU848" s="54"/>
      <c r="BV848" s="54"/>
      <c r="BW848" s="54"/>
      <c r="BX848" s="54"/>
      <c r="BY848" s="54"/>
      <c r="BZ848" s="54"/>
      <c r="CA848" s="54"/>
      <c r="CB848" s="54"/>
      <c r="CC848" s="54"/>
      <c r="CD848" s="54"/>
      <c r="CE848" s="54"/>
      <c r="CF848" s="54"/>
      <c r="CG848" s="54"/>
      <c r="CH848" s="54"/>
      <c r="CI848" s="54"/>
      <c r="CJ848" s="54"/>
      <c r="CK848" s="54"/>
      <c r="CL848" s="54"/>
      <c r="CM848" s="54"/>
      <c r="CN848" s="54"/>
      <c r="CO848" s="54"/>
      <c r="CP848" s="54"/>
      <c r="CQ848" s="54"/>
      <c r="CR848" s="54"/>
      <c r="CS848" s="54"/>
      <c r="CT848" s="54"/>
      <c r="CU848" s="54"/>
      <c r="CV848" s="54"/>
      <c r="CW848" s="54"/>
      <c r="CX848" s="54"/>
      <c r="CY848" s="54"/>
      <c r="CZ848" s="54"/>
      <c r="DA848" s="54"/>
      <c r="DB848" s="54"/>
      <c r="DC848" s="54"/>
      <c r="DD848" s="54"/>
      <c r="DE848" s="54"/>
      <c r="DF848" s="54"/>
      <c r="DG848" s="54"/>
      <c r="DH848" s="54"/>
      <c r="DI848" s="54"/>
      <c r="DJ848" s="54"/>
      <c r="DK848" s="54"/>
      <c r="DL848" s="54"/>
      <c r="DM848" s="54"/>
      <c r="DN848" s="54"/>
      <c r="DO848" s="54"/>
      <c r="DP848" s="54"/>
      <c r="DQ848" s="54"/>
      <c r="DR848" s="54"/>
      <c r="DS848" s="54"/>
      <c r="DT848" s="54"/>
      <c r="DU848" s="54"/>
      <c r="DV848" s="54"/>
      <c r="DW848" s="54"/>
      <c r="DX848" s="54"/>
      <c r="DY848" s="54"/>
      <c r="DZ848" s="54"/>
      <c r="EA848" s="54"/>
      <c r="EB848" s="54"/>
      <c r="EC848" s="54"/>
      <c r="ED848" s="54"/>
      <c r="EE848" s="54"/>
      <c r="EF848" s="54"/>
      <c r="EG848" s="54"/>
      <c r="EH848" s="54"/>
      <c r="EI848" s="54"/>
      <c r="EJ848" s="54"/>
      <c r="EK848" s="54"/>
      <c r="EL848" s="54"/>
      <c r="EM848" s="54"/>
      <c r="EN848" s="54"/>
      <c r="EO848" s="54"/>
    </row>
    <row r="849" spans="4:145" x14ac:dyDescent="0.25">
      <c r="D849" s="58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  <c r="AA849" s="54"/>
      <c r="AB849" s="54"/>
      <c r="AC849" s="54"/>
      <c r="AD849" s="54"/>
      <c r="AE849" s="54"/>
      <c r="AF849" s="54"/>
      <c r="AG849" s="54"/>
      <c r="AH849" s="54"/>
      <c r="AI849" s="54"/>
      <c r="AJ849" s="54"/>
      <c r="AK849" s="54"/>
      <c r="AL849" s="54"/>
      <c r="AM849" s="54"/>
      <c r="AN849" s="54"/>
      <c r="AO849" s="54"/>
      <c r="AP849" s="54"/>
      <c r="AQ849" s="54"/>
      <c r="AR849" s="54"/>
      <c r="AS849" s="54"/>
      <c r="AT849" s="54"/>
      <c r="AU849" s="54"/>
      <c r="AV849" s="54"/>
      <c r="AW849" s="54"/>
      <c r="AX849" s="54"/>
      <c r="AY849" s="54"/>
      <c r="AZ849" s="54"/>
      <c r="BA849" s="54"/>
      <c r="BB849" s="54"/>
      <c r="BC849" s="54"/>
      <c r="BD849" s="54"/>
      <c r="BE849" s="54"/>
      <c r="BF849" s="54"/>
      <c r="BG849" s="54"/>
      <c r="BH849" s="54"/>
      <c r="BI849" s="54"/>
      <c r="BJ849" s="54"/>
      <c r="BK849" s="54"/>
      <c r="BL849" s="54"/>
      <c r="BM849" s="54"/>
      <c r="BN849" s="54"/>
      <c r="BO849" s="54"/>
      <c r="BP849" s="54"/>
      <c r="BQ849" s="54"/>
      <c r="BR849" s="54"/>
      <c r="BS849" s="54"/>
      <c r="BT849" s="54"/>
      <c r="BU849" s="54"/>
      <c r="BV849" s="54"/>
      <c r="BW849" s="54"/>
      <c r="BX849" s="54"/>
      <c r="BY849" s="54"/>
      <c r="BZ849" s="54"/>
      <c r="CA849" s="54"/>
      <c r="CB849" s="54"/>
      <c r="CC849" s="54"/>
      <c r="CD849" s="54"/>
      <c r="CE849" s="54"/>
      <c r="CF849" s="54"/>
      <c r="CG849" s="54"/>
      <c r="CH849" s="54"/>
      <c r="CI849" s="54"/>
      <c r="CJ849" s="54"/>
      <c r="CK849" s="54"/>
      <c r="CL849" s="54"/>
      <c r="CM849" s="54"/>
      <c r="CN849" s="54"/>
      <c r="CO849" s="54"/>
      <c r="CP849" s="54"/>
      <c r="CQ849" s="54"/>
      <c r="CR849" s="54"/>
      <c r="CS849" s="54"/>
      <c r="CT849" s="54"/>
      <c r="CU849" s="54"/>
      <c r="CV849" s="54"/>
      <c r="CW849" s="54"/>
      <c r="CX849" s="54"/>
      <c r="CY849" s="54"/>
      <c r="CZ849" s="54"/>
      <c r="DA849" s="54"/>
      <c r="DB849" s="54"/>
      <c r="DC849" s="54"/>
      <c r="DD849" s="54"/>
      <c r="DE849" s="54"/>
      <c r="DF849" s="54"/>
      <c r="DG849" s="54"/>
      <c r="DH849" s="54"/>
      <c r="DI849" s="54"/>
      <c r="DJ849" s="54"/>
      <c r="DK849" s="54"/>
      <c r="DL849" s="54"/>
      <c r="DM849" s="54"/>
      <c r="DN849" s="54"/>
      <c r="DO849" s="54"/>
      <c r="DP849" s="54"/>
      <c r="DQ849" s="54"/>
      <c r="DR849" s="54"/>
      <c r="DS849" s="54"/>
      <c r="DT849" s="54"/>
      <c r="DU849" s="54"/>
      <c r="DV849" s="54"/>
      <c r="DW849" s="54"/>
      <c r="DX849" s="54"/>
      <c r="DY849" s="54"/>
      <c r="DZ849" s="54"/>
      <c r="EA849" s="54"/>
      <c r="EB849" s="54"/>
      <c r="EC849" s="54"/>
      <c r="ED849" s="54"/>
      <c r="EE849" s="54"/>
      <c r="EF849" s="54"/>
      <c r="EG849" s="54"/>
      <c r="EH849" s="54"/>
      <c r="EI849" s="54"/>
      <c r="EJ849" s="54"/>
      <c r="EK849" s="54"/>
      <c r="EL849" s="54"/>
      <c r="EM849" s="54"/>
      <c r="EN849" s="54"/>
      <c r="EO849" s="54"/>
    </row>
    <row r="850" spans="4:145" x14ac:dyDescent="0.25">
      <c r="D850" s="58" t="s">
        <v>262</v>
      </c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  <c r="AA850" s="54"/>
      <c r="AB850" s="54"/>
      <c r="AC850" s="54"/>
      <c r="AD850" s="54"/>
      <c r="AE850" s="54"/>
      <c r="AF850" s="54"/>
      <c r="AG850" s="54"/>
      <c r="AH850" s="54"/>
      <c r="AI850" s="54"/>
      <c r="AJ850" s="54"/>
      <c r="AK850" s="54"/>
      <c r="AL850" s="54"/>
      <c r="AM850" s="54"/>
      <c r="AN850" s="54"/>
      <c r="AO850" s="54"/>
      <c r="AP850" s="54"/>
      <c r="AQ850" s="54"/>
      <c r="AR850" s="54"/>
      <c r="AS850" s="54"/>
      <c r="AT850" s="54"/>
      <c r="AU850" s="54"/>
      <c r="AV850" s="54"/>
      <c r="AW850" s="54"/>
      <c r="AX850" s="54"/>
      <c r="AY850" s="54"/>
      <c r="AZ850" s="54"/>
      <c r="BA850" s="54"/>
      <c r="BB850" s="54"/>
      <c r="BC850" s="54"/>
      <c r="BD850" s="54"/>
      <c r="BE850" s="54"/>
      <c r="BF850" s="54"/>
      <c r="BG850" s="54"/>
      <c r="BH850" s="54"/>
      <c r="BI850" s="54"/>
      <c r="BJ850" s="54"/>
      <c r="BK850" s="54"/>
      <c r="BL850" s="54"/>
      <c r="BM850" s="54"/>
      <c r="BN850" s="54"/>
      <c r="BO850" s="54"/>
      <c r="BP850" s="54"/>
      <c r="BQ850" s="54"/>
      <c r="BR850" s="54"/>
      <c r="BS850" s="54"/>
      <c r="BT850" s="54"/>
      <c r="BU850" s="54"/>
      <c r="BV850" s="54"/>
      <c r="BW850" s="54"/>
      <c r="BX850" s="54"/>
      <c r="BY850" s="54"/>
      <c r="BZ850" s="54"/>
      <c r="CA850" s="54"/>
      <c r="CB850" s="54"/>
      <c r="CC850" s="54"/>
      <c r="CD850" s="54"/>
      <c r="CE850" s="54"/>
      <c r="CF850" s="54"/>
      <c r="CG850" s="54"/>
      <c r="CH850" s="54"/>
      <c r="CI850" s="54"/>
      <c r="CJ850" s="54"/>
      <c r="CK850" s="54"/>
      <c r="CL850" s="54"/>
      <c r="CM850" s="54"/>
      <c r="CN850" s="54"/>
      <c r="CO850" s="54"/>
      <c r="CP850" s="54"/>
      <c r="CQ850" s="54"/>
      <c r="CR850" s="54"/>
      <c r="CS850" s="54"/>
      <c r="CT850" s="54"/>
      <c r="CU850" s="54"/>
      <c r="CV850" s="54"/>
      <c r="CW850" s="54"/>
      <c r="CX850" s="54"/>
      <c r="CY850" s="54"/>
      <c r="CZ850" s="54"/>
      <c r="DA850" s="54"/>
      <c r="DB850" s="54"/>
      <c r="DC850" s="54"/>
      <c r="DD850" s="54"/>
      <c r="DE850" s="54"/>
      <c r="DF850" s="54"/>
      <c r="DG850" s="54"/>
      <c r="DH850" s="54"/>
      <c r="DI850" s="54"/>
      <c r="DJ850" s="54"/>
      <c r="DK850" s="54"/>
      <c r="DL850" s="54"/>
      <c r="DM850" s="54"/>
      <c r="DN850" s="54"/>
      <c r="DO850" s="54"/>
      <c r="DP850" s="54"/>
      <c r="DQ850" s="54"/>
      <c r="DR850" s="54"/>
      <c r="DS850" s="54"/>
      <c r="DT850" s="54"/>
      <c r="DU850" s="54"/>
      <c r="DV850" s="54"/>
      <c r="DW850" s="54"/>
      <c r="DX850" s="54"/>
      <c r="DY850" s="54"/>
      <c r="DZ850" s="54"/>
      <c r="EA850" s="54"/>
      <c r="EB850" s="54"/>
      <c r="EC850" s="54"/>
      <c r="ED850" s="54"/>
      <c r="EE850" s="54"/>
      <c r="EF850" s="54"/>
      <c r="EG850" s="54"/>
      <c r="EH850" s="54"/>
      <c r="EI850" s="54"/>
      <c r="EJ850" s="54"/>
      <c r="EK850" s="54"/>
      <c r="EL850" s="54"/>
      <c r="EM850" s="54"/>
      <c r="EN850" s="54"/>
      <c r="EO850" s="54"/>
    </row>
    <row r="851" spans="4:145" x14ac:dyDescent="0.25">
      <c r="D851" s="58" t="s">
        <v>3402</v>
      </c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  <c r="AA851" s="54"/>
      <c r="AB851" s="54"/>
      <c r="AC851" s="54"/>
      <c r="AD851" s="54"/>
      <c r="AE851" s="54"/>
      <c r="AF851" s="54"/>
      <c r="AG851" s="54"/>
      <c r="AH851" s="54"/>
      <c r="AI851" s="54"/>
      <c r="AJ851" s="54"/>
      <c r="AK851" s="54"/>
      <c r="AL851" s="54"/>
      <c r="AM851" s="54"/>
      <c r="AN851" s="54"/>
      <c r="AO851" s="54"/>
      <c r="AP851" s="54"/>
      <c r="AQ851" s="54"/>
      <c r="AR851" s="54"/>
      <c r="AS851" s="54"/>
      <c r="AT851" s="54"/>
      <c r="AU851" s="54"/>
      <c r="AV851" s="54"/>
      <c r="AW851" s="54"/>
      <c r="AX851" s="54"/>
      <c r="AY851" s="54"/>
      <c r="AZ851" s="54"/>
      <c r="BA851" s="54"/>
      <c r="BB851" s="54"/>
      <c r="BC851" s="54"/>
      <c r="BD851" s="54"/>
      <c r="BE851" s="54"/>
      <c r="BF851" s="54"/>
      <c r="BG851" s="54"/>
      <c r="BH851" s="54"/>
      <c r="BI851" s="54"/>
      <c r="BJ851" s="54"/>
      <c r="BK851" s="54"/>
      <c r="BL851" s="54"/>
      <c r="BM851" s="54"/>
      <c r="BN851" s="54"/>
      <c r="BO851" s="54"/>
      <c r="BP851" s="54"/>
      <c r="BQ851" s="54"/>
      <c r="BR851" s="54"/>
      <c r="BS851" s="54"/>
      <c r="BT851" s="54"/>
      <c r="BU851" s="54"/>
      <c r="BV851" s="54"/>
      <c r="BW851" s="54"/>
      <c r="BX851" s="54"/>
      <c r="BY851" s="54"/>
      <c r="BZ851" s="54"/>
      <c r="CA851" s="54"/>
      <c r="CB851" s="54"/>
      <c r="CC851" s="54"/>
      <c r="CD851" s="54"/>
      <c r="CE851" s="54"/>
      <c r="CF851" s="54"/>
      <c r="CG851" s="54"/>
      <c r="CH851" s="54"/>
      <c r="CI851" s="54"/>
      <c r="CJ851" s="54"/>
      <c r="CK851" s="54"/>
      <c r="CL851" s="54"/>
      <c r="CM851" s="54"/>
      <c r="CN851" s="54"/>
      <c r="CO851" s="54"/>
      <c r="CP851" s="54"/>
      <c r="CQ851" s="54"/>
      <c r="CR851" s="54"/>
      <c r="CS851" s="54"/>
      <c r="CT851" s="54"/>
      <c r="CU851" s="54"/>
      <c r="CV851" s="54"/>
      <c r="CW851" s="54"/>
      <c r="CX851" s="54"/>
      <c r="CY851" s="54"/>
      <c r="CZ851" s="54"/>
      <c r="DA851" s="54"/>
      <c r="DB851" s="54"/>
      <c r="DC851" s="54"/>
      <c r="DD851" s="54"/>
      <c r="DE851" s="54"/>
      <c r="DF851" s="54"/>
      <c r="DG851" s="54"/>
      <c r="DH851" s="54"/>
      <c r="DI851" s="54"/>
      <c r="DJ851" s="54"/>
      <c r="DK851" s="54"/>
      <c r="DL851" s="54"/>
      <c r="DM851" s="54"/>
      <c r="DN851" s="54"/>
      <c r="DO851" s="54"/>
      <c r="DP851" s="54"/>
      <c r="DQ851" s="54"/>
      <c r="DR851" s="54"/>
      <c r="DS851" s="54"/>
      <c r="DT851" s="54"/>
      <c r="DU851" s="54"/>
      <c r="DV851" s="54"/>
      <c r="DW851" s="54"/>
      <c r="DX851" s="54"/>
      <c r="DY851" s="54"/>
      <c r="DZ851" s="54"/>
      <c r="EA851" s="54"/>
      <c r="EB851" s="54"/>
      <c r="EC851" s="54"/>
      <c r="ED851" s="54"/>
      <c r="EE851" s="54"/>
      <c r="EF851" s="54"/>
      <c r="EG851" s="54"/>
      <c r="EH851" s="54"/>
      <c r="EI851" s="54"/>
      <c r="EJ851" s="54"/>
      <c r="EK851" s="54"/>
      <c r="EL851" s="54"/>
      <c r="EM851" s="54"/>
      <c r="EN851" s="54"/>
      <c r="EO851" s="54"/>
    </row>
    <row r="852" spans="4:145" x14ac:dyDescent="0.25">
      <c r="D852" s="58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  <c r="AA852" s="54"/>
      <c r="AB852" s="54"/>
      <c r="AC852" s="54"/>
      <c r="AD852" s="54"/>
      <c r="AE852" s="54"/>
      <c r="AF852" s="54"/>
      <c r="AG852" s="54"/>
      <c r="AH852" s="54"/>
      <c r="AI852" s="54"/>
      <c r="AJ852" s="54"/>
      <c r="AK852" s="54"/>
      <c r="AL852" s="54"/>
      <c r="AM852" s="54"/>
      <c r="AN852" s="54"/>
      <c r="AO852" s="54"/>
      <c r="AP852" s="54"/>
      <c r="AQ852" s="54"/>
      <c r="AR852" s="54"/>
      <c r="AS852" s="54"/>
      <c r="AT852" s="54"/>
      <c r="AU852" s="54"/>
      <c r="AV852" s="54"/>
      <c r="AW852" s="54"/>
      <c r="AX852" s="54"/>
      <c r="AY852" s="54"/>
      <c r="AZ852" s="54"/>
      <c r="BA852" s="54"/>
      <c r="BB852" s="54"/>
      <c r="BC852" s="54"/>
      <c r="BD852" s="54"/>
      <c r="BE852" s="54"/>
      <c r="BF852" s="54"/>
      <c r="BG852" s="54"/>
      <c r="BH852" s="54"/>
      <c r="BI852" s="54"/>
      <c r="BJ852" s="54"/>
      <c r="BK852" s="54"/>
      <c r="BL852" s="54"/>
      <c r="BM852" s="54"/>
      <c r="BN852" s="54"/>
      <c r="BO852" s="54"/>
      <c r="BP852" s="54"/>
      <c r="BQ852" s="54"/>
      <c r="BR852" s="54"/>
      <c r="BS852" s="54"/>
      <c r="BT852" s="54"/>
      <c r="BU852" s="54"/>
      <c r="BV852" s="54"/>
      <c r="BW852" s="54"/>
      <c r="BX852" s="54"/>
      <c r="BY852" s="54"/>
      <c r="BZ852" s="54"/>
      <c r="CA852" s="54"/>
      <c r="CB852" s="54"/>
      <c r="CC852" s="54"/>
      <c r="CD852" s="54"/>
      <c r="CE852" s="54"/>
      <c r="CF852" s="54"/>
      <c r="CG852" s="54"/>
      <c r="CH852" s="54"/>
      <c r="CI852" s="54"/>
      <c r="CJ852" s="54"/>
      <c r="CK852" s="54"/>
      <c r="CL852" s="54"/>
      <c r="CM852" s="54"/>
      <c r="CN852" s="54"/>
      <c r="CO852" s="54"/>
      <c r="CP852" s="54"/>
      <c r="CQ852" s="54"/>
      <c r="CR852" s="54"/>
      <c r="CS852" s="54"/>
      <c r="CT852" s="54"/>
      <c r="CU852" s="54"/>
      <c r="CV852" s="54"/>
      <c r="CW852" s="54"/>
      <c r="CX852" s="54"/>
      <c r="CY852" s="54"/>
      <c r="CZ852" s="54"/>
      <c r="DA852" s="54"/>
      <c r="DB852" s="54"/>
      <c r="DC852" s="54"/>
      <c r="DD852" s="54"/>
      <c r="DE852" s="54"/>
      <c r="DF852" s="54"/>
      <c r="DG852" s="54"/>
      <c r="DH852" s="54"/>
      <c r="DI852" s="54"/>
      <c r="DJ852" s="54"/>
      <c r="DK852" s="54"/>
      <c r="DL852" s="54"/>
      <c r="DM852" s="54"/>
      <c r="DN852" s="54"/>
      <c r="DO852" s="54"/>
      <c r="DP852" s="54"/>
      <c r="DQ852" s="54"/>
      <c r="DR852" s="54"/>
      <c r="DS852" s="54"/>
      <c r="DT852" s="54"/>
      <c r="DU852" s="54"/>
      <c r="DV852" s="54"/>
      <c r="DW852" s="54"/>
      <c r="DX852" s="54"/>
      <c r="DY852" s="54"/>
      <c r="DZ852" s="54"/>
      <c r="EA852" s="54"/>
      <c r="EB852" s="54"/>
      <c r="EC852" s="54"/>
      <c r="ED852" s="54"/>
      <c r="EE852" s="54"/>
      <c r="EF852" s="54"/>
      <c r="EG852" s="54"/>
      <c r="EH852" s="54"/>
      <c r="EI852" s="54"/>
      <c r="EJ852" s="54"/>
      <c r="EK852" s="54"/>
      <c r="EL852" s="54"/>
      <c r="EM852" s="54"/>
      <c r="EN852" s="54"/>
      <c r="EO852" s="54"/>
    </row>
    <row r="853" spans="4:145" x14ac:dyDescent="0.25">
      <c r="D853" s="58" t="s">
        <v>3060</v>
      </c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  <c r="AA853" s="54"/>
      <c r="AB853" s="54"/>
      <c r="AC853" s="54"/>
      <c r="AD853" s="54"/>
      <c r="AE853" s="54"/>
      <c r="AF853" s="54"/>
      <c r="AG853" s="54"/>
      <c r="AH853" s="54"/>
      <c r="AI853" s="54"/>
      <c r="AJ853" s="54"/>
      <c r="AK853" s="54"/>
      <c r="AL853" s="54"/>
      <c r="AM853" s="54"/>
      <c r="AN853" s="54"/>
      <c r="AO853" s="54"/>
      <c r="AP853" s="54"/>
      <c r="AQ853" s="54"/>
      <c r="AR853" s="54"/>
      <c r="AS853" s="54"/>
      <c r="AT853" s="54"/>
      <c r="AU853" s="54"/>
      <c r="AV853" s="54"/>
      <c r="AW853" s="54"/>
      <c r="AX853" s="54"/>
      <c r="AY853" s="54"/>
      <c r="AZ853" s="54"/>
      <c r="BA853" s="54"/>
      <c r="BB853" s="54"/>
      <c r="BC853" s="54"/>
      <c r="BD853" s="54"/>
      <c r="BE853" s="54"/>
      <c r="BF853" s="54"/>
      <c r="BG853" s="54"/>
      <c r="BH853" s="54"/>
      <c r="BI853" s="54"/>
      <c r="BJ853" s="54"/>
      <c r="BK853" s="54"/>
      <c r="BL853" s="54"/>
      <c r="BM853" s="54"/>
      <c r="BN853" s="54"/>
      <c r="BO853" s="54"/>
      <c r="BP853" s="54"/>
      <c r="BQ853" s="54"/>
      <c r="BR853" s="54"/>
      <c r="BS853" s="54"/>
      <c r="BT853" s="54"/>
      <c r="BU853" s="54"/>
      <c r="BV853" s="54"/>
      <c r="BW853" s="54"/>
      <c r="BX853" s="54"/>
      <c r="BY853" s="54"/>
      <c r="BZ853" s="54"/>
      <c r="CA853" s="54"/>
      <c r="CB853" s="54"/>
      <c r="CC853" s="54"/>
      <c r="CD853" s="54"/>
      <c r="CE853" s="54"/>
      <c r="CF853" s="54"/>
      <c r="CG853" s="54"/>
      <c r="CH853" s="54"/>
      <c r="CI853" s="54"/>
      <c r="CJ853" s="54"/>
      <c r="CK853" s="54"/>
      <c r="CL853" s="54"/>
      <c r="CM853" s="54"/>
      <c r="CN853" s="54"/>
      <c r="CO853" s="54"/>
      <c r="CP853" s="54"/>
      <c r="CQ853" s="54"/>
      <c r="CR853" s="54"/>
      <c r="CS853" s="54"/>
      <c r="CT853" s="54"/>
      <c r="CU853" s="54"/>
      <c r="CV853" s="54"/>
      <c r="CW853" s="54"/>
      <c r="CX853" s="54"/>
      <c r="CY853" s="54"/>
      <c r="CZ853" s="54"/>
      <c r="DA853" s="54"/>
      <c r="DB853" s="54"/>
      <c r="DC853" s="54"/>
      <c r="DD853" s="54"/>
      <c r="DE853" s="54"/>
      <c r="DF853" s="54"/>
      <c r="DG853" s="54"/>
      <c r="DH853" s="54"/>
      <c r="DI853" s="54"/>
      <c r="DJ853" s="54"/>
      <c r="DK853" s="54"/>
      <c r="DL853" s="54"/>
      <c r="DM853" s="54"/>
      <c r="DN853" s="54"/>
      <c r="DO853" s="54"/>
      <c r="DP853" s="54"/>
      <c r="DQ853" s="54"/>
      <c r="DR853" s="54"/>
      <c r="DS853" s="54"/>
      <c r="DT853" s="54"/>
      <c r="DU853" s="54"/>
      <c r="DV853" s="54"/>
      <c r="DW853" s="54"/>
      <c r="DX853" s="54"/>
      <c r="DY853" s="54"/>
      <c r="DZ853" s="54"/>
      <c r="EA853" s="54"/>
      <c r="EB853" s="54"/>
      <c r="EC853" s="54"/>
      <c r="ED853" s="54"/>
      <c r="EE853" s="54"/>
      <c r="EF853" s="54"/>
      <c r="EG853" s="54"/>
      <c r="EH853" s="54"/>
      <c r="EI853" s="54"/>
      <c r="EJ853" s="54"/>
      <c r="EK853" s="54"/>
      <c r="EL853" s="54"/>
      <c r="EM853" s="54"/>
      <c r="EN853" s="54"/>
      <c r="EO853" s="54"/>
    </row>
    <row r="854" spans="4:145" x14ac:dyDescent="0.25">
      <c r="D854" s="58" t="s">
        <v>33</v>
      </c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  <c r="AA854" s="54"/>
      <c r="AB854" s="54"/>
      <c r="AC854" s="54"/>
      <c r="AD854" s="54"/>
      <c r="AE854" s="54"/>
      <c r="AF854" s="54"/>
      <c r="AG854" s="54"/>
      <c r="AH854" s="54"/>
      <c r="AI854" s="54"/>
      <c r="AJ854" s="54"/>
      <c r="AK854" s="54"/>
      <c r="AL854" s="54"/>
      <c r="AM854" s="54"/>
      <c r="AN854" s="54"/>
      <c r="AO854" s="54"/>
      <c r="AP854" s="54"/>
      <c r="AQ854" s="54"/>
      <c r="AR854" s="54"/>
      <c r="AS854" s="54"/>
      <c r="AT854" s="54"/>
      <c r="AU854" s="54"/>
      <c r="AV854" s="54"/>
      <c r="AW854" s="54"/>
      <c r="AX854" s="54"/>
      <c r="AY854" s="54"/>
      <c r="AZ854" s="54"/>
      <c r="BA854" s="54"/>
      <c r="BB854" s="54"/>
      <c r="BC854" s="54"/>
      <c r="BD854" s="54"/>
      <c r="BE854" s="54"/>
      <c r="BF854" s="54"/>
      <c r="BG854" s="54"/>
      <c r="BH854" s="54"/>
      <c r="BI854" s="54"/>
      <c r="BJ854" s="54"/>
      <c r="BK854" s="54"/>
      <c r="BL854" s="54"/>
      <c r="BM854" s="54"/>
      <c r="BN854" s="54"/>
      <c r="BO854" s="54"/>
      <c r="BP854" s="54"/>
      <c r="BQ854" s="54"/>
      <c r="BR854" s="54"/>
      <c r="BS854" s="54"/>
      <c r="BT854" s="54"/>
      <c r="BU854" s="54"/>
      <c r="BV854" s="54"/>
      <c r="BW854" s="54"/>
      <c r="BX854" s="54"/>
      <c r="BY854" s="54"/>
      <c r="BZ854" s="54"/>
      <c r="CA854" s="54"/>
      <c r="CB854" s="54"/>
      <c r="CC854" s="54"/>
      <c r="CD854" s="54"/>
      <c r="CE854" s="54"/>
      <c r="CF854" s="54"/>
      <c r="CG854" s="54"/>
      <c r="CH854" s="54"/>
      <c r="CI854" s="54"/>
      <c r="CJ854" s="54"/>
      <c r="CK854" s="54"/>
      <c r="CL854" s="54"/>
      <c r="CM854" s="54"/>
      <c r="CN854" s="54"/>
      <c r="CO854" s="54"/>
      <c r="CP854" s="54"/>
      <c r="CQ854" s="54"/>
      <c r="CR854" s="54"/>
      <c r="CS854" s="54"/>
      <c r="CT854" s="54"/>
      <c r="CU854" s="54"/>
      <c r="CV854" s="54"/>
      <c r="CW854" s="54"/>
      <c r="CX854" s="54"/>
      <c r="CY854" s="54"/>
      <c r="CZ854" s="54"/>
      <c r="DA854" s="54"/>
      <c r="DB854" s="54"/>
      <c r="DC854" s="54"/>
      <c r="DD854" s="54"/>
      <c r="DE854" s="54"/>
      <c r="DF854" s="54"/>
      <c r="DG854" s="54"/>
      <c r="DH854" s="54"/>
      <c r="DI854" s="54"/>
      <c r="DJ854" s="54"/>
      <c r="DK854" s="54"/>
      <c r="DL854" s="54"/>
      <c r="DM854" s="54"/>
      <c r="DN854" s="54"/>
      <c r="DO854" s="54"/>
      <c r="DP854" s="54"/>
      <c r="DQ854" s="54"/>
      <c r="DR854" s="54"/>
      <c r="DS854" s="54"/>
      <c r="DT854" s="54"/>
      <c r="DU854" s="54"/>
      <c r="DV854" s="54"/>
      <c r="DW854" s="54"/>
      <c r="DX854" s="54"/>
      <c r="DY854" s="54"/>
      <c r="DZ854" s="54"/>
      <c r="EA854" s="54"/>
      <c r="EB854" s="54"/>
      <c r="EC854" s="54"/>
      <c r="ED854" s="54"/>
      <c r="EE854" s="54"/>
      <c r="EF854" s="54"/>
      <c r="EG854" s="54"/>
      <c r="EH854" s="54"/>
      <c r="EI854" s="54"/>
      <c r="EJ854" s="54"/>
      <c r="EK854" s="54"/>
      <c r="EL854" s="54"/>
      <c r="EM854" s="54"/>
      <c r="EN854" s="54"/>
      <c r="EO854" s="54"/>
    </row>
    <row r="855" spans="4:145" x14ac:dyDescent="0.25">
      <c r="D855" s="58" t="s">
        <v>1385</v>
      </c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  <c r="AA855" s="54"/>
      <c r="AB855" s="54"/>
      <c r="AC855" s="54"/>
      <c r="AD855" s="54"/>
      <c r="AE855" s="54"/>
      <c r="AF855" s="54"/>
      <c r="AG855" s="54"/>
      <c r="AH855" s="54"/>
      <c r="AI855" s="54"/>
      <c r="AJ855" s="54"/>
      <c r="AK855" s="54"/>
      <c r="AL855" s="54"/>
      <c r="AM855" s="54"/>
      <c r="AN855" s="54"/>
      <c r="AO855" s="54"/>
      <c r="AP855" s="54"/>
      <c r="AQ855" s="54"/>
      <c r="AR855" s="54"/>
      <c r="AS855" s="54"/>
      <c r="AT855" s="54"/>
      <c r="AU855" s="54"/>
      <c r="AV855" s="54"/>
      <c r="AW855" s="54"/>
      <c r="AX855" s="54"/>
      <c r="AY855" s="54"/>
      <c r="AZ855" s="54"/>
      <c r="BA855" s="54"/>
      <c r="BB855" s="54"/>
      <c r="BC855" s="54"/>
      <c r="BD855" s="54"/>
      <c r="BE855" s="54"/>
      <c r="BF855" s="54"/>
      <c r="BG855" s="54"/>
      <c r="BH855" s="54"/>
      <c r="BI855" s="54"/>
      <c r="BJ855" s="54"/>
      <c r="BK855" s="54"/>
      <c r="BL855" s="54"/>
      <c r="BM855" s="54"/>
      <c r="BN855" s="54"/>
      <c r="BO855" s="54"/>
      <c r="BP855" s="54"/>
      <c r="BQ855" s="54"/>
      <c r="BR855" s="54"/>
      <c r="BS855" s="54"/>
      <c r="BT855" s="54"/>
      <c r="BU855" s="54"/>
      <c r="BV855" s="54"/>
      <c r="BW855" s="54"/>
      <c r="BX855" s="54"/>
      <c r="BY855" s="54"/>
      <c r="BZ855" s="54"/>
      <c r="CA855" s="54"/>
      <c r="CB855" s="54"/>
      <c r="CC855" s="54"/>
      <c r="CD855" s="54"/>
      <c r="CE855" s="54"/>
      <c r="CF855" s="54"/>
      <c r="CG855" s="54"/>
      <c r="CH855" s="54"/>
      <c r="CI855" s="54"/>
      <c r="CJ855" s="54"/>
      <c r="CK855" s="54"/>
      <c r="CL855" s="54"/>
      <c r="CM855" s="54"/>
      <c r="CN855" s="54"/>
      <c r="CO855" s="54"/>
      <c r="CP855" s="54"/>
      <c r="CQ855" s="54"/>
      <c r="CR855" s="54"/>
      <c r="CS855" s="54"/>
      <c r="CT855" s="54"/>
      <c r="CU855" s="54"/>
      <c r="CV855" s="54"/>
      <c r="CW855" s="54"/>
      <c r="CX855" s="54"/>
      <c r="CY855" s="54"/>
      <c r="CZ855" s="54"/>
      <c r="DA855" s="54"/>
      <c r="DB855" s="54"/>
      <c r="DC855" s="54"/>
      <c r="DD855" s="54"/>
      <c r="DE855" s="54"/>
      <c r="DF855" s="54"/>
      <c r="DG855" s="54"/>
      <c r="DH855" s="54"/>
      <c r="DI855" s="54"/>
      <c r="DJ855" s="54"/>
      <c r="DK855" s="54"/>
      <c r="DL855" s="54"/>
      <c r="DM855" s="54"/>
      <c r="DN855" s="54"/>
      <c r="DO855" s="54"/>
      <c r="DP855" s="54"/>
      <c r="DQ855" s="54"/>
      <c r="DR855" s="54"/>
      <c r="DS855" s="54"/>
      <c r="DT855" s="54"/>
      <c r="DU855" s="54"/>
      <c r="DV855" s="54"/>
      <c r="DW855" s="54"/>
      <c r="DX855" s="54"/>
      <c r="DY855" s="54"/>
      <c r="DZ855" s="54"/>
      <c r="EA855" s="54"/>
      <c r="EB855" s="54"/>
      <c r="EC855" s="54"/>
      <c r="ED855" s="54"/>
      <c r="EE855" s="54"/>
      <c r="EF855" s="54"/>
      <c r="EG855" s="54"/>
      <c r="EH855" s="54"/>
      <c r="EI855" s="54"/>
      <c r="EJ855" s="54"/>
      <c r="EK855" s="54"/>
      <c r="EL855" s="54"/>
      <c r="EM855" s="54"/>
      <c r="EN855" s="54"/>
      <c r="EO855" s="54"/>
    </row>
    <row r="856" spans="4:145" x14ac:dyDescent="0.25">
      <c r="D856" s="58" t="s">
        <v>1386</v>
      </c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  <c r="AA856" s="54"/>
      <c r="AB856" s="54"/>
      <c r="AC856" s="54"/>
      <c r="AD856" s="54"/>
      <c r="AE856" s="54"/>
      <c r="AF856" s="54"/>
      <c r="AG856" s="54"/>
      <c r="AH856" s="54"/>
      <c r="AI856" s="54"/>
      <c r="AJ856" s="54"/>
      <c r="AK856" s="54"/>
      <c r="AL856" s="54"/>
      <c r="AM856" s="54"/>
      <c r="AN856" s="54"/>
      <c r="AO856" s="54"/>
      <c r="AP856" s="54"/>
      <c r="AQ856" s="54"/>
      <c r="AR856" s="54"/>
      <c r="AS856" s="54"/>
      <c r="AT856" s="54"/>
      <c r="AU856" s="54"/>
      <c r="AV856" s="54"/>
      <c r="AW856" s="54"/>
      <c r="AX856" s="54"/>
      <c r="AY856" s="54"/>
      <c r="AZ856" s="54"/>
      <c r="BA856" s="54"/>
      <c r="BB856" s="54"/>
      <c r="BC856" s="54"/>
      <c r="BD856" s="54"/>
      <c r="BE856" s="54"/>
      <c r="BF856" s="54"/>
      <c r="BG856" s="54"/>
      <c r="BH856" s="54"/>
      <c r="BI856" s="54"/>
      <c r="BJ856" s="54"/>
      <c r="BK856" s="54"/>
      <c r="BL856" s="54"/>
      <c r="BM856" s="54"/>
      <c r="BN856" s="54"/>
      <c r="BO856" s="54"/>
      <c r="BP856" s="54"/>
      <c r="BQ856" s="54"/>
      <c r="BR856" s="54"/>
      <c r="BS856" s="54"/>
      <c r="BT856" s="54"/>
      <c r="BU856" s="54"/>
      <c r="BV856" s="54"/>
      <c r="BW856" s="54"/>
      <c r="BX856" s="54"/>
      <c r="BY856" s="54"/>
      <c r="BZ856" s="54"/>
      <c r="CA856" s="54"/>
      <c r="CB856" s="54"/>
      <c r="CC856" s="54"/>
      <c r="CD856" s="54"/>
      <c r="CE856" s="54"/>
      <c r="CF856" s="54"/>
      <c r="CG856" s="54"/>
      <c r="CH856" s="54"/>
      <c r="CI856" s="54"/>
      <c r="CJ856" s="54"/>
      <c r="CK856" s="54"/>
      <c r="CL856" s="54"/>
      <c r="CM856" s="54"/>
      <c r="CN856" s="54"/>
      <c r="CO856" s="54"/>
      <c r="CP856" s="54"/>
      <c r="CQ856" s="54"/>
      <c r="CR856" s="54"/>
      <c r="CS856" s="54"/>
      <c r="CT856" s="54"/>
      <c r="CU856" s="54"/>
      <c r="CV856" s="54"/>
      <c r="CW856" s="54"/>
      <c r="CX856" s="54"/>
      <c r="CY856" s="54"/>
      <c r="CZ856" s="54"/>
      <c r="DA856" s="54"/>
      <c r="DB856" s="54"/>
      <c r="DC856" s="54"/>
      <c r="DD856" s="54"/>
      <c r="DE856" s="54"/>
      <c r="DF856" s="54"/>
      <c r="DG856" s="54"/>
      <c r="DH856" s="54"/>
      <c r="DI856" s="54"/>
      <c r="DJ856" s="54"/>
      <c r="DK856" s="54"/>
      <c r="DL856" s="54"/>
      <c r="DM856" s="54"/>
      <c r="DN856" s="54"/>
      <c r="DO856" s="54"/>
      <c r="DP856" s="54"/>
      <c r="DQ856" s="54"/>
      <c r="DR856" s="54"/>
      <c r="DS856" s="54"/>
      <c r="DT856" s="54"/>
      <c r="DU856" s="54"/>
      <c r="DV856" s="54"/>
      <c r="DW856" s="54"/>
      <c r="DX856" s="54"/>
      <c r="DY856" s="54"/>
      <c r="DZ856" s="54"/>
      <c r="EA856" s="54"/>
      <c r="EB856" s="54"/>
      <c r="EC856" s="54"/>
      <c r="ED856" s="54"/>
      <c r="EE856" s="54"/>
      <c r="EF856" s="54"/>
      <c r="EG856" s="54"/>
      <c r="EH856" s="54"/>
      <c r="EI856" s="54"/>
      <c r="EJ856" s="54"/>
      <c r="EK856" s="54"/>
      <c r="EL856" s="54"/>
      <c r="EM856" s="54"/>
      <c r="EN856" s="54"/>
      <c r="EO856" s="54"/>
    </row>
    <row r="857" spans="4:145" x14ac:dyDescent="0.25">
      <c r="D857" s="58" t="s">
        <v>1387</v>
      </c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  <c r="AA857" s="54"/>
      <c r="AB857" s="54"/>
      <c r="AC857" s="54"/>
      <c r="AD857" s="54"/>
      <c r="AE857" s="54"/>
      <c r="AF857" s="54"/>
      <c r="AG857" s="54"/>
      <c r="AH857" s="54"/>
      <c r="AI857" s="54"/>
      <c r="AJ857" s="54"/>
      <c r="AK857" s="54"/>
      <c r="AL857" s="54"/>
      <c r="AM857" s="54"/>
      <c r="AN857" s="54"/>
      <c r="AO857" s="54"/>
      <c r="AP857" s="54"/>
      <c r="AQ857" s="54"/>
      <c r="AR857" s="54"/>
      <c r="AS857" s="54"/>
      <c r="AT857" s="54"/>
      <c r="AU857" s="54"/>
      <c r="AV857" s="54"/>
      <c r="AW857" s="54"/>
      <c r="AX857" s="54"/>
      <c r="AY857" s="54"/>
      <c r="AZ857" s="54"/>
      <c r="BA857" s="54"/>
      <c r="BB857" s="54"/>
      <c r="BC857" s="54"/>
      <c r="BD857" s="54"/>
      <c r="BE857" s="54"/>
      <c r="BF857" s="54"/>
      <c r="BG857" s="54"/>
      <c r="BH857" s="54"/>
      <c r="BI857" s="54"/>
      <c r="BJ857" s="54"/>
      <c r="BK857" s="54"/>
      <c r="BL857" s="54"/>
      <c r="BM857" s="54"/>
      <c r="BN857" s="54"/>
      <c r="BO857" s="54"/>
      <c r="BP857" s="54"/>
      <c r="BQ857" s="54"/>
      <c r="BR857" s="54"/>
      <c r="BS857" s="54"/>
      <c r="BT857" s="54"/>
      <c r="BU857" s="54"/>
      <c r="BV857" s="54"/>
      <c r="BW857" s="54"/>
      <c r="BX857" s="54"/>
      <c r="BY857" s="54"/>
      <c r="BZ857" s="54"/>
      <c r="CA857" s="54"/>
      <c r="CB857" s="54"/>
      <c r="CC857" s="54"/>
      <c r="CD857" s="54"/>
      <c r="CE857" s="54"/>
      <c r="CF857" s="54"/>
      <c r="CG857" s="54"/>
      <c r="CH857" s="54"/>
      <c r="CI857" s="54"/>
      <c r="CJ857" s="54"/>
      <c r="CK857" s="54"/>
      <c r="CL857" s="54"/>
      <c r="CM857" s="54"/>
      <c r="CN857" s="54"/>
      <c r="CO857" s="54"/>
      <c r="CP857" s="54"/>
      <c r="CQ857" s="54"/>
      <c r="CR857" s="54"/>
      <c r="CS857" s="54"/>
      <c r="CT857" s="54"/>
      <c r="CU857" s="54"/>
      <c r="CV857" s="54"/>
      <c r="CW857" s="54"/>
      <c r="CX857" s="54"/>
      <c r="CY857" s="54"/>
      <c r="CZ857" s="54"/>
      <c r="DA857" s="54"/>
      <c r="DB857" s="54"/>
      <c r="DC857" s="54"/>
      <c r="DD857" s="54"/>
      <c r="DE857" s="54"/>
      <c r="DF857" s="54"/>
      <c r="DG857" s="54"/>
      <c r="DH857" s="54"/>
      <c r="DI857" s="54"/>
      <c r="DJ857" s="54"/>
      <c r="DK857" s="54"/>
      <c r="DL857" s="54"/>
      <c r="DM857" s="54"/>
      <c r="DN857" s="54"/>
      <c r="DO857" s="54"/>
      <c r="DP857" s="54"/>
      <c r="DQ857" s="54"/>
      <c r="DR857" s="54"/>
      <c r="DS857" s="54"/>
      <c r="DT857" s="54"/>
      <c r="DU857" s="54"/>
      <c r="DV857" s="54"/>
      <c r="DW857" s="54"/>
      <c r="DX857" s="54"/>
      <c r="DY857" s="54"/>
      <c r="DZ857" s="54"/>
      <c r="EA857" s="54"/>
      <c r="EB857" s="54"/>
      <c r="EC857" s="54"/>
      <c r="ED857" s="54"/>
      <c r="EE857" s="54"/>
      <c r="EF857" s="54"/>
      <c r="EG857" s="54"/>
      <c r="EH857" s="54"/>
      <c r="EI857" s="54"/>
      <c r="EJ857" s="54"/>
      <c r="EK857" s="54"/>
      <c r="EL857" s="54"/>
      <c r="EM857" s="54"/>
      <c r="EN857" s="54"/>
      <c r="EO857" s="54"/>
    </row>
    <row r="858" spans="4:145" x14ac:dyDescent="0.25">
      <c r="D858" s="58" t="s">
        <v>1388</v>
      </c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  <c r="AA858" s="54"/>
      <c r="AB858" s="54"/>
      <c r="AC858" s="54"/>
      <c r="AD858" s="54"/>
      <c r="AE858" s="54"/>
      <c r="AF858" s="54"/>
      <c r="AG858" s="54"/>
      <c r="AH858" s="54"/>
      <c r="AI858" s="54"/>
      <c r="AJ858" s="54"/>
      <c r="AK858" s="54"/>
      <c r="AL858" s="54"/>
      <c r="AM858" s="54"/>
      <c r="AN858" s="54"/>
      <c r="AO858" s="54"/>
      <c r="AP858" s="54"/>
      <c r="AQ858" s="54"/>
      <c r="AR858" s="54"/>
      <c r="AS858" s="54"/>
      <c r="AT858" s="54"/>
      <c r="AU858" s="54"/>
      <c r="AV858" s="54"/>
      <c r="AW858" s="54"/>
      <c r="AX858" s="54"/>
      <c r="AY858" s="54"/>
      <c r="AZ858" s="54"/>
      <c r="BA858" s="54"/>
      <c r="BB858" s="54"/>
      <c r="BC858" s="54"/>
      <c r="BD858" s="54"/>
      <c r="BE858" s="54"/>
      <c r="BF858" s="54"/>
      <c r="BG858" s="54"/>
      <c r="BH858" s="54"/>
      <c r="BI858" s="54"/>
      <c r="BJ858" s="54"/>
      <c r="BK858" s="54"/>
      <c r="BL858" s="54"/>
      <c r="BM858" s="54"/>
      <c r="BN858" s="54"/>
      <c r="BO858" s="54"/>
      <c r="BP858" s="54"/>
      <c r="BQ858" s="54"/>
      <c r="BR858" s="54"/>
      <c r="BS858" s="54"/>
      <c r="BT858" s="54"/>
      <c r="BU858" s="54"/>
      <c r="BV858" s="54"/>
      <c r="BW858" s="54"/>
      <c r="BX858" s="54"/>
      <c r="BY858" s="54"/>
      <c r="BZ858" s="54"/>
      <c r="CA858" s="54"/>
      <c r="CB858" s="54"/>
      <c r="CC858" s="54"/>
      <c r="CD858" s="54"/>
      <c r="CE858" s="54"/>
      <c r="CF858" s="54"/>
      <c r="CG858" s="54"/>
      <c r="CH858" s="54"/>
      <c r="CI858" s="54"/>
      <c r="CJ858" s="54"/>
      <c r="CK858" s="54"/>
      <c r="CL858" s="54"/>
      <c r="CM858" s="54"/>
      <c r="CN858" s="54"/>
      <c r="CO858" s="54"/>
      <c r="CP858" s="54"/>
      <c r="CQ858" s="54"/>
      <c r="CR858" s="54"/>
      <c r="CS858" s="54"/>
      <c r="CT858" s="54"/>
      <c r="CU858" s="54"/>
      <c r="CV858" s="54"/>
      <c r="CW858" s="54"/>
      <c r="CX858" s="54"/>
      <c r="CY858" s="54"/>
      <c r="CZ858" s="54"/>
      <c r="DA858" s="54"/>
      <c r="DB858" s="54"/>
      <c r="DC858" s="54"/>
      <c r="DD858" s="54"/>
      <c r="DE858" s="54"/>
      <c r="DF858" s="54"/>
      <c r="DG858" s="54"/>
      <c r="DH858" s="54"/>
      <c r="DI858" s="54"/>
      <c r="DJ858" s="54"/>
      <c r="DK858" s="54"/>
      <c r="DL858" s="54"/>
      <c r="DM858" s="54"/>
      <c r="DN858" s="54"/>
      <c r="DO858" s="54"/>
      <c r="DP858" s="54"/>
      <c r="DQ858" s="54"/>
      <c r="DR858" s="54"/>
      <c r="DS858" s="54"/>
      <c r="DT858" s="54"/>
      <c r="DU858" s="54"/>
      <c r="DV858" s="54"/>
      <c r="DW858" s="54"/>
      <c r="DX858" s="54"/>
      <c r="DY858" s="54"/>
      <c r="DZ858" s="54"/>
      <c r="EA858" s="54"/>
      <c r="EB858" s="54"/>
      <c r="EC858" s="54"/>
      <c r="ED858" s="54"/>
      <c r="EE858" s="54"/>
      <c r="EF858" s="54"/>
      <c r="EG858" s="54"/>
      <c r="EH858" s="54"/>
      <c r="EI858" s="54"/>
      <c r="EJ858" s="54"/>
      <c r="EK858" s="54"/>
      <c r="EL858" s="54"/>
      <c r="EM858" s="54"/>
      <c r="EN858" s="54"/>
      <c r="EO858" s="54"/>
    </row>
    <row r="859" spans="4:145" x14ac:dyDescent="0.25">
      <c r="D859" s="58" t="s">
        <v>3061</v>
      </c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  <c r="AA859" s="54"/>
      <c r="AB859" s="54"/>
      <c r="AC859" s="54"/>
      <c r="AD859" s="54"/>
      <c r="AE859" s="54"/>
      <c r="AF859" s="54"/>
      <c r="AG859" s="54"/>
      <c r="AH859" s="54"/>
      <c r="AI859" s="54"/>
      <c r="AJ859" s="54"/>
      <c r="AK859" s="54"/>
      <c r="AL859" s="54"/>
      <c r="AM859" s="54"/>
      <c r="AN859" s="54"/>
      <c r="AO859" s="54"/>
      <c r="AP859" s="54"/>
      <c r="AQ859" s="54"/>
      <c r="AR859" s="54"/>
      <c r="AS859" s="54"/>
      <c r="AT859" s="54"/>
      <c r="AU859" s="54"/>
      <c r="AV859" s="54"/>
      <c r="AW859" s="54"/>
      <c r="AX859" s="54"/>
      <c r="AY859" s="54"/>
      <c r="AZ859" s="54"/>
      <c r="BA859" s="54"/>
      <c r="BB859" s="54"/>
      <c r="BC859" s="54"/>
      <c r="BD859" s="54"/>
      <c r="BE859" s="54"/>
      <c r="BF859" s="54"/>
      <c r="BG859" s="54"/>
      <c r="BH859" s="54"/>
      <c r="BI859" s="54"/>
      <c r="BJ859" s="54"/>
      <c r="BK859" s="54"/>
      <c r="BL859" s="54"/>
      <c r="BM859" s="54"/>
      <c r="BN859" s="54"/>
      <c r="BO859" s="54"/>
      <c r="BP859" s="54"/>
      <c r="BQ859" s="54"/>
      <c r="BR859" s="54"/>
      <c r="BS859" s="54"/>
      <c r="BT859" s="54"/>
      <c r="BU859" s="54"/>
      <c r="BV859" s="54"/>
      <c r="BW859" s="54"/>
      <c r="BX859" s="54"/>
      <c r="BY859" s="54"/>
      <c r="BZ859" s="54"/>
      <c r="CA859" s="54"/>
      <c r="CB859" s="54"/>
      <c r="CC859" s="54"/>
      <c r="CD859" s="54"/>
      <c r="CE859" s="54"/>
      <c r="CF859" s="54"/>
      <c r="CG859" s="54"/>
      <c r="CH859" s="54"/>
      <c r="CI859" s="54"/>
      <c r="CJ859" s="54"/>
      <c r="CK859" s="54"/>
      <c r="CL859" s="54"/>
      <c r="CM859" s="54"/>
      <c r="CN859" s="54"/>
      <c r="CO859" s="54"/>
      <c r="CP859" s="54"/>
      <c r="CQ859" s="54"/>
      <c r="CR859" s="54"/>
      <c r="CS859" s="54"/>
      <c r="CT859" s="54"/>
      <c r="CU859" s="54"/>
      <c r="CV859" s="54"/>
      <c r="CW859" s="54"/>
      <c r="CX859" s="54"/>
      <c r="CY859" s="54"/>
      <c r="CZ859" s="54"/>
      <c r="DA859" s="54"/>
      <c r="DB859" s="54"/>
      <c r="DC859" s="54"/>
      <c r="DD859" s="54"/>
      <c r="DE859" s="54"/>
      <c r="DF859" s="54"/>
      <c r="DG859" s="54"/>
      <c r="DH859" s="54"/>
      <c r="DI859" s="54"/>
      <c r="DJ859" s="54"/>
      <c r="DK859" s="54"/>
      <c r="DL859" s="54"/>
      <c r="DM859" s="54"/>
      <c r="DN859" s="54"/>
      <c r="DO859" s="54"/>
      <c r="DP859" s="54"/>
      <c r="DQ859" s="54"/>
      <c r="DR859" s="54"/>
      <c r="DS859" s="54"/>
      <c r="DT859" s="54"/>
      <c r="DU859" s="54"/>
      <c r="DV859" s="54"/>
      <c r="DW859" s="54"/>
      <c r="DX859" s="54"/>
      <c r="DY859" s="54"/>
      <c r="DZ859" s="54"/>
      <c r="EA859" s="54"/>
      <c r="EB859" s="54"/>
      <c r="EC859" s="54"/>
      <c r="ED859" s="54"/>
      <c r="EE859" s="54"/>
      <c r="EF859" s="54"/>
      <c r="EG859" s="54"/>
      <c r="EH859" s="54"/>
      <c r="EI859" s="54"/>
      <c r="EJ859" s="54"/>
      <c r="EK859" s="54"/>
      <c r="EL859" s="54"/>
      <c r="EM859" s="54"/>
      <c r="EN859" s="54"/>
      <c r="EO859" s="54"/>
    </row>
    <row r="860" spans="4:145" x14ac:dyDescent="0.25">
      <c r="D860" s="58" t="s">
        <v>3062</v>
      </c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  <c r="AA860" s="54"/>
      <c r="AB860" s="54"/>
      <c r="AC860" s="54"/>
      <c r="AD860" s="54"/>
      <c r="AE860" s="54"/>
      <c r="AF860" s="54"/>
      <c r="AG860" s="54"/>
      <c r="AH860" s="54"/>
      <c r="AI860" s="54"/>
      <c r="AJ860" s="54"/>
      <c r="AK860" s="54"/>
      <c r="AL860" s="54"/>
      <c r="AM860" s="54"/>
      <c r="AN860" s="54"/>
      <c r="AO860" s="54"/>
      <c r="AP860" s="54"/>
      <c r="AQ860" s="54"/>
      <c r="AR860" s="54"/>
      <c r="AS860" s="54"/>
      <c r="AT860" s="54"/>
      <c r="AU860" s="54"/>
      <c r="AV860" s="54"/>
      <c r="AW860" s="54"/>
      <c r="AX860" s="54"/>
      <c r="AY860" s="54"/>
      <c r="AZ860" s="54"/>
      <c r="BA860" s="54"/>
      <c r="BB860" s="54"/>
      <c r="BC860" s="54"/>
      <c r="BD860" s="54"/>
      <c r="BE860" s="54"/>
      <c r="BF860" s="54"/>
      <c r="BG860" s="54"/>
      <c r="BH860" s="54"/>
      <c r="BI860" s="54"/>
      <c r="BJ860" s="54"/>
      <c r="BK860" s="54"/>
      <c r="BL860" s="54"/>
      <c r="BM860" s="54"/>
      <c r="BN860" s="54"/>
      <c r="BO860" s="54"/>
      <c r="BP860" s="54"/>
      <c r="BQ860" s="54"/>
      <c r="BR860" s="54"/>
      <c r="BS860" s="54"/>
      <c r="BT860" s="54"/>
      <c r="BU860" s="54"/>
      <c r="BV860" s="54"/>
      <c r="BW860" s="54"/>
      <c r="BX860" s="54"/>
      <c r="BY860" s="54"/>
      <c r="BZ860" s="54"/>
      <c r="CA860" s="54"/>
      <c r="CB860" s="54"/>
      <c r="CC860" s="54"/>
      <c r="CD860" s="54"/>
      <c r="CE860" s="54"/>
      <c r="CF860" s="54"/>
      <c r="CG860" s="54"/>
      <c r="CH860" s="54"/>
      <c r="CI860" s="54"/>
      <c r="CJ860" s="54"/>
      <c r="CK860" s="54"/>
      <c r="CL860" s="54"/>
      <c r="CM860" s="54"/>
      <c r="CN860" s="54"/>
      <c r="CO860" s="54"/>
      <c r="CP860" s="54"/>
      <c r="CQ860" s="54"/>
      <c r="CR860" s="54"/>
      <c r="CS860" s="54"/>
      <c r="CT860" s="54"/>
      <c r="CU860" s="54"/>
      <c r="CV860" s="54"/>
      <c r="CW860" s="54"/>
      <c r="CX860" s="54"/>
      <c r="CY860" s="54"/>
      <c r="CZ860" s="54"/>
      <c r="DA860" s="54"/>
      <c r="DB860" s="54"/>
      <c r="DC860" s="54"/>
      <c r="DD860" s="54"/>
      <c r="DE860" s="54"/>
      <c r="DF860" s="54"/>
      <c r="DG860" s="54"/>
      <c r="DH860" s="54"/>
      <c r="DI860" s="54"/>
      <c r="DJ860" s="54"/>
      <c r="DK860" s="54"/>
      <c r="DL860" s="54"/>
      <c r="DM860" s="54"/>
      <c r="DN860" s="54"/>
      <c r="DO860" s="54"/>
      <c r="DP860" s="54"/>
      <c r="DQ860" s="54"/>
      <c r="DR860" s="54"/>
      <c r="DS860" s="54"/>
      <c r="DT860" s="54"/>
      <c r="DU860" s="54"/>
      <c r="DV860" s="54"/>
      <c r="DW860" s="54"/>
      <c r="DX860" s="54"/>
      <c r="DY860" s="54"/>
      <c r="DZ860" s="54"/>
      <c r="EA860" s="54"/>
      <c r="EB860" s="54"/>
      <c r="EC860" s="54"/>
      <c r="ED860" s="54"/>
      <c r="EE860" s="54"/>
      <c r="EF860" s="54"/>
      <c r="EG860" s="54"/>
      <c r="EH860" s="54"/>
      <c r="EI860" s="54"/>
      <c r="EJ860" s="54"/>
      <c r="EK860" s="54"/>
      <c r="EL860" s="54"/>
      <c r="EM860" s="54"/>
      <c r="EN860" s="54"/>
      <c r="EO860" s="54"/>
    </row>
    <row r="861" spans="4:145" x14ac:dyDescent="0.25">
      <c r="D861" s="58" t="s">
        <v>1390</v>
      </c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  <c r="AA861" s="54"/>
      <c r="AB861" s="54"/>
      <c r="AC861" s="54"/>
      <c r="AD861" s="54"/>
      <c r="AE861" s="54"/>
      <c r="AF861" s="54"/>
      <c r="AG861" s="54"/>
      <c r="AH861" s="54"/>
      <c r="AI861" s="54"/>
      <c r="AJ861" s="54"/>
      <c r="AK861" s="54"/>
      <c r="AL861" s="54"/>
      <c r="AM861" s="54"/>
      <c r="AN861" s="54"/>
      <c r="AO861" s="54"/>
      <c r="AP861" s="54"/>
      <c r="AQ861" s="54"/>
      <c r="AR861" s="54"/>
      <c r="AS861" s="54"/>
      <c r="AT861" s="54"/>
      <c r="AU861" s="54"/>
      <c r="AV861" s="54"/>
      <c r="AW861" s="54"/>
      <c r="AX861" s="54"/>
      <c r="AY861" s="54"/>
      <c r="AZ861" s="54"/>
      <c r="BA861" s="54"/>
      <c r="BB861" s="54"/>
      <c r="BC861" s="54"/>
      <c r="BD861" s="54"/>
      <c r="BE861" s="54"/>
      <c r="BF861" s="54"/>
      <c r="BG861" s="54"/>
      <c r="BH861" s="54"/>
      <c r="BI861" s="54"/>
      <c r="BJ861" s="54"/>
      <c r="BK861" s="54"/>
      <c r="BL861" s="54"/>
      <c r="BM861" s="54"/>
      <c r="BN861" s="54"/>
      <c r="BO861" s="54"/>
      <c r="BP861" s="54"/>
      <c r="BQ861" s="54"/>
      <c r="BR861" s="54"/>
      <c r="BS861" s="54"/>
      <c r="BT861" s="54"/>
      <c r="BU861" s="54"/>
      <c r="BV861" s="54"/>
      <c r="BW861" s="54"/>
      <c r="BX861" s="54"/>
      <c r="BY861" s="54"/>
      <c r="BZ861" s="54"/>
      <c r="CA861" s="54"/>
      <c r="CB861" s="54"/>
      <c r="CC861" s="54"/>
      <c r="CD861" s="54"/>
      <c r="CE861" s="54"/>
      <c r="CF861" s="54"/>
      <c r="CG861" s="54"/>
      <c r="CH861" s="54"/>
      <c r="CI861" s="54"/>
      <c r="CJ861" s="54"/>
      <c r="CK861" s="54"/>
      <c r="CL861" s="54"/>
      <c r="CM861" s="54"/>
      <c r="CN861" s="54"/>
      <c r="CO861" s="54"/>
      <c r="CP861" s="54"/>
      <c r="CQ861" s="54"/>
      <c r="CR861" s="54"/>
      <c r="CS861" s="54"/>
      <c r="CT861" s="54"/>
      <c r="CU861" s="54"/>
      <c r="CV861" s="54"/>
      <c r="CW861" s="54"/>
      <c r="CX861" s="54"/>
      <c r="CY861" s="54"/>
      <c r="CZ861" s="54"/>
      <c r="DA861" s="54"/>
      <c r="DB861" s="54"/>
      <c r="DC861" s="54"/>
      <c r="DD861" s="54"/>
      <c r="DE861" s="54"/>
      <c r="DF861" s="54"/>
      <c r="DG861" s="54"/>
      <c r="DH861" s="54"/>
      <c r="DI861" s="54"/>
      <c r="DJ861" s="54"/>
      <c r="DK861" s="54"/>
      <c r="DL861" s="54"/>
      <c r="DM861" s="54"/>
      <c r="DN861" s="54"/>
      <c r="DO861" s="54"/>
      <c r="DP861" s="54"/>
      <c r="DQ861" s="54"/>
      <c r="DR861" s="54"/>
      <c r="DS861" s="54"/>
      <c r="DT861" s="54"/>
      <c r="DU861" s="54"/>
      <c r="DV861" s="54"/>
      <c r="DW861" s="54"/>
      <c r="DX861" s="54"/>
      <c r="DY861" s="54"/>
      <c r="DZ861" s="54"/>
      <c r="EA861" s="54"/>
      <c r="EB861" s="54"/>
      <c r="EC861" s="54"/>
      <c r="ED861" s="54"/>
      <c r="EE861" s="54"/>
      <c r="EF861" s="54"/>
      <c r="EG861" s="54"/>
      <c r="EH861" s="54"/>
      <c r="EI861" s="54"/>
      <c r="EJ861" s="54"/>
      <c r="EK861" s="54"/>
      <c r="EL861" s="54"/>
      <c r="EM861" s="54"/>
      <c r="EN861" s="54"/>
      <c r="EO861" s="54"/>
    </row>
    <row r="862" spans="4:145" x14ac:dyDescent="0.25">
      <c r="D862" s="58" t="s">
        <v>3397</v>
      </c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  <c r="AA862" s="54"/>
      <c r="AB862" s="54"/>
      <c r="AC862" s="54"/>
      <c r="AD862" s="54"/>
      <c r="AE862" s="54"/>
      <c r="AF862" s="54"/>
      <c r="AG862" s="54"/>
      <c r="AH862" s="54"/>
      <c r="AI862" s="54"/>
      <c r="AJ862" s="54"/>
      <c r="AK862" s="54"/>
      <c r="AL862" s="54"/>
      <c r="AM862" s="54"/>
      <c r="AN862" s="54"/>
      <c r="AO862" s="54"/>
      <c r="AP862" s="54"/>
      <c r="AQ862" s="54"/>
      <c r="AR862" s="54"/>
      <c r="AS862" s="54"/>
      <c r="AT862" s="54"/>
      <c r="AU862" s="54"/>
      <c r="AV862" s="54"/>
      <c r="AW862" s="54"/>
      <c r="AX862" s="54"/>
      <c r="AY862" s="54"/>
      <c r="AZ862" s="54"/>
      <c r="BA862" s="54"/>
      <c r="BB862" s="54"/>
      <c r="BC862" s="54"/>
      <c r="BD862" s="54"/>
      <c r="BE862" s="54"/>
      <c r="BF862" s="54"/>
      <c r="BG862" s="54"/>
      <c r="BH862" s="54"/>
      <c r="BI862" s="54"/>
      <c r="BJ862" s="54"/>
      <c r="BK862" s="54"/>
      <c r="BL862" s="54"/>
      <c r="BM862" s="54"/>
      <c r="BN862" s="54"/>
      <c r="BO862" s="54"/>
      <c r="BP862" s="54"/>
      <c r="BQ862" s="54"/>
      <c r="BR862" s="54"/>
      <c r="BS862" s="54"/>
      <c r="BT862" s="54"/>
      <c r="BU862" s="54"/>
      <c r="BV862" s="54"/>
      <c r="BW862" s="54"/>
      <c r="BX862" s="54"/>
      <c r="BY862" s="54"/>
      <c r="BZ862" s="54"/>
      <c r="CA862" s="54"/>
      <c r="CB862" s="54"/>
      <c r="CC862" s="54"/>
      <c r="CD862" s="54"/>
      <c r="CE862" s="54"/>
      <c r="CF862" s="54"/>
      <c r="CG862" s="54"/>
      <c r="CH862" s="54"/>
      <c r="CI862" s="54"/>
      <c r="CJ862" s="54"/>
      <c r="CK862" s="54"/>
      <c r="CL862" s="54"/>
      <c r="CM862" s="54"/>
      <c r="CN862" s="54"/>
      <c r="CO862" s="54"/>
      <c r="CP862" s="54"/>
      <c r="CQ862" s="54"/>
      <c r="CR862" s="54"/>
      <c r="CS862" s="54"/>
      <c r="CT862" s="54"/>
      <c r="CU862" s="54"/>
      <c r="CV862" s="54"/>
      <c r="CW862" s="54"/>
      <c r="CX862" s="54"/>
      <c r="CY862" s="54"/>
      <c r="CZ862" s="54"/>
      <c r="DA862" s="54"/>
      <c r="DB862" s="54"/>
      <c r="DC862" s="54"/>
      <c r="DD862" s="54"/>
      <c r="DE862" s="54"/>
      <c r="DF862" s="54"/>
      <c r="DG862" s="54"/>
      <c r="DH862" s="54"/>
      <c r="DI862" s="54"/>
      <c r="DJ862" s="54"/>
      <c r="DK862" s="54"/>
      <c r="DL862" s="54"/>
      <c r="DM862" s="54"/>
      <c r="DN862" s="54"/>
      <c r="DO862" s="54"/>
      <c r="DP862" s="54"/>
      <c r="DQ862" s="54"/>
      <c r="DR862" s="54"/>
      <c r="DS862" s="54"/>
      <c r="DT862" s="54"/>
      <c r="DU862" s="54"/>
      <c r="DV862" s="54"/>
      <c r="DW862" s="54"/>
      <c r="DX862" s="54"/>
      <c r="DY862" s="54"/>
      <c r="DZ862" s="54"/>
      <c r="EA862" s="54"/>
      <c r="EB862" s="54"/>
      <c r="EC862" s="54"/>
      <c r="ED862" s="54"/>
      <c r="EE862" s="54"/>
      <c r="EF862" s="54"/>
      <c r="EG862" s="54"/>
      <c r="EH862" s="54"/>
      <c r="EI862" s="54"/>
      <c r="EJ862" s="54"/>
      <c r="EK862" s="54"/>
      <c r="EL862" s="54"/>
      <c r="EM862" s="54"/>
      <c r="EN862" s="54"/>
      <c r="EO862" s="54"/>
    </row>
    <row r="863" spans="4:145" x14ac:dyDescent="0.25">
      <c r="D863" s="58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  <c r="AA863" s="54"/>
      <c r="AB863" s="54"/>
      <c r="AC863" s="54"/>
      <c r="AD863" s="54"/>
      <c r="AE863" s="54"/>
      <c r="AF863" s="54"/>
      <c r="AG863" s="54"/>
      <c r="AH863" s="54"/>
      <c r="AI863" s="54"/>
      <c r="AJ863" s="54"/>
      <c r="AK863" s="54"/>
      <c r="AL863" s="54"/>
      <c r="AM863" s="54"/>
      <c r="AN863" s="54"/>
      <c r="AO863" s="54"/>
      <c r="AP863" s="54"/>
      <c r="AQ863" s="54"/>
      <c r="AR863" s="54"/>
      <c r="AS863" s="54"/>
      <c r="AT863" s="54"/>
      <c r="AU863" s="54"/>
      <c r="AV863" s="54"/>
      <c r="AW863" s="54"/>
      <c r="AX863" s="54"/>
      <c r="AY863" s="54"/>
      <c r="AZ863" s="54"/>
      <c r="BA863" s="54"/>
      <c r="BB863" s="54"/>
      <c r="BC863" s="54"/>
      <c r="BD863" s="54"/>
      <c r="BE863" s="54"/>
      <c r="BF863" s="54"/>
      <c r="BG863" s="54"/>
      <c r="BH863" s="54"/>
      <c r="BI863" s="54"/>
      <c r="BJ863" s="54"/>
      <c r="BK863" s="54"/>
      <c r="BL863" s="54"/>
      <c r="BM863" s="54"/>
      <c r="BN863" s="54"/>
      <c r="BO863" s="54"/>
      <c r="BP863" s="54"/>
      <c r="BQ863" s="54"/>
      <c r="BR863" s="54"/>
      <c r="BS863" s="54"/>
      <c r="BT863" s="54"/>
      <c r="BU863" s="54"/>
      <c r="BV863" s="54"/>
      <c r="BW863" s="54"/>
      <c r="BX863" s="54"/>
      <c r="BY863" s="54"/>
      <c r="BZ863" s="54"/>
      <c r="CA863" s="54"/>
      <c r="CB863" s="54"/>
      <c r="CC863" s="54"/>
      <c r="CD863" s="54"/>
      <c r="CE863" s="54"/>
      <c r="CF863" s="54"/>
      <c r="CG863" s="54"/>
      <c r="CH863" s="54"/>
      <c r="CI863" s="54"/>
      <c r="CJ863" s="54"/>
      <c r="CK863" s="54"/>
      <c r="CL863" s="54"/>
      <c r="CM863" s="54"/>
      <c r="CN863" s="54"/>
      <c r="CO863" s="54"/>
      <c r="CP863" s="54"/>
      <c r="CQ863" s="54"/>
      <c r="CR863" s="54"/>
      <c r="CS863" s="54"/>
      <c r="CT863" s="54"/>
      <c r="CU863" s="54"/>
      <c r="CV863" s="54"/>
      <c r="CW863" s="54"/>
      <c r="CX863" s="54"/>
      <c r="CY863" s="54"/>
      <c r="CZ863" s="54"/>
      <c r="DA863" s="54"/>
      <c r="DB863" s="54"/>
      <c r="DC863" s="54"/>
      <c r="DD863" s="54"/>
      <c r="DE863" s="54"/>
      <c r="DF863" s="54"/>
      <c r="DG863" s="54"/>
      <c r="DH863" s="54"/>
      <c r="DI863" s="54"/>
      <c r="DJ863" s="54"/>
      <c r="DK863" s="54"/>
      <c r="DL863" s="54"/>
      <c r="DM863" s="54"/>
      <c r="DN863" s="54"/>
      <c r="DO863" s="54"/>
      <c r="DP863" s="54"/>
      <c r="DQ863" s="54"/>
      <c r="DR863" s="54"/>
      <c r="DS863" s="54"/>
      <c r="DT863" s="54"/>
      <c r="DU863" s="54"/>
      <c r="DV863" s="54"/>
      <c r="DW863" s="54"/>
      <c r="DX863" s="54"/>
      <c r="DY863" s="54"/>
      <c r="DZ863" s="54"/>
      <c r="EA863" s="54"/>
      <c r="EB863" s="54"/>
      <c r="EC863" s="54"/>
      <c r="ED863" s="54"/>
      <c r="EE863" s="54"/>
      <c r="EF863" s="54"/>
      <c r="EG863" s="54"/>
      <c r="EH863" s="54"/>
      <c r="EI863" s="54"/>
      <c r="EJ863" s="54"/>
      <c r="EK863" s="54"/>
      <c r="EL863" s="54"/>
      <c r="EM863" s="54"/>
      <c r="EN863" s="54"/>
      <c r="EO863" s="54"/>
    </row>
    <row r="864" spans="4:145" x14ac:dyDescent="0.25">
      <c r="D864" s="58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  <c r="AB864" s="54"/>
      <c r="AC864" s="54"/>
      <c r="AD864" s="54"/>
      <c r="AE864" s="54"/>
      <c r="AF864" s="54"/>
      <c r="AG864" s="54"/>
      <c r="AH864" s="54"/>
      <c r="AI864" s="54"/>
      <c r="AJ864" s="54"/>
      <c r="AK864" s="54"/>
      <c r="AL864" s="54"/>
      <c r="AM864" s="54"/>
      <c r="AN864" s="54"/>
      <c r="AO864" s="54"/>
      <c r="AP864" s="54"/>
      <c r="AQ864" s="54"/>
      <c r="AR864" s="54"/>
      <c r="AS864" s="54"/>
      <c r="AT864" s="54"/>
      <c r="AU864" s="54"/>
      <c r="AV864" s="54"/>
      <c r="AW864" s="54"/>
      <c r="AX864" s="54"/>
      <c r="AY864" s="54"/>
      <c r="AZ864" s="54"/>
      <c r="BA864" s="54"/>
      <c r="BB864" s="54"/>
      <c r="BC864" s="54"/>
      <c r="BD864" s="54"/>
      <c r="BE864" s="54"/>
      <c r="BF864" s="54"/>
      <c r="BG864" s="54"/>
      <c r="BH864" s="54"/>
      <c r="BI864" s="54"/>
      <c r="BJ864" s="54"/>
      <c r="BK864" s="54"/>
      <c r="BL864" s="54"/>
      <c r="BM864" s="54"/>
      <c r="BN864" s="54"/>
      <c r="BO864" s="54"/>
      <c r="BP864" s="54"/>
      <c r="BQ864" s="54"/>
      <c r="BR864" s="54"/>
      <c r="BS864" s="54"/>
      <c r="BT864" s="54"/>
      <c r="BU864" s="54"/>
      <c r="BV864" s="54"/>
      <c r="BW864" s="54"/>
      <c r="BX864" s="54"/>
      <c r="BY864" s="54"/>
      <c r="BZ864" s="54"/>
      <c r="CA864" s="54"/>
      <c r="CB864" s="54"/>
      <c r="CC864" s="54"/>
      <c r="CD864" s="54"/>
      <c r="CE864" s="54"/>
      <c r="CF864" s="54"/>
      <c r="CG864" s="54"/>
      <c r="CH864" s="54"/>
      <c r="CI864" s="54"/>
      <c r="CJ864" s="54"/>
      <c r="CK864" s="54"/>
      <c r="CL864" s="54"/>
      <c r="CM864" s="54"/>
      <c r="CN864" s="54"/>
      <c r="CO864" s="54"/>
      <c r="CP864" s="54"/>
      <c r="CQ864" s="54"/>
      <c r="CR864" s="54"/>
      <c r="CS864" s="54"/>
      <c r="CT864" s="54"/>
      <c r="CU864" s="54"/>
      <c r="CV864" s="54"/>
      <c r="CW864" s="54"/>
      <c r="CX864" s="54"/>
      <c r="CY864" s="54"/>
      <c r="CZ864" s="54"/>
      <c r="DA864" s="54"/>
      <c r="DB864" s="54"/>
      <c r="DC864" s="54"/>
      <c r="DD864" s="54"/>
      <c r="DE864" s="54"/>
      <c r="DF864" s="54"/>
      <c r="DG864" s="54"/>
      <c r="DH864" s="54"/>
      <c r="DI864" s="54"/>
      <c r="DJ864" s="54"/>
      <c r="DK864" s="54"/>
      <c r="DL864" s="54"/>
      <c r="DM864" s="54"/>
      <c r="DN864" s="54"/>
      <c r="DO864" s="54"/>
      <c r="DP864" s="54"/>
      <c r="DQ864" s="54"/>
      <c r="DR864" s="54"/>
      <c r="DS864" s="54"/>
      <c r="DT864" s="54"/>
      <c r="DU864" s="54"/>
      <c r="DV864" s="54"/>
      <c r="DW864" s="54"/>
      <c r="DX864" s="54"/>
      <c r="DY864" s="54"/>
      <c r="DZ864" s="54"/>
      <c r="EA864" s="54"/>
      <c r="EB864" s="54"/>
      <c r="EC864" s="54"/>
      <c r="ED864" s="54"/>
      <c r="EE864" s="54"/>
      <c r="EF864" s="54"/>
      <c r="EG864" s="54"/>
      <c r="EH864" s="54"/>
      <c r="EI864" s="54"/>
      <c r="EJ864" s="54"/>
      <c r="EK864" s="54"/>
      <c r="EL864" s="54"/>
      <c r="EM864" s="54"/>
      <c r="EN864" s="54"/>
      <c r="EO864" s="54"/>
    </row>
    <row r="865" spans="4:145" x14ac:dyDescent="0.25">
      <c r="D865" s="58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  <c r="AB865" s="54"/>
      <c r="AC865" s="54"/>
      <c r="AD865" s="54"/>
      <c r="AE865" s="54"/>
      <c r="AF865" s="54"/>
      <c r="AG865" s="54"/>
      <c r="AH865" s="54"/>
      <c r="AI865" s="54"/>
      <c r="AJ865" s="54"/>
      <c r="AK865" s="54"/>
      <c r="AL865" s="54"/>
      <c r="AM865" s="54"/>
      <c r="AN865" s="54"/>
      <c r="AO865" s="54"/>
      <c r="AP865" s="54"/>
      <c r="AQ865" s="54"/>
      <c r="AR865" s="54"/>
      <c r="AS865" s="54"/>
      <c r="AT865" s="54"/>
      <c r="AU865" s="54"/>
      <c r="AV865" s="54"/>
      <c r="AW865" s="54"/>
      <c r="AX865" s="54"/>
      <c r="AY865" s="54"/>
      <c r="AZ865" s="54"/>
      <c r="BA865" s="54"/>
      <c r="BB865" s="54"/>
      <c r="BC865" s="54"/>
      <c r="BD865" s="54"/>
      <c r="BE865" s="54"/>
      <c r="BF865" s="54"/>
      <c r="BG865" s="54"/>
      <c r="BH865" s="54"/>
      <c r="BI865" s="54"/>
      <c r="BJ865" s="54"/>
      <c r="BK865" s="54"/>
      <c r="BL865" s="54"/>
      <c r="BM865" s="54"/>
      <c r="BN865" s="54"/>
      <c r="BO865" s="54"/>
      <c r="BP865" s="54"/>
      <c r="BQ865" s="54"/>
      <c r="BR865" s="54"/>
      <c r="BS865" s="54"/>
      <c r="BT865" s="54"/>
      <c r="BU865" s="54"/>
      <c r="BV865" s="54"/>
      <c r="BW865" s="54"/>
      <c r="BX865" s="54"/>
      <c r="BY865" s="54"/>
      <c r="BZ865" s="54"/>
      <c r="CA865" s="54"/>
      <c r="CB865" s="54"/>
      <c r="CC865" s="54"/>
      <c r="CD865" s="54"/>
      <c r="CE865" s="54"/>
      <c r="CF865" s="54"/>
      <c r="CG865" s="54"/>
      <c r="CH865" s="54"/>
      <c r="CI865" s="54"/>
      <c r="CJ865" s="54"/>
      <c r="CK865" s="54"/>
      <c r="CL865" s="54"/>
      <c r="CM865" s="54"/>
      <c r="CN865" s="54"/>
      <c r="CO865" s="54"/>
      <c r="CP865" s="54"/>
      <c r="CQ865" s="54"/>
      <c r="CR865" s="54"/>
      <c r="CS865" s="54"/>
      <c r="CT865" s="54"/>
      <c r="CU865" s="54"/>
      <c r="CV865" s="54"/>
      <c r="CW865" s="54"/>
      <c r="CX865" s="54"/>
      <c r="CY865" s="54"/>
      <c r="CZ865" s="54"/>
      <c r="DA865" s="54"/>
      <c r="DB865" s="54"/>
      <c r="DC865" s="54"/>
      <c r="DD865" s="54"/>
      <c r="DE865" s="54"/>
      <c r="DF865" s="54"/>
      <c r="DG865" s="54"/>
      <c r="DH865" s="54"/>
      <c r="DI865" s="54"/>
      <c r="DJ865" s="54"/>
      <c r="DK865" s="54"/>
      <c r="DL865" s="54"/>
      <c r="DM865" s="54"/>
      <c r="DN865" s="54"/>
      <c r="DO865" s="54"/>
      <c r="DP865" s="54"/>
      <c r="DQ865" s="54"/>
      <c r="DR865" s="54"/>
      <c r="DS865" s="54"/>
      <c r="DT865" s="54"/>
      <c r="DU865" s="54"/>
      <c r="DV865" s="54"/>
      <c r="DW865" s="54"/>
      <c r="DX865" s="54"/>
      <c r="DY865" s="54"/>
      <c r="DZ865" s="54"/>
      <c r="EA865" s="54"/>
      <c r="EB865" s="54"/>
      <c r="EC865" s="54"/>
      <c r="ED865" s="54"/>
      <c r="EE865" s="54"/>
      <c r="EF865" s="54"/>
      <c r="EG865" s="54"/>
      <c r="EH865" s="54"/>
      <c r="EI865" s="54"/>
      <c r="EJ865" s="54"/>
      <c r="EK865" s="54"/>
      <c r="EL865" s="54"/>
      <c r="EM865" s="54"/>
      <c r="EN865" s="54"/>
      <c r="EO865" s="54"/>
    </row>
    <row r="866" spans="4:145" x14ac:dyDescent="0.25">
      <c r="D866" s="37" t="s">
        <v>263</v>
      </c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  <c r="AB866" s="54"/>
      <c r="AC866" s="54"/>
      <c r="AD866" s="54"/>
      <c r="AE866" s="54"/>
      <c r="AF866" s="54"/>
      <c r="AG866" s="54"/>
      <c r="AH866" s="54"/>
      <c r="AI866" s="54"/>
      <c r="AJ866" s="54"/>
      <c r="AK866" s="54"/>
      <c r="AL866" s="54"/>
      <c r="AM866" s="54"/>
      <c r="AN866" s="54"/>
      <c r="AO866" s="54"/>
      <c r="AP866" s="54"/>
      <c r="AQ866" s="54"/>
      <c r="AR866" s="54"/>
      <c r="AS866" s="54"/>
      <c r="AT866" s="54"/>
      <c r="AU866" s="54"/>
      <c r="AV866" s="54"/>
      <c r="AW866" s="54"/>
      <c r="AX866" s="54"/>
      <c r="AY866" s="54"/>
      <c r="AZ866" s="54"/>
      <c r="BA866" s="54"/>
      <c r="BB866" s="54"/>
      <c r="BC866" s="54"/>
      <c r="BD866" s="54"/>
      <c r="BE866" s="54"/>
      <c r="BF866" s="54"/>
      <c r="BG866" s="54"/>
      <c r="BH866" s="54"/>
      <c r="BI866" s="54"/>
      <c r="BJ866" s="54"/>
      <c r="BK866" s="54"/>
      <c r="BL866" s="54"/>
      <c r="BM866" s="54"/>
      <c r="BN866" s="54"/>
      <c r="BO866" s="54"/>
      <c r="BP866" s="54"/>
      <c r="BQ866" s="54"/>
      <c r="BR866" s="54"/>
      <c r="BS866" s="54"/>
      <c r="BT866" s="54"/>
      <c r="BU866" s="54"/>
      <c r="BV866" s="54"/>
      <c r="BW866" s="54"/>
      <c r="BX866" s="54"/>
      <c r="BY866" s="54"/>
      <c r="BZ866" s="54"/>
      <c r="CA866" s="54"/>
      <c r="CB866" s="54"/>
      <c r="CC866" s="54"/>
      <c r="CD866" s="54"/>
      <c r="CE866" s="54"/>
      <c r="CF866" s="54"/>
      <c r="CG866" s="54"/>
      <c r="CH866" s="54"/>
      <c r="CI866" s="54"/>
      <c r="CJ866" s="54"/>
      <c r="CK866" s="54"/>
      <c r="CL866" s="54"/>
      <c r="CM866" s="54"/>
      <c r="CN866" s="54"/>
      <c r="CO866" s="54"/>
      <c r="CP866" s="54"/>
      <c r="CQ866" s="54"/>
      <c r="CR866" s="54"/>
      <c r="CS866" s="54"/>
      <c r="CT866" s="54"/>
      <c r="CU866" s="54"/>
      <c r="CV866" s="54"/>
      <c r="CW866" s="54"/>
      <c r="CX866" s="54"/>
      <c r="CY866" s="54"/>
      <c r="CZ866" s="54"/>
      <c r="DA866" s="54"/>
      <c r="DB866" s="54"/>
      <c r="DC866" s="54"/>
      <c r="DD866" s="54"/>
      <c r="DE866" s="54"/>
      <c r="DF866" s="54"/>
      <c r="DG866" s="54"/>
      <c r="DH866" s="54"/>
      <c r="DI866" s="54"/>
      <c r="DJ866" s="54"/>
      <c r="DK866" s="54"/>
      <c r="DL866" s="54"/>
      <c r="DM866" s="54"/>
      <c r="DN866" s="54"/>
      <c r="DO866" s="54"/>
      <c r="DP866" s="54"/>
      <c r="DQ866" s="54"/>
      <c r="DR866" s="54"/>
      <c r="DS866" s="54"/>
      <c r="DT866" s="54"/>
      <c r="DU866" s="54"/>
      <c r="DV866" s="54"/>
      <c r="DW866" s="54"/>
      <c r="DX866" s="54"/>
      <c r="DY866" s="54"/>
      <c r="DZ866" s="54"/>
      <c r="EA866" s="54"/>
      <c r="EB866" s="54"/>
      <c r="EC866" s="54"/>
      <c r="ED866" s="54"/>
      <c r="EE866" s="54"/>
      <c r="EF866" s="54"/>
      <c r="EG866" s="54"/>
      <c r="EH866" s="54"/>
      <c r="EI866" s="54"/>
      <c r="EJ866" s="54"/>
      <c r="EK866" s="54"/>
      <c r="EL866" s="54"/>
      <c r="EM866" s="54"/>
      <c r="EN866" s="54"/>
      <c r="EO866" s="54"/>
    </row>
    <row r="867" spans="4:145" x14ac:dyDescent="0.25">
      <c r="D867" s="37" t="s">
        <v>264</v>
      </c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  <c r="AB867" s="54"/>
      <c r="AC867" s="54"/>
      <c r="AD867" s="54"/>
      <c r="AE867" s="54"/>
      <c r="AF867" s="54"/>
      <c r="AG867" s="54"/>
      <c r="AH867" s="54"/>
      <c r="AI867" s="54"/>
      <c r="AJ867" s="54"/>
      <c r="AK867" s="54"/>
      <c r="AL867" s="54"/>
      <c r="AM867" s="54"/>
      <c r="AN867" s="54"/>
      <c r="AO867" s="54"/>
      <c r="AP867" s="54"/>
      <c r="AQ867" s="54"/>
      <c r="AR867" s="54"/>
      <c r="AS867" s="54"/>
      <c r="AT867" s="54"/>
      <c r="AU867" s="54"/>
      <c r="AV867" s="54"/>
      <c r="AW867" s="54"/>
      <c r="AX867" s="54"/>
      <c r="AY867" s="54"/>
      <c r="AZ867" s="54"/>
      <c r="BA867" s="54"/>
      <c r="BB867" s="54"/>
      <c r="BC867" s="54"/>
      <c r="BD867" s="54"/>
      <c r="BE867" s="54"/>
      <c r="BF867" s="54"/>
      <c r="BG867" s="54"/>
      <c r="BH867" s="54"/>
      <c r="BI867" s="54"/>
      <c r="BJ867" s="54"/>
      <c r="BK867" s="54"/>
      <c r="BL867" s="54"/>
      <c r="BM867" s="54"/>
      <c r="BN867" s="54"/>
      <c r="BO867" s="54"/>
      <c r="BP867" s="54"/>
      <c r="BQ867" s="54"/>
      <c r="BR867" s="54"/>
      <c r="BS867" s="54"/>
      <c r="BT867" s="54"/>
      <c r="BU867" s="54"/>
      <c r="BV867" s="54"/>
      <c r="BW867" s="54"/>
      <c r="BX867" s="54"/>
      <c r="BY867" s="54"/>
      <c r="BZ867" s="54"/>
      <c r="CA867" s="54"/>
      <c r="CB867" s="54"/>
      <c r="CC867" s="54"/>
      <c r="CD867" s="54"/>
      <c r="CE867" s="54"/>
      <c r="CF867" s="54"/>
      <c r="CG867" s="54"/>
      <c r="CH867" s="54"/>
      <c r="CI867" s="54"/>
      <c r="CJ867" s="54"/>
      <c r="CK867" s="54"/>
      <c r="CL867" s="54"/>
      <c r="CM867" s="54"/>
      <c r="CN867" s="54"/>
      <c r="CO867" s="54"/>
      <c r="CP867" s="54"/>
      <c r="CQ867" s="54"/>
      <c r="CR867" s="54"/>
      <c r="CS867" s="54"/>
      <c r="CT867" s="54"/>
      <c r="CU867" s="54"/>
      <c r="CV867" s="54"/>
      <c r="CW867" s="54"/>
      <c r="CX867" s="54"/>
      <c r="CY867" s="54"/>
      <c r="CZ867" s="54"/>
      <c r="DA867" s="54"/>
      <c r="DB867" s="54"/>
      <c r="DC867" s="54"/>
      <c r="DD867" s="54"/>
      <c r="DE867" s="54"/>
      <c r="DF867" s="54"/>
      <c r="DG867" s="54"/>
      <c r="DH867" s="54"/>
      <c r="DI867" s="54"/>
      <c r="DJ867" s="54"/>
      <c r="DK867" s="54"/>
      <c r="DL867" s="54"/>
      <c r="DM867" s="54"/>
      <c r="DN867" s="54"/>
      <c r="DO867" s="54"/>
      <c r="DP867" s="54"/>
      <c r="DQ867" s="54"/>
      <c r="DR867" s="54"/>
      <c r="DS867" s="54"/>
      <c r="DT867" s="54"/>
      <c r="DU867" s="54"/>
      <c r="DV867" s="54"/>
      <c r="DW867" s="54"/>
      <c r="DX867" s="54"/>
      <c r="DY867" s="54"/>
      <c r="DZ867" s="54"/>
      <c r="EA867" s="54"/>
      <c r="EB867" s="54"/>
      <c r="EC867" s="54"/>
      <c r="ED867" s="54"/>
      <c r="EE867" s="54"/>
      <c r="EF867" s="54"/>
      <c r="EG867" s="54"/>
      <c r="EH867" s="54"/>
      <c r="EI867" s="54"/>
      <c r="EJ867" s="54"/>
      <c r="EK867" s="54"/>
      <c r="EL867" s="54"/>
      <c r="EM867" s="54"/>
      <c r="EN867" s="54"/>
      <c r="EO867" s="54"/>
    </row>
    <row r="868" spans="4:145" x14ac:dyDescent="0.25">
      <c r="D868" s="37" t="s">
        <v>377</v>
      </c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  <c r="AB868" s="54"/>
      <c r="AC868" s="54"/>
      <c r="AD868" s="54"/>
      <c r="AE868" s="54"/>
      <c r="AF868" s="54"/>
      <c r="AG868" s="54"/>
      <c r="AH868" s="54"/>
      <c r="AI868" s="54"/>
      <c r="AJ868" s="54"/>
      <c r="AK868" s="54"/>
      <c r="AL868" s="54"/>
      <c r="AM868" s="54"/>
      <c r="AN868" s="54"/>
      <c r="AO868" s="54"/>
      <c r="AP868" s="54"/>
      <c r="AQ868" s="54"/>
      <c r="AR868" s="54"/>
      <c r="AS868" s="54"/>
      <c r="AT868" s="54"/>
      <c r="AU868" s="54"/>
      <c r="AV868" s="54"/>
      <c r="AW868" s="54"/>
      <c r="AX868" s="54"/>
      <c r="AY868" s="54"/>
      <c r="AZ868" s="54"/>
      <c r="BA868" s="54"/>
      <c r="BB868" s="54"/>
      <c r="BC868" s="54"/>
      <c r="BD868" s="54"/>
      <c r="BE868" s="54"/>
      <c r="BF868" s="54"/>
      <c r="BG868" s="54"/>
      <c r="BH868" s="54"/>
      <c r="BI868" s="54"/>
      <c r="BJ868" s="54"/>
      <c r="BK868" s="54"/>
      <c r="BL868" s="54"/>
      <c r="BM868" s="54"/>
      <c r="BN868" s="54"/>
      <c r="BO868" s="54"/>
      <c r="BP868" s="54"/>
      <c r="BQ868" s="54"/>
      <c r="BR868" s="54"/>
      <c r="BS868" s="54"/>
      <c r="BT868" s="54"/>
      <c r="BU868" s="54"/>
      <c r="BV868" s="54"/>
      <c r="BW868" s="54"/>
      <c r="BX868" s="54"/>
      <c r="BY868" s="54"/>
      <c r="BZ868" s="54"/>
      <c r="CA868" s="54"/>
      <c r="CB868" s="54"/>
      <c r="CC868" s="54"/>
      <c r="CD868" s="54"/>
      <c r="CE868" s="54"/>
      <c r="CF868" s="54"/>
      <c r="CG868" s="54"/>
      <c r="CH868" s="54"/>
      <c r="CI868" s="54"/>
      <c r="CJ868" s="54"/>
      <c r="CK868" s="54"/>
      <c r="CL868" s="54"/>
      <c r="CM868" s="54"/>
      <c r="CN868" s="54"/>
      <c r="CO868" s="54"/>
      <c r="CP868" s="54"/>
      <c r="CQ868" s="54"/>
      <c r="CR868" s="54"/>
      <c r="CS868" s="54"/>
      <c r="CT868" s="54"/>
      <c r="CU868" s="54"/>
      <c r="CV868" s="54"/>
      <c r="CW868" s="54"/>
      <c r="CX868" s="54"/>
      <c r="CY868" s="54"/>
      <c r="CZ868" s="54"/>
      <c r="DA868" s="54"/>
      <c r="DB868" s="54"/>
      <c r="DC868" s="54"/>
      <c r="DD868" s="54"/>
      <c r="DE868" s="54"/>
      <c r="DF868" s="54"/>
      <c r="DG868" s="54"/>
      <c r="DH868" s="54"/>
      <c r="DI868" s="54"/>
      <c r="DJ868" s="54"/>
      <c r="DK868" s="54"/>
      <c r="DL868" s="54"/>
      <c r="DM868" s="54"/>
      <c r="DN868" s="54"/>
      <c r="DO868" s="54"/>
      <c r="DP868" s="54"/>
      <c r="DQ868" s="54"/>
      <c r="DR868" s="54"/>
      <c r="DS868" s="54"/>
      <c r="DT868" s="54"/>
      <c r="DU868" s="54"/>
      <c r="DV868" s="54"/>
      <c r="DW868" s="54"/>
      <c r="DX868" s="54"/>
      <c r="DY868" s="54"/>
      <c r="DZ868" s="54"/>
      <c r="EA868" s="54"/>
      <c r="EB868" s="54"/>
      <c r="EC868" s="54"/>
      <c r="ED868" s="54"/>
      <c r="EE868" s="54"/>
      <c r="EF868" s="54"/>
      <c r="EG868" s="54"/>
      <c r="EH868" s="54"/>
      <c r="EI868" s="54"/>
      <c r="EJ868" s="54"/>
      <c r="EK868" s="54"/>
      <c r="EL868" s="54"/>
      <c r="EM868" s="54"/>
      <c r="EN868" s="54"/>
      <c r="EO868" s="54"/>
    </row>
    <row r="870" spans="4:145" x14ac:dyDescent="0.25">
      <c r="D870" s="57" t="s">
        <v>3390</v>
      </c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</row>
    <row r="871" spans="4:145" x14ac:dyDescent="0.25">
      <c r="D871" s="57" t="s">
        <v>3391</v>
      </c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</row>
    <row r="872" spans="4:145" x14ac:dyDescent="0.25">
      <c r="D872" s="57" t="s">
        <v>3392</v>
      </c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</row>
    <row r="873" spans="4:145" x14ac:dyDescent="0.25">
      <c r="D873" s="57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</row>
    <row r="874" spans="4:145" x14ac:dyDescent="0.25">
      <c r="D874" s="57" t="s">
        <v>3393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</row>
    <row r="875" spans="4:145" x14ac:dyDescent="0.25">
      <c r="D875" s="57" t="s">
        <v>3394</v>
      </c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</row>
    <row r="876" spans="4:145" x14ac:dyDescent="0.25">
      <c r="D876" s="57" t="s">
        <v>3395</v>
      </c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</row>
    <row r="878" spans="4:145" x14ac:dyDescent="0.25">
      <c r="D878" s="71" t="s">
        <v>3411</v>
      </c>
    </row>
    <row r="880" spans="4:145" x14ac:dyDescent="0.25">
      <c r="D880" s="57" t="s">
        <v>3404</v>
      </c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</row>
    <row r="881" spans="4:26" x14ac:dyDescent="0.25">
      <c r="D881" s="57" t="s">
        <v>3405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</row>
    <row r="882" spans="4:26" x14ac:dyDescent="0.25">
      <c r="D882" s="57" t="s">
        <v>3406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</row>
    <row r="883" spans="4:26" x14ac:dyDescent="0.25">
      <c r="D883" s="57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</row>
    <row r="884" spans="4:26" x14ac:dyDescent="0.25">
      <c r="D884" s="57" t="s">
        <v>3407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</row>
    <row r="885" spans="4:26" x14ac:dyDescent="0.25">
      <c r="D885" s="57" t="s">
        <v>3408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</row>
    <row r="886" spans="4:26" x14ac:dyDescent="0.25">
      <c r="D886" s="57" t="s">
        <v>3409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</row>
    <row r="888" spans="4:26" x14ac:dyDescent="0.25">
      <c r="D888" s="48" t="s">
        <v>3412</v>
      </c>
    </row>
    <row r="935" spans="2:4" x14ac:dyDescent="0.25">
      <c r="B935" s="51">
        <v>0</v>
      </c>
      <c r="D935" s="52" t="s">
        <v>3371</v>
      </c>
    </row>
    <row r="936" spans="2:4" x14ac:dyDescent="0.25">
      <c r="D936" s="60" t="s">
        <v>305</v>
      </c>
    </row>
    <row r="938" spans="2:4" x14ac:dyDescent="0.25">
      <c r="D938" s="48" t="s">
        <v>36</v>
      </c>
    </row>
    <row r="939" spans="2:4" x14ac:dyDescent="0.25">
      <c r="D939" s="55" t="s">
        <v>3373</v>
      </c>
    </row>
    <row r="941" spans="2:4" x14ac:dyDescent="0.25">
      <c r="D941" s="48" t="s">
        <v>3372</v>
      </c>
    </row>
    <row r="982" spans="4:39" x14ac:dyDescent="0.25">
      <c r="D982" s="48" t="s">
        <v>269</v>
      </c>
    </row>
    <row r="983" spans="4:39" x14ac:dyDescent="0.25">
      <c r="D983" s="52" t="s">
        <v>3374</v>
      </c>
    </row>
    <row r="985" spans="4:39" x14ac:dyDescent="0.25">
      <c r="D985" s="57" t="s">
        <v>978</v>
      </c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Z985" s="58" t="s">
        <v>376</v>
      </c>
      <c r="AA985" s="54"/>
      <c r="AB985" s="54"/>
      <c r="AC985" s="54"/>
      <c r="AD985" s="54"/>
      <c r="AE985" s="54"/>
      <c r="AF985" s="54"/>
      <c r="AG985" s="54"/>
      <c r="AH985" s="54"/>
      <c r="AI985" s="54"/>
      <c r="AJ985" s="54"/>
      <c r="AK985" s="54"/>
      <c r="AL985" s="54"/>
      <c r="AM985" s="54"/>
    </row>
    <row r="986" spans="4:39" x14ac:dyDescent="0.25">
      <c r="D986" s="57" t="s">
        <v>1481</v>
      </c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Z986" s="58" t="s">
        <v>324</v>
      </c>
      <c r="AA986" s="54"/>
      <c r="AB986" s="54"/>
      <c r="AC986" s="54"/>
      <c r="AD986" s="54"/>
      <c r="AE986" s="54"/>
      <c r="AF986" s="54"/>
      <c r="AG986" s="54"/>
      <c r="AH986" s="54"/>
      <c r="AI986" s="54"/>
      <c r="AJ986" s="54"/>
      <c r="AK986" s="54"/>
      <c r="AL986" s="54"/>
      <c r="AM986" s="54"/>
    </row>
    <row r="987" spans="4:39" x14ac:dyDescent="0.25">
      <c r="D987" s="38" t="s">
        <v>729</v>
      </c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Z987" s="58"/>
      <c r="AA987" s="54"/>
      <c r="AB987" s="54"/>
      <c r="AC987" s="54"/>
      <c r="AD987" s="54"/>
      <c r="AE987" s="54"/>
      <c r="AF987" s="54"/>
      <c r="AG987" s="54"/>
      <c r="AH987" s="54"/>
      <c r="AI987" s="54"/>
      <c r="AJ987" s="54"/>
      <c r="AK987" s="54"/>
      <c r="AL987" s="54"/>
      <c r="AM987" s="54"/>
    </row>
    <row r="988" spans="4:39" x14ac:dyDescent="0.25">
      <c r="D988" s="38" t="s">
        <v>1482</v>
      </c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Z988" s="58" t="s">
        <v>1502</v>
      </c>
      <c r="AA988" s="54"/>
      <c r="AB988" s="54"/>
      <c r="AC988" s="54"/>
      <c r="AD988" s="54"/>
      <c r="AE988" s="54"/>
      <c r="AF988" s="54"/>
      <c r="AG988" s="54"/>
      <c r="AH988" s="54"/>
      <c r="AI988" s="54"/>
      <c r="AJ988" s="54"/>
      <c r="AK988" s="54"/>
      <c r="AL988" s="54"/>
      <c r="AM988" s="54"/>
    </row>
    <row r="989" spans="4:39" x14ac:dyDescent="0.25">
      <c r="D989" s="57" t="s">
        <v>1510</v>
      </c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Z989" s="58" t="s">
        <v>283</v>
      </c>
      <c r="AA989" s="54"/>
      <c r="AB989" s="54"/>
      <c r="AC989" s="54"/>
      <c r="AD989" s="54"/>
      <c r="AE989" s="54"/>
      <c r="AF989" s="54"/>
      <c r="AG989" s="54"/>
      <c r="AH989" s="54"/>
      <c r="AI989" s="54"/>
      <c r="AJ989" s="54"/>
      <c r="AK989" s="54"/>
      <c r="AL989" s="54"/>
      <c r="AM989" s="54"/>
    </row>
    <row r="990" spans="4:39" x14ac:dyDescent="0.25">
      <c r="D990" s="57" t="s">
        <v>1509</v>
      </c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Z990" s="58" t="s">
        <v>1485</v>
      </c>
      <c r="AA990" s="54"/>
      <c r="AB990" s="54"/>
      <c r="AC990" s="54"/>
      <c r="AD990" s="54"/>
      <c r="AE990" s="54"/>
      <c r="AF990" s="54"/>
      <c r="AG990" s="54"/>
      <c r="AH990" s="54"/>
      <c r="AI990" s="54"/>
      <c r="AJ990" s="54"/>
      <c r="AK990" s="54"/>
      <c r="AL990" s="54"/>
      <c r="AM990" s="54"/>
    </row>
    <row r="991" spans="4:39" x14ac:dyDescent="0.25">
      <c r="D991" s="57" t="s">
        <v>274</v>
      </c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Z991" s="58" t="s">
        <v>3376</v>
      </c>
      <c r="AA991" s="54"/>
      <c r="AB991" s="54"/>
      <c r="AC991" s="54"/>
      <c r="AD991" s="54"/>
      <c r="AE991" s="54"/>
      <c r="AF991" s="54"/>
      <c r="AG991" s="54"/>
      <c r="AH991" s="54"/>
      <c r="AI991" s="54"/>
      <c r="AJ991" s="54"/>
      <c r="AK991" s="54"/>
      <c r="AL991" s="54"/>
      <c r="AM991" s="54"/>
    </row>
    <row r="992" spans="4:39" x14ac:dyDescent="0.25">
      <c r="D992" s="38" t="s">
        <v>577</v>
      </c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Z992" s="58"/>
      <c r="AA992" s="54"/>
      <c r="AB992" s="54"/>
      <c r="AC992" s="54"/>
      <c r="AD992" s="54"/>
      <c r="AE992" s="54"/>
      <c r="AF992" s="54"/>
      <c r="AG992" s="54"/>
      <c r="AH992" s="54"/>
      <c r="AI992" s="54"/>
      <c r="AJ992" s="54"/>
      <c r="AK992" s="54"/>
      <c r="AL992" s="54"/>
      <c r="AM992" s="54"/>
    </row>
    <row r="993" spans="4:39" x14ac:dyDescent="0.25">
      <c r="D993" s="57" t="s">
        <v>1511</v>
      </c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Z993" s="58" t="s">
        <v>263</v>
      </c>
      <c r="AA993" s="54"/>
      <c r="AB993" s="54"/>
      <c r="AC993" s="54"/>
      <c r="AD993" s="54"/>
      <c r="AE993" s="54"/>
      <c r="AF993" s="54"/>
      <c r="AG993" s="54"/>
      <c r="AH993" s="54"/>
      <c r="AI993" s="54"/>
      <c r="AJ993" s="54"/>
      <c r="AK993" s="54"/>
      <c r="AL993" s="54"/>
      <c r="AM993" s="54"/>
    </row>
    <row r="994" spans="4:39" x14ac:dyDescent="0.25">
      <c r="D994" s="57" t="s">
        <v>331</v>
      </c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Z994" s="58" t="s">
        <v>264</v>
      </c>
      <c r="AA994" s="54"/>
      <c r="AB994" s="54"/>
      <c r="AC994" s="54"/>
      <c r="AD994" s="54"/>
      <c r="AE994" s="54"/>
      <c r="AF994" s="54"/>
      <c r="AG994" s="54"/>
      <c r="AH994" s="54"/>
      <c r="AI994" s="54"/>
      <c r="AJ994" s="54"/>
      <c r="AK994" s="54"/>
      <c r="AL994" s="54"/>
      <c r="AM994" s="54"/>
    </row>
    <row r="995" spans="4:39" x14ac:dyDescent="0.25">
      <c r="D995" s="57" t="s">
        <v>3375</v>
      </c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Z995" s="58" t="s">
        <v>377</v>
      </c>
      <c r="AA995" s="54"/>
      <c r="AB995" s="54"/>
      <c r="AC995" s="54"/>
      <c r="AD995" s="54"/>
      <c r="AE995" s="54"/>
      <c r="AF995" s="54"/>
      <c r="AG995" s="54"/>
      <c r="AH995" s="54"/>
      <c r="AI995" s="54"/>
      <c r="AJ995" s="54"/>
      <c r="AK995" s="54"/>
      <c r="AL995" s="54"/>
      <c r="AM995" s="54"/>
    </row>
    <row r="996" spans="4:39" x14ac:dyDescent="0.25">
      <c r="D996" s="57" t="s">
        <v>542</v>
      </c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</row>
    <row r="998" spans="4:39" x14ac:dyDescent="0.25">
      <c r="D998" s="48" t="s">
        <v>3401</v>
      </c>
    </row>
    <row r="1087" spans="2:4" x14ac:dyDescent="0.25">
      <c r="B1087" s="49">
        <v>0</v>
      </c>
      <c r="D1087" s="52" t="s">
        <v>381</v>
      </c>
    </row>
    <row r="1099" spans="4:25" x14ac:dyDescent="0.25">
      <c r="D1099" s="48" t="s">
        <v>344</v>
      </c>
    </row>
    <row r="1100" spans="4:25" x14ac:dyDescent="0.25">
      <c r="D1100" s="52" t="s">
        <v>3458</v>
      </c>
    </row>
    <row r="1102" spans="4:25" x14ac:dyDescent="0.25">
      <c r="D1102" s="57" t="s">
        <v>350</v>
      </c>
      <c r="E1102" s="53"/>
      <c r="F1102" s="53"/>
      <c r="G1102" s="53"/>
      <c r="H1102" s="53"/>
      <c r="I1102" s="53"/>
      <c r="J1102" s="53"/>
      <c r="K1102" s="53"/>
      <c r="L1102" s="53"/>
      <c r="M1102" s="53"/>
      <c r="N1102" s="53"/>
      <c r="O1102" s="53"/>
      <c r="P1102" s="53"/>
      <c r="Q1102" s="53"/>
      <c r="R1102" s="53"/>
      <c r="S1102" s="53"/>
      <c r="T1102" s="53"/>
      <c r="U1102" s="53"/>
      <c r="V1102" s="53"/>
      <c r="W1102" s="53"/>
      <c r="X1102" s="53"/>
      <c r="Y1102" s="53"/>
    </row>
    <row r="1103" spans="4:25" x14ac:dyDescent="0.25">
      <c r="D1103" s="57" t="s">
        <v>365</v>
      </c>
      <c r="E1103" s="53"/>
      <c r="F1103" s="53"/>
      <c r="G1103" s="53"/>
      <c r="H1103" s="53"/>
      <c r="I1103" s="53"/>
      <c r="J1103" s="53"/>
      <c r="K1103" s="53"/>
      <c r="L1103" s="53"/>
      <c r="M1103" s="53"/>
      <c r="N1103" s="53"/>
      <c r="O1103" s="53"/>
      <c r="P1103" s="53"/>
      <c r="Q1103" s="53"/>
      <c r="R1103" s="53"/>
      <c r="S1103" s="53"/>
      <c r="T1103" s="53"/>
      <c r="U1103" s="53"/>
      <c r="V1103" s="53"/>
      <c r="W1103" s="53"/>
      <c r="X1103" s="53"/>
      <c r="Y1103" s="53"/>
    </row>
    <row r="1104" spans="4:25" x14ac:dyDescent="0.25">
      <c r="D1104" s="57" t="s">
        <v>1696</v>
      </c>
      <c r="E1104" s="53"/>
      <c r="F1104" s="53"/>
      <c r="G1104" s="53"/>
      <c r="H1104" s="53"/>
      <c r="I1104" s="53"/>
      <c r="J1104" s="53"/>
      <c r="K1104" s="53"/>
      <c r="L1104" s="53"/>
      <c r="M1104" s="53"/>
      <c r="N1104" s="53"/>
      <c r="O1104" s="53"/>
      <c r="P1104" s="53"/>
      <c r="Q1104" s="53"/>
      <c r="R1104" s="53"/>
      <c r="S1104" s="53"/>
      <c r="T1104" s="53"/>
      <c r="U1104" s="53"/>
      <c r="V1104" s="53"/>
      <c r="W1104" s="53"/>
      <c r="X1104" s="53"/>
      <c r="Y1104" s="53"/>
    </row>
    <row r="1105" spans="4:25" x14ac:dyDescent="0.25">
      <c r="D1105" s="57" t="s">
        <v>3457</v>
      </c>
      <c r="E1105" s="53"/>
      <c r="F1105" s="53"/>
      <c r="G1105" s="53"/>
      <c r="H1105" s="53"/>
      <c r="I1105" s="53"/>
      <c r="J1105" s="53"/>
      <c r="K1105" s="53"/>
      <c r="L1105" s="53"/>
      <c r="M1105" s="53"/>
      <c r="N1105" s="53"/>
      <c r="O1105" s="53"/>
      <c r="P1105" s="53"/>
      <c r="Q1105" s="53"/>
      <c r="R1105" s="53"/>
      <c r="S1105" s="53"/>
      <c r="T1105" s="53"/>
      <c r="U1105" s="53"/>
      <c r="V1105" s="53"/>
      <c r="W1105" s="53"/>
      <c r="X1105" s="53"/>
      <c r="Y1105" s="53"/>
    </row>
    <row r="1107" spans="4:25" x14ac:dyDescent="0.25">
      <c r="D1107" s="58" t="s">
        <v>376</v>
      </c>
      <c r="E1107" s="54"/>
      <c r="F1107" s="54"/>
      <c r="G1107" s="54"/>
      <c r="H1107" s="54"/>
      <c r="I1107" s="54"/>
      <c r="J1107" s="54"/>
      <c r="K1107" s="54"/>
      <c r="L1107" s="54"/>
      <c r="M1107" s="54"/>
      <c r="N1107" s="54"/>
      <c r="O1107" s="54"/>
      <c r="P1107" s="54"/>
      <c r="Q1107" s="54"/>
      <c r="R1107" s="54"/>
      <c r="S1107" s="54"/>
    </row>
    <row r="1108" spans="4:25" x14ac:dyDescent="0.25">
      <c r="D1108" s="58" t="s">
        <v>324</v>
      </c>
      <c r="E1108" s="54"/>
      <c r="F1108" s="54"/>
      <c r="G1108" s="54"/>
      <c r="H1108" s="54"/>
      <c r="I1108" s="54"/>
      <c r="J1108" s="54"/>
      <c r="K1108" s="54"/>
      <c r="L1108" s="54"/>
      <c r="M1108" s="54"/>
      <c r="N1108" s="54"/>
      <c r="O1108" s="54"/>
      <c r="P1108" s="54"/>
      <c r="Q1108" s="54"/>
      <c r="R1108" s="54"/>
      <c r="S1108" s="54"/>
    </row>
    <row r="1109" spans="4:25" x14ac:dyDescent="0.25">
      <c r="D1109" s="58"/>
      <c r="E1109" s="54"/>
      <c r="F1109" s="54"/>
      <c r="G1109" s="54"/>
      <c r="H1109" s="54"/>
      <c r="I1109" s="54"/>
      <c r="J1109" s="54"/>
      <c r="K1109" s="54"/>
      <c r="L1109" s="54"/>
      <c r="M1109" s="54"/>
      <c r="N1109" s="54"/>
      <c r="O1109" s="54"/>
      <c r="P1109" s="54"/>
      <c r="Q1109" s="54"/>
      <c r="R1109" s="54"/>
      <c r="S1109" s="54"/>
    </row>
    <row r="1110" spans="4:25" x14ac:dyDescent="0.25">
      <c r="D1110" s="58" t="s">
        <v>1744</v>
      </c>
      <c r="E1110" s="54"/>
      <c r="F1110" s="54"/>
      <c r="G1110" s="54"/>
      <c r="H1110" s="54"/>
      <c r="I1110" s="54"/>
      <c r="J1110" s="54"/>
      <c r="K1110" s="54"/>
      <c r="L1110" s="54"/>
      <c r="M1110" s="54"/>
      <c r="N1110" s="54"/>
      <c r="O1110" s="54"/>
      <c r="P1110" s="54"/>
      <c r="Q1110" s="54"/>
      <c r="R1110" s="54"/>
      <c r="S1110" s="54"/>
    </row>
    <row r="1111" spans="4:25" x14ac:dyDescent="0.25">
      <c r="D1111" s="58" t="s">
        <v>283</v>
      </c>
      <c r="E1111" s="54"/>
      <c r="F1111" s="54"/>
      <c r="G1111" s="54"/>
      <c r="H1111" s="54"/>
      <c r="I1111" s="54"/>
      <c r="J1111" s="54"/>
      <c r="K1111" s="54"/>
      <c r="L1111" s="54"/>
      <c r="M1111" s="54"/>
      <c r="N1111" s="54"/>
      <c r="O1111" s="54"/>
      <c r="P1111" s="54"/>
      <c r="Q1111" s="54"/>
      <c r="R1111" s="54"/>
      <c r="S1111" s="54"/>
    </row>
    <row r="1112" spans="4:25" x14ac:dyDescent="0.25">
      <c r="D1112" s="58" t="s">
        <v>1742</v>
      </c>
      <c r="E1112" s="54"/>
      <c r="F1112" s="54"/>
      <c r="G1112" s="54"/>
      <c r="H1112" s="54"/>
      <c r="I1112" s="54"/>
      <c r="J1112" s="54"/>
      <c r="K1112" s="54"/>
      <c r="L1112" s="54"/>
      <c r="M1112" s="54"/>
      <c r="N1112" s="54"/>
      <c r="O1112" s="54"/>
      <c r="P1112" s="54"/>
      <c r="Q1112" s="54"/>
      <c r="R1112" s="54"/>
      <c r="S1112" s="54"/>
    </row>
    <row r="1113" spans="4:25" x14ac:dyDescent="0.25">
      <c r="D1113" s="58" t="s">
        <v>1743</v>
      </c>
      <c r="E1113" s="54"/>
      <c r="F1113" s="54"/>
      <c r="G1113" s="54"/>
      <c r="H1113" s="54"/>
      <c r="I1113" s="54"/>
      <c r="J1113" s="54"/>
      <c r="K1113" s="54"/>
      <c r="L1113" s="54"/>
      <c r="M1113" s="54"/>
      <c r="N1113" s="54"/>
      <c r="O1113" s="54"/>
      <c r="P1113" s="54"/>
      <c r="Q1113" s="54"/>
      <c r="R1113" s="54"/>
      <c r="S1113" s="54"/>
    </row>
    <row r="1114" spans="4:25" x14ac:dyDescent="0.25">
      <c r="D1114" s="58" t="s">
        <v>3456</v>
      </c>
      <c r="E1114" s="54"/>
      <c r="F1114" s="54"/>
      <c r="G1114" s="54"/>
      <c r="H1114" s="54"/>
      <c r="I1114" s="54"/>
      <c r="J1114" s="54"/>
      <c r="K1114" s="54"/>
      <c r="L1114" s="54"/>
      <c r="M1114" s="54"/>
      <c r="N1114" s="54"/>
      <c r="O1114" s="54"/>
      <c r="P1114" s="54"/>
      <c r="Q1114" s="54"/>
      <c r="R1114" s="54"/>
      <c r="S1114" s="54"/>
    </row>
    <row r="1115" spans="4:25" x14ac:dyDescent="0.25">
      <c r="D1115" s="58"/>
      <c r="E1115" s="54"/>
      <c r="F1115" s="54"/>
      <c r="G1115" s="54"/>
      <c r="H1115" s="54"/>
      <c r="I1115" s="54"/>
      <c r="J1115" s="54"/>
      <c r="K1115" s="54"/>
      <c r="L1115" s="54"/>
      <c r="M1115" s="54"/>
      <c r="N1115" s="54"/>
      <c r="O1115" s="54"/>
      <c r="P1115" s="54"/>
      <c r="Q1115" s="54"/>
      <c r="R1115" s="54"/>
      <c r="S1115" s="54"/>
    </row>
    <row r="1116" spans="4:25" x14ac:dyDescent="0.25">
      <c r="D1116" s="58" t="s">
        <v>263</v>
      </c>
      <c r="E1116" s="54"/>
      <c r="F1116" s="54"/>
      <c r="G1116" s="54"/>
      <c r="H1116" s="54"/>
      <c r="I1116" s="54"/>
      <c r="J1116" s="54"/>
      <c r="K1116" s="54"/>
      <c r="L1116" s="54"/>
      <c r="M1116" s="54"/>
      <c r="N1116" s="54"/>
      <c r="O1116" s="54"/>
      <c r="P1116" s="54"/>
      <c r="Q1116" s="54"/>
      <c r="R1116" s="54"/>
      <c r="S1116" s="54"/>
    </row>
    <row r="1117" spans="4:25" x14ac:dyDescent="0.25">
      <c r="D1117" s="58" t="s">
        <v>264</v>
      </c>
      <c r="E1117" s="54"/>
      <c r="F1117" s="54"/>
      <c r="G1117" s="54"/>
      <c r="H1117" s="54"/>
      <c r="I1117" s="54"/>
      <c r="J1117" s="54"/>
      <c r="K1117" s="54"/>
      <c r="L1117" s="54"/>
      <c r="M1117" s="54"/>
      <c r="N1117" s="54"/>
      <c r="O1117" s="54"/>
      <c r="P1117" s="54"/>
      <c r="Q1117" s="54"/>
      <c r="R1117" s="54"/>
      <c r="S1117" s="54"/>
    </row>
    <row r="1118" spans="4:25" x14ac:dyDescent="0.25">
      <c r="D1118" s="58" t="s">
        <v>377</v>
      </c>
      <c r="E1118" s="54"/>
      <c r="F1118" s="54"/>
      <c r="G1118" s="54"/>
      <c r="H1118" s="54"/>
      <c r="I1118" s="54"/>
      <c r="J1118" s="54"/>
      <c r="K1118" s="54"/>
      <c r="L1118" s="54"/>
      <c r="M1118" s="54"/>
      <c r="N1118" s="54"/>
      <c r="O1118" s="54"/>
      <c r="P1118" s="54"/>
      <c r="Q1118" s="54"/>
      <c r="R1118" s="54"/>
      <c r="S1118" s="54"/>
    </row>
    <row r="1126" spans="2:2" x14ac:dyDescent="0.25">
      <c r="B1126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0D9AB-B4BD-403C-A0C8-48C743ACA49B}">
  <dimension ref="A2:J21"/>
  <sheetViews>
    <sheetView topLeftCell="A13" workbookViewId="0">
      <selection activeCell="A21" sqref="A21"/>
    </sheetView>
  </sheetViews>
  <sheetFormatPr defaultColWidth="2.85546875" defaultRowHeight="15" x14ac:dyDescent="0.25"/>
  <cols>
    <col min="1" max="1" width="9.140625" style="290" bestFit="1" customWidth="1"/>
    <col min="2" max="2" width="39.85546875" style="290" bestFit="1" customWidth="1"/>
    <col min="3" max="3" width="12.140625" style="290" bestFit="1" customWidth="1"/>
    <col min="4" max="4" width="17" style="290" bestFit="1" customWidth="1"/>
    <col min="5" max="5" width="18.85546875" style="290" bestFit="1" customWidth="1"/>
    <col min="6" max="7" width="10.7109375" style="290" bestFit="1" customWidth="1"/>
    <col min="8" max="8" width="8.5703125" style="290" bestFit="1" customWidth="1"/>
    <col min="9" max="9" width="7.5703125" style="290" bestFit="1" customWidth="1"/>
    <col min="10" max="10" width="10.7109375" style="290" bestFit="1" customWidth="1"/>
    <col min="11" max="16384" width="2.85546875" style="290"/>
  </cols>
  <sheetData>
    <row r="2" spans="1:10" ht="18.75" x14ac:dyDescent="0.25">
      <c r="A2" s="341" t="s">
        <v>1918</v>
      </c>
      <c r="B2" s="342"/>
      <c r="C2" s="342"/>
      <c r="D2" s="342"/>
      <c r="E2" s="342"/>
      <c r="F2" s="342"/>
      <c r="G2" s="342"/>
      <c r="H2" s="342"/>
      <c r="I2" s="342"/>
      <c r="J2" s="342"/>
    </row>
    <row r="3" spans="1:10" x14ac:dyDescent="0.25">
      <c r="A3" s="342" t="s">
        <v>3364</v>
      </c>
      <c r="B3" s="342"/>
      <c r="C3" s="342"/>
      <c r="D3" s="342"/>
      <c r="E3" s="342"/>
      <c r="F3" s="342"/>
      <c r="G3" s="342"/>
      <c r="H3" s="342"/>
      <c r="I3" s="34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65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2537</v>
      </c>
      <c r="B10" s="65" t="s">
        <v>2591</v>
      </c>
      <c r="C10" s="65" t="s">
        <v>496</v>
      </c>
      <c r="D10" s="65" t="s">
        <v>333</v>
      </c>
      <c r="E10" s="65" t="s">
        <v>277</v>
      </c>
      <c r="F10" s="79">
        <v>44903.420833333003</v>
      </c>
      <c r="G10" s="79">
        <v>45336.661805556003</v>
      </c>
      <c r="H10" s="65" t="s">
        <v>23</v>
      </c>
      <c r="I10" s="65" t="s">
        <v>18</v>
      </c>
      <c r="J10" s="65" t="s">
        <v>260</v>
      </c>
    </row>
    <row r="11" spans="1:10" ht="60" x14ac:dyDescent="0.25">
      <c r="A11" s="152" t="s">
        <v>2982</v>
      </c>
      <c r="B11" s="152" t="s">
        <v>2981</v>
      </c>
      <c r="C11" s="152" t="s">
        <v>2528</v>
      </c>
      <c r="D11" s="152" t="s">
        <v>333</v>
      </c>
      <c r="E11" s="152" t="s">
        <v>277</v>
      </c>
      <c r="F11" s="153">
        <v>44914.665972221999</v>
      </c>
      <c r="G11" s="153">
        <v>45344.624305555997</v>
      </c>
      <c r="H11" s="152" t="s">
        <v>23</v>
      </c>
      <c r="I11" s="152" t="s">
        <v>18</v>
      </c>
      <c r="J11" s="152" t="s">
        <v>260</v>
      </c>
    </row>
    <row r="12" spans="1:10" ht="45" x14ac:dyDescent="0.25">
      <c r="A12" s="154" t="s">
        <v>3084</v>
      </c>
      <c r="B12" s="154" t="s">
        <v>3085</v>
      </c>
      <c r="C12" s="154" t="s">
        <v>585</v>
      </c>
      <c r="D12" s="154" t="s">
        <v>333</v>
      </c>
      <c r="E12" s="154" t="s">
        <v>361</v>
      </c>
      <c r="F12" s="155">
        <v>44916.581944443999</v>
      </c>
      <c r="G12" s="155">
        <v>45348.581944443999</v>
      </c>
      <c r="H12" s="154" t="s">
        <v>23</v>
      </c>
      <c r="I12" s="154" t="s">
        <v>18</v>
      </c>
      <c r="J12" s="154" t="s">
        <v>260</v>
      </c>
    </row>
    <row r="13" spans="1:10" ht="45" x14ac:dyDescent="0.25">
      <c r="A13" s="152" t="s">
        <v>3132</v>
      </c>
      <c r="B13" s="152" t="s">
        <v>3133</v>
      </c>
      <c r="C13" s="152" t="s">
        <v>375</v>
      </c>
      <c r="D13" s="152" t="s">
        <v>333</v>
      </c>
      <c r="E13" s="152" t="s">
        <v>277</v>
      </c>
      <c r="F13" s="153">
        <v>44916.658333332998</v>
      </c>
      <c r="G13" s="153">
        <v>45348.616666667003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3159</v>
      </c>
      <c r="B14" s="154" t="s">
        <v>3161</v>
      </c>
      <c r="C14" s="154" t="s">
        <v>3192</v>
      </c>
      <c r="D14" s="154" t="s">
        <v>333</v>
      </c>
      <c r="E14" s="154" t="s">
        <v>277</v>
      </c>
      <c r="F14" s="155">
        <v>44917.408333332998</v>
      </c>
      <c r="G14" s="155">
        <v>45349.366666667003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152" t="s">
        <v>3188</v>
      </c>
      <c r="B15" s="152" t="s">
        <v>3189</v>
      </c>
      <c r="C15" s="152" t="s">
        <v>375</v>
      </c>
      <c r="D15" s="152" t="s">
        <v>333</v>
      </c>
      <c r="E15" s="152" t="s">
        <v>277</v>
      </c>
      <c r="F15" s="153">
        <v>44917.661111111003</v>
      </c>
      <c r="G15" s="153">
        <v>45349.619444443997</v>
      </c>
      <c r="H15" s="152" t="s">
        <v>23</v>
      </c>
      <c r="I15" s="152" t="s">
        <v>18</v>
      </c>
      <c r="J15" s="152" t="s">
        <v>260</v>
      </c>
    </row>
    <row r="16" spans="1:10" ht="45" x14ac:dyDescent="0.25">
      <c r="A16" s="154" t="s">
        <v>3218</v>
      </c>
      <c r="B16" s="154" t="s">
        <v>3222</v>
      </c>
      <c r="C16" s="154" t="s">
        <v>2627</v>
      </c>
      <c r="D16" s="154" t="s">
        <v>333</v>
      </c>
      <c r="E16" s="154" t="s">
        <v>277</v>
      </c>
      <c r="F16" s="155">
        <v>44918.409027777998</v>
      </c>
      <c r="G16" s="155">
        <v>45351.367361110999</v>
      </c>
      <c r="H16" s="154" t="s">
        <v>23</v>
      </c>
      <c r="I16" s="154" t="s">
        <v>18</v>
      </c>
      <c r="J16" s="154" t="s">
        <v>260</v>
      </c>
    </row>
    <row r="17" spans="1:10" ht="105" x14ac:dyDescent="0.25">
      <c r="A17" s="70" t="s">
        <v>3343</v>
      </c>
      <c r="B17" s="70" t="s">
        <v>2042</v>
      </c>
      <c r="C17" s="70" t="s">
        <v>2984</v>
      </c>
      <c r="D17" s="70" t="s">
        <v>333</v>
      </c>
      <c r="E17" s="70" t="s">
        <v>277</v>
      </c>
      <c r="F17" s="78">
        <v>44922.436111110997</v>
      </c>
      <c r="G17" s="78">
        <v>45355.394444443999</v>
      </c>
      <c r="H17" s="70" t="s">
        <v>23</v>
      </c>
      <c r="I17" s="70" t="s">
        <v>18</v>
      </c>
      <c r="J17" s="70" t="s">
        <v>255</v>
      </c>
    </row>
    <row r="19" spans="1:10" ht="45" x14ac:dyDescent="0.25">
      <c r="A19" s="154" t="s">
        <v>3365</v>
      </c>
      <c r="B19" s="154" t="s">
        <v>3366</v>
      </c>
      <c r="C19" s="154"/>
      <c r="D19" s="154"/>
      <c r="E19" s="154"/>
      <c r="F19" s="155"/>
      <c r="G19" s="155"/>
      <c r="H19" s="154"/>
      <c r="I19" s="154"/>
      <c r="J19" s="154" t="s">
        <v>356</v>
      </c>
    </row>
    <row r="20" spans="1:10" ht="30" x14ac:dyDescent="0.25">
      <c r="A20" s="64" t="s">
        <v>3367</v>
      </c>
      <c r="B20" s="64" t="s">
        <v>3368</v>
      </c>
      <c r="C20" s="64"/>
      <c r="D20" s="64"/>
      <c r="E20" s="64"/>
      <c r="F20" s="86"/>
      <c r="G20" s="86"/>
      <c r="H20" s="64"/>
      <c r="I20" s="64"/>
      <c r="J20" s="64" t="s">
        <v>356</v>
      </c>
    </row>
    <row r="21" spans="1:10" ht="30" x14ac:dyDescent="0.25">
      <c r="A21" s="302" t="s">
        <v>3452</v>
      </c>
      <c r="B21" s="302" t="s">
        <v>3453</v>
      </c>
      <c r="C21" s="302"/>
      <c r="D21" s="302"/>
      <c r="E21" s="302"/>
      <c r="F21" s="303"/>
      <c r="G21" s="303"/>
      <c r="H21" s="302"/>
      <c r="I21" s="302"/>
      <c r="J21" s="302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0B730-A6E2-4B60-935A-D32F35418BAE}">
  <dimension ref="B2:AY1025"/>
  <sheetViews>
    <sheetView topLeftCell="A828" zoomScaleNormal="100" workbookViewId="0">
      <selection activeCell="D828" sqref="D828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22" width="2.85546875" style="48"/>
    <col min="23" max="23" width="2.85546875" style="48" customWidth="1"/>
    <col min="24" max="16384" width="2.85546875" style="48"/>
  </cols>
  <sheetData>
    <row r="2" spans="2:4" x14ac:dyDescent="0.25">
      <c r="B2" s="52" t="s">
        <v>3356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3353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3354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3355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3454</v>
      </c>
    </row>
    <row r="56" spans="2:4" x14ac:dyDescent="0.25">
      <c r="D56" s="60" t="s">
        <v>305</v>
      </c>
    </row>
    <row r="57" spans="2:4" x14ac:dyDescent="0.25">
      <c r="D57" s="56" t="s">
        <v>35</v>
      </c>
    </row>
    <row r="153" spans="2:4" x14ac:dyDescent="0.25">
      <c r="B153" s="51">
        <v>0</v>
      </c>
      <c r="D153" s="52" t="s">
        <v>3479</v>
      </c>
    </row>
    <row r="154" spans="2:4" x14ac:dyDescent="0.25">
      <c r="D154" s="60" t="s">
        <v>305</v>
      </c>
    </row>
    <row r="156" spans="2:4" x14ac:dyDescent="0.25">
      <c r="D156" s="48" t="s">
        <v>36</v>
      </c>
    </row>
    <row r="157" spans="2:4" x14ac:dyDescent="0.25">
      <c r="D157" s="87" t="s">
        <v>3504</v>
      </c>
    </row>
    <row r="159" spans="2:4" x14ac:dyDescent="0.25">
      <c r="D159" s="48" t="s">
        <v>3471</v>
      </c>
    </row>
    <row r="180" spans="4:23" x14ac:dyDescent="0.25">
      <c r="D180" s="48" t="s">
        <v>310</v>
      </c>
      <c r="M180" s="48" t="s">
        <v>825</v>
      </c>
    </row>
    <row r="181" spans="4:23" x14ac:dyDescent="0.25">
      <c r="D181" s="52" t="s">
        <v>3510</v>
      </c>
      <c r="M181" s="306" t="s">
        <v>3511</v>
      </c>
      <c r="R181" s="47" t="s">
        <v>515</v>
      </c>
      <c r="T181" s="28" t="s">
        <v>3512</v>
      </c>
    </row>
    <row r="183" spans="4:23" x14ac:dyDescent="0.25">
      <c r="D183" s="57" t="s">
        <v>352</v>
      </c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</row>
    <row r="184" spans="4:23" x14ac:dyDescent="0.25">
      <c r="D184" s="57" t="s">
        <v>3513</v>
      </c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</row>
    <row r="185" spans="4:23" x14ac:dyDescent="0.25">
      <c r="D185" s="57" t="s">
        <v>1595</v>
      </c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</row>
    <row r="186" spans="4:23" x14ac:dyDescent="0.25">
      <c r="D186" s="57" t="s">
        <v>3514</v>
      </c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</row>
    <row r="188" spans="4:23" x14ac:dyDescent="0.25">
      <c r="D188" s="58" t="s">
        <v>376</v>
      </c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</row>
    <row r="189" spans="4:23" x14ac:dyDescent="0.25">
      <c r="D189" s="58" t="s">
        <v>324</v>
      </c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</row>
    <row r="190" spans="4:23" x14ac:dyDescent="0.25">
      <c r="D190" s="58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</row>
    <row r="191" spans="4:23" x14ac:dyDescent="0.25">
      <c r="D191" s="58" t="s">
        <v>281</v>
      </c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</row>
    <row r="192" spans="4:23" x14ac:dyDescent="0.25">
      <c r="D192" s="58" t="s">
        <v>283</v>
      </c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</row>
    <row r="193" spans="4:15" x14ac:dyDescent="0.25">
      <c r="D193" s="58" t="s">
        <v>3515</v>
      </c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</row>
    <row r="194" spans="4:15" x14ac:dyDescent="0.25">
      <c r="D194" s="58" t="s">
        <v>3516</v>
      </c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</row>
    <row r="195" spans="4:15" x14ac:dyDescent="0.25">
      <c r="D195" s="58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</row>
    <row r="196" spans="4:15" x14ac:dyDescent="0.25">
      <c r="D196" s="58" t="s">
        <v>263</v>
      </c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</row>
    <row r="197" spans="4:15" x14ac:dyDescent="0.25">
      <c r="D197" s="58" t="s">
        <v>264</v>
      </c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</row>
    <row r="198" spans="4:15" x14ac:dyDescent="0.25">
      <c r="D198" s="58" t="s">
        <v>377</v>
      </c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</row>
    <row r="200" spans="4:15" x14ac:dyDescent="0.25">
      <c r="D200" s="48" t="s">
        <v>3517</v>
      </c>
    </row>
    <row r="216" spans="4:4" x14ac:dyDescent="0.25">
      <c r="D216" s="52" t="s">
        <v>3245</v>
      </c>
    </row>
    <row r="218" spans="4:4" x14ac:dyDescent="0.25">
      <c r="D218" s="48" t="s">
        <v>3517</v>
      </c>
    </row>
    <row r="251" spans="2:4" x14ac:dyDescent="0.25">
      <c r="B251" s="51">
        <v>0</v>
      </c>
      <c r="D251" s="52" t="s">
        <v>3483</v>
      </c>
    </row>
    <row r="252" spans="2:4" x14ac:dyDescent="0.25">
      <c r="D252" s="60" t="s">
        <v>305</v>
      </c>
    </row>
    <row r="254" spans="2:4" x14ac:dyDescent="0.25">
      <c r="D254" s="48" t="s">
        <v>36</v>
      </c>
    </row>
    <row r="255" spans="2:4" x14ac:dyDescent="0.25">
      <c r="D255" s="87" t="s">
        <v>3518</v>
      </c>
    </row>
    <row r="257" spans="4:4" x14ac:dyDescent="0.25">
      <c r="D257" s="48" t="s">
        <v>3472</v>
      </c>
    </row>
    <row r="280" spans="4:20" x14ac:dyDescent="0.25">
      <c r="D280" s="48" t="s">
        <v>310</v>
      </c>
    </row>
    <row r="281" spans="4:20" x14ac:dyDescent="0.25">
      <c r="D281" s="52" t="s">
        <v>3519</v>
      </c>
      <c r="M281" s="59" t="s">
        <v>3522</v>
      </c>
      <c r="R281" s="47" t="s">
        <v>515</v>
      </c>
      <c r="T281" s="28" t="s">
        <v>3525</v>
      </c>
    </row>
    <row r="296" spans="4:23" x14ac:dyDescent="0.25">
      <c r="D296" s="57" t="s">
        <v>352</v>
      </c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</row>
    <row r="297" spans="4:23" x14ac:dyDescent="0.25">
      <c r="D297" s="57" t="s">
        <v>3523</v>
      </c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</row>
    <row r="298" spans="4:23" x14ac:dyDescent="0.25">
      <c r="D298" s="57" t="s">
        <v>257</v>
      </c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</row>
    <row r="299" spans="4:23" x14ac:dyDescent="0.25">
      <c r="D299" s="57" t="s">
        <v>3524</v>
      </c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</row>
    <row r="301" spans="4:23" x14ac:dyDescent="0.25">
      <c r="D301" s="58" t="s">
        <v>376</v>
      </c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</row>
    <row r="302" spans="4:23" x14ac:dyDescent="0.25">
      <c r="D302" s="58" t="s">
        <v>324</v>
      </c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</row>
    <row r="303" spans="4:23" x14ac:dyDescent="0.25">
      <c r="D303" s="58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</row>
    <row r="304" spans="4:23" x14ac:dyDescent="0.25">
      <c r="D304" s="58" t="s">
        <v>281</v>
      </c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</row>
    <row r="305" spans="4:16" x14ac:dyDescent="0.25">
      <c r="D305" s="58" t="s">
        <v>283</v>
      </c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</row>
    <row r="306" spans="4:16" x14ac:dyDescent="0.25">
      <c r="D306" s="58" t="s">
        <v>3526</v>
      </c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</row>
    <row r="307" spans="4:16" x14ac:dyDescent="0.25">
      <c r="D307" s="58" t="s">
        <v>3527</v>
      </c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</row>
    <row r="308" spans="4:16" x14ac:dyDescent="0.25">
      <c r="D308" s="58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</row>
    <row r="309" spans="4:16" x14ac:dyDescent="0.25">
      <c r="D309" s="58" t="s">
        <v>263</v>
      </c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</row>
    <row r="310" spans="4:16" x14ac:dyDescent="0.25">
      <c r="D310" s="58" t="s">
        <v>264</v>
      </c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</row>
    <row r="311" spans="4:16" x14ac:dyDescent="0.25">
      <c r="D311" s="58" t="s">
        <v>377</v>
      </c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</row>
    <row r="313" spans="4:16" x14ac:dyDescent="0.25">
      <c r="D313" s="48" t="s">
        <v>3528</v>
      </c>
    </row>
    <row r="329" spans="4:4" x14ac:dyDescent="0.25">
      <c r="D329" s="52" t="s">
        <v>3357</v>
      </c>
    </row>
    <row r="331" spans="4:4" x14ac:dyDescent="0.25">
      <c r="D331" s="48" t="s">
        <v>3528</v>
      </c>
    </row>
    <row r="359" spans="2:4" x14ac:dyDescent="0.25">
      <c r="B359" s="51">
        <v>0</v>
      </c>
      <c r="D359" s="52" t="s">
        <v>3484</v>
      </c>
    </row>
    <row r="360" spans="2:4" x14ac:dyDescent="0.25">
      <c r="D360" s="60" t="s">
        <v>305</v>
      </c>
    </row>
    <row r="362" spans="2:4" x14ac:dyDescent="0.25">
      <c r="D362" s="48" t="s">
        <v>36</v>
      </c>
    </row>
    <row r="363" spans="2:4" x14ac:dyDescent="0.25">
      <c r="D363" s="87" t="s">
        <v>3520</v>
      </c>
    </row>
    <row r="365" spans="2:4" x14ac:dyDescent="0.25">
      <c r="D365" s="48" t="s">
        <v>3473</v>
      </c>
    </row>
    <row r="389" spans="4:23" x14ac:dyDescent="0.25">
      <c r="D389" s="48" t="s">
        <v>310</v>
      </c>
      <c r="M389" s="48" t="s">
        <v>276</v>
      </c>
    </row>
    <row r="390" spans="4:23" x14ac:dyDescent="0.25">
      <c r="D390" s="52" t="s">
        <v>3521</v>
      </c>
      <c r="M390" s="28" t="s">
        <v>3529</v>
      </c>
    </row>
    <row r="392" spans="4:23" x14ac:dyDescent="0.25">
      <c r="D392" s="57" t="s">
        <v>352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</row>
    <row r="393" spans="4:23" x14ac:dyDescent="0.25">
      <c r="D393" s="57" t="s">
        <v>3513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</row>
    <row r="394" spans="4:23" x14ac:dyDescent="0.25">
      <c r="D394" s="57" t="s">
        <v>257</v>
      </c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</row>
    <row r="395" spans="4:23" x14ac:dyDescent="0.25">
      <c r="D395" s="57" t="s">
        <v>3530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</row>
    <row r="397" spans="4:23" x14ac:dyDescent="0.25">
      <c r="D397" s="48" t="s">
        <v>3531</v>
      </c>
    </row>
    <row r="414" spans="4:4" x14ac:dyDescent="0.25">
      <c r="D414" s="52" t="s">
        <v>3357</v>
      </c>
    </row>
    <row r="416" spans="4:4" x14ac:dyDescent="0.25">
      <c r="D416" s="48" t="s">
        <v>3531</v>
      </c>
    </row>
    <row r="441" spans="2:4" x14ac:dyDescent="0.25">
      <c r="B441" s="51">
        <v>0</v>
      </c>
      <c r="D441" s="52" t="s">
        <v>3489</v>
      </c>
    </row>
    <row r="442" spans="2:4" x14ac:dyDescent="0.25">
      <c r="D442" s="60" t="s">
        <v>305</v>
      </c>
    </row>
    <row r="444" spans="2:4" x14ac:dyDescent="0.25">
      <c r="D444" s="48" t="s">
        <v>36</v>
      </c>
    </row>
    <row r="445" spans="2:4" x14ac:dyDescent="0.25">
      <c r="D445" s="87" t="s">
        <v>3490</v>
      </c>
    </row>
    <row r="447" spans="2:4" x14ac:dyDescent="0.25">
      <c r="D447" s="48" t="s">
        <v>3485</v>
      </c>
    </row>
    <row r="469" spans="4:28" x14ac:dyDescent="0.25">
      <c r="D469" s="48" t="s">
        <v>310</v>
      </c>
      <c r="O469" s="48" t="s">
        <v>276</v>
      </c>
    </row>
    <row r="470" spans="4:28" x14ac:dyDescent="0.25">
      <c r="D470" s="52" t="s">
        <v>3486</v>
      </c>
      <c r="O470" s="28" t="s">
        <v>3494</v>
      </c>
    </row>
    <row r="472" spans="4:28" x14ac:dyDescent="0.25">
      <c r="D472" s="57" t="s">
        <v>3491</v>
      </c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</row>
    <row r="473" spans="4:28" x14ac:dyDescent="0.25">
      <c r="D473" s="57" t="s">
        <v>3492</v>
      </c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</row>
    <row r="474" spans="4:28" x14ac:dyDescent="0.25">
      <c r="D474" s="57" t="s">
        <v>1595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</row>
    <row r="475" spans="4:28" x14ac:dyDescent="0.25">
      <c r="D475" s="57" t="s">
        <v>2679</v>
      </c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</row>
    <row r="476" spans="4:28" x14ac:dyDescent="0.25">
      <c r="D476" s="57" t="s">
        <v>280</v>
      </c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</row>
    <row r="477" spans="4:28" x14ac:dyDescent="0.25">
      <c r="D477" s="57" t="s">
        <v>3493</v>
      </c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</row>
    <row r="479" spans="4:28" x14ac:dyDescent="0.25">
      <c r="D479" s="58" t="s">
        <v>376</v>
      </c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</row>
    <row r="480" spans="4:28" x14ac:dyDescent="0.25">
      <c r="D480" s="58" t="s">
        <v>324</v>
      </c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</row>
    <row r="481" spans="4:17" x14ac:dyDescent="0.25">
      <c r="D481" s="58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</row>
    <row r="482" spans="4:17" x14ac:dyDescent="0.25">
      <c r="D482" s="58" t="s">
        <v>281</v>
      </c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</row>
    <row r="483" spans="4:17" x14ac:dyDescent="0.25">
      <c r="D483" s="58" t="s">
        <v>283</v>
      </c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</row>
    <row r="484" spans="4:17" x14ac:dyDescent="0.25">
      <c r="D484" s="58" t="s">
        <v>3495</v>
      </c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</row>
    <row r="485" spans="4:17" x14ac:dyDescent="0.25">
      <c r="D485" s="58" t="s">
        <v>3496</v>
      </c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</row>
    <row r="486" spans="4:17" x14ac:dyDescent="0.25">
      <c r="D486" s="58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</row>
    <row r="487" spans="4:17" x14ac:dyDescent="0.25">
      <c r="D487" s="58" t="s">
        <v>3497</v>
      </c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</row>
    <row r="488" spans="4:17" x14ac:dyDescent="0.25">
      <c r="D488" s="58" t="s">
        <v>283</v>
      </c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</row>
    <row r="489" spans="4:17" x14ac:dyDescent="0.25">
      <c r="D489" s="58" t="s">
        <v>3498</v>
      </c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</row>
    <row r="490" spans="4:17" x14ac:dyDescent="0.25">
      <c r="D490" s="58" t="s">
        <v>3499</v>
      </c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</row>
    <row r="491" spans="4:17" x14ac:dyDescent="0.25">
      <c r="D491" s="58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</row>
    <row r="492" spans="4:17" x14ac:dyDescent="0.25">
      <c r="D492" s="58" t="s">
        <v>263</v>
      </c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</row>
    <row r="493" spans="4:17" x14ac:dyDescent="0.25">
      <c r="D493" s="58" t="s">
        <v>264</v>
      </c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</row>
    <row r="494" spans="4:17" x14ac:dyDescent="0.25">
      <c r="D494" s="58" t="s">
        <v>377</v>
      </c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</row>
    <row r="496" spans="4:17" x14ac:dyDescent="0.25">
      <c r="D496" s="48" t="s">
        <v>3500</v>
      </c>
    </row>
    <row r="518" spans="2:4" x14ac:dyDescent="0.25">
      <c r="B518" s="51">
        <v>0</v>
      </c>
      <c r="D518" s="52" t="s">
        <v>3508</v>
      </c>
    </row>
    <row r="519" spans="2:4" x14ac:dyDescent="0.25">
      <c r="D519" s="60" t="s">
        <v>305</v>
      </c>
    </row>
    <row r="521" spans="2:4" x14ac:dyDescent="0.25">
      <c r="D521" s="48" t="s">
        <v>36</v>
      </c>
    </row>
    <row r="522" spans="2:4" x14ac:dyDescent="0.25">
      <c r="D522" s="55" t="s">
        <v>3534</v>
      </c>
    </row>
    <row r="524" spans="2:4" x14ac:dyDescent="0.25">
      <c r="D524" s="48" t="s">
        <v>3505</v>
      </c>
    </row>
    <row r="576" spans="4:4" x14ac:dyDescent="0.25">
      <c r="D576" s="48" t="s">
        <v>269</v>
      </c>
    </row>
    <row r="577" spans="4:51" x14ac:dyDescent="0.25">
      <c r="D577" s="52" t="s">
        <v>3509</v>
      </c>
      <c r="M577" s="48" t="s">
        <v>3532</v>
      </c>
      <c r="U577" s="48" t="s">
        <v>3533</v>
      </c>
    </row>
    <row r="579" spans="4:51" x14ac:dyDescent="0.25">
      <c r="D579" s="57" t="s">
        <v>701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X579" s="58" t="s">
        <v>376</v>
      </c>
      <c r="Y579" s="54"/>
      <c r="Z579" s="54"/>
      <c r="AA579" s="54"/>
      <c r="AB579" s="54"/>
      <c r="AC579" s="54"/>
      <c r="AD579" s="54"/>
      <c r="AE579" s="54"/>
      <c r="AF579" s="54"/>
      <c r="AG579" s="54"/>
      <c r="AH579" s="54"/>
      <c r="AI579" s="54"/>
      <c r="AJ579" s="54"/>
      <c r="AL579" s="57" t="s">
        <v>3537</v>
      </c>
      <c r="AM579" s="53"/>
      <c r="AN579" s="53"/>
      <c r="AO579" s="53"/>
      <c r="AP579" s="53"/>
      <c r="AQ579" s="53"/>
      <c r="AR579" s="53"/>
      <c r="AS579" s="53"/>
      <c r="AT579" s="53"/>
      <c r="AU579" s="53"/>
      <c r="AV579" s="53"/>
      <c r="AW579" s="53"/>
      <c r="AX579" s="53"/>
      <c r="AY579" s="53"/>
    </row>
    <row r="580" spans="4:51" x14ac:dyDescent="0.25">
      <c r="D580" s="57" t="s">
        <v>665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X580" s="58" t="s">
        <v>324</v>
      </c>
      <c r="Y580" s="54"/>
      <c r="Z580" s="54"/>
      <c r="AA580" s="54"/>
      <c r="AB580" s="54"/>
      <c r="AC580" s="54"/>
      <c r="AD580" s="54"/>
      <c r="AE580" s="54"/>
      <c r="AF580" s="54"/>
      <c r="AG580" s="54"/>
      <c r="AH580" s="54"/>
      <c r="AI580" s="54"/>
      <c r="AJ580" s="54"/>
      <c r="AL580" s="57" t="s">
        <v>325</v>
      </c>
      <c r="AM580" s="53"/>
      <c r="AN580" s="53"/>
      <c r="AO580" s="53"/>
      <c r="AP580" s="53"/>
      <c r="AQ580" s="53"/>
      <c r="AR580" s="53"/>
      <c r="AS580" s="53"/>
      <c r="AT580" s="53"/>
      <c r="AU580" s="53"/>
      <c r="AV580" s="53"/>
      <c r="AW580" s="53"/>
      <c r="AX580" s="53"/>
      <c r="AY580" s="53"/>
    </row>
    <row r="581" spans="4:51" x14ac:dyDescent="0.25">
      <c r="D581" s="57" t="s">
        <v>666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X581" s="58"/>
      <c r="Y581" s="54"/>
      <c r="Z581" s="54"/>
      <c r="AA581" s="54"/>
      <c r="AB581" s="54"/>
      <c r="AC581" s="54"/>
      <c r="AD581" s="54"/>
      <c r="AE581" s="54"/>
      <c r="AF581" s="54"/>
      <c r="AG581" s="54"/>
      <c r="AH581" s="54"/>
      <c r="AI581" s="54"/>
      <c r="AJ581" s="54"/>
      <c r="AL581" s="57" t="s">
        <v>3536</v>
      </c>
      <c r="AM581" s="53"/>
      <c r="AN581" s="53"/>
      <c r="AO581" s="53"/>
      <c r="AP581" s="53"/>
      <c r="AQ581" s="53"/>
      <c r="AR581" s="53"/>
      <c r="AS581" s="53"/>
      <c r="AT581" s="53"/>
      <c r="AU581" s="53"/>
      <c r="AV581" s="53"/>
      <c r="AW581" s="53"/>
      <c r="AX581" s="53"/>
      <c r="AY581" s="53"/>
    </row>
    <row r="582" spans="4:51" x14ac:dyDescent="0.25">
      <c r="D582" s="57" t="s">
        <v>650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X582" s="58" t="s">
        <v>267</v>
      </c>
      <c r="Y582" s="54"/>
      <c r="Z582" s="54"/>
      <c r="AA582" s="54"/>
      <c r="AB582" s="54"/>
      <c r="AC582" s="54"/>
      <c r="AD582" s="54"/>
      <c r="AE582" s="54"/>
      <c r="AF582" s="54"/>
      <c r="AG582" s="54"/>
      <c r="AH582" s="54"/>
      <c r="AI582" s="54"/>
      <c r="AJ582" s="54"/>
    </row>
    <row r="583" spans="4:51" x14ac:dyDescent="0.25">
      <c r="D583" s="57" t="s">
        <v>396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X583" s="58" t="s">
        <v>283</v>
      </c>
      <c r="Y583" s="54"/>
      <c r="Z583" s="54"/>
      <c r="AA583" s="54"/>
      <c r="AB583" s="54"/>
      <c r="AC583" s="54"/>
      <c r="AD583" s="54"/>
      <c r="AE583" s="54"/>
      <c r="AF583" s="54"/>
      <c r="AG583" s="54"/>
      <c r="AH583" s="54"/>
      <c r="AI583" s="54"/>
      <c r="AJ583" s="54"/>
    </row>
    <row r="584" spans="4:51" x14ac:dyDescent="0.25">
      <c r="D584" s="57" t="s">
        <v>667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X584" s="58" t="s">
        <v>3538</v>
      </c>
      <c r="Y584" s="54"/>
      <c r="Z584" s="54"/>
      <c r="AA584" s="54"/>
      <c r="AB584" s="54"/>
      <c r="AC584" s="54"/>
      <c r="AD584" s="54"/>
      <c r="AE584" s="54"/>
      <c r="AF584" s="54"/>
      <c r="AG584" s="54"/>
      <c r="AH584" s="54"/>
      <c r="AI584" s="54"/>
      <c r="AJ584" s="54"/>
    </row>
    <row r="585" spans="4:51" x14ac:dyDescent="0.25">
      <c r="D585" s="57" t="s">
        <v>266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X585" s="58" t="s">
        <v>3539</v>
      </c>
      <c r="Y585" s="54"/>
      <c r="Z585" s="54"/>
      <c r="AA585" s="54"/>
      <c r="AB585" s="54"/>
      <c r="AC585" s="54"/>
      <c r="AD585" s="54"/>
      <c r="AE585" s="54"/>
      <c r="AF585" s="54"/>
      <c r="AG585" s="54"/>
      <c r="AH585" s="54"/>
      <c r="AI585" s="54"/>
      <c r="AJ585" s="54"/>
    </row>
    <row r="586" spans="4:51" x14ac:dyDescent="0.25">
      <c r="D586" s="57" t="s">
        <v>278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X586" s="58"/>
      <c r="Y586" s="54"/>
      <c r="Z586" s="54"/>
      <c r="AA586" s="54"/>
      <c r="AB586" s="54"/>
      <c r="AC586" s="54"/>
      <c r="AD586" s="54"/>
      <c r="AE586" s="54"/>
      <c r="AF586" s="54"/>
      <c r="AG586" s="54"/>
      <c r="AH586" s="54"/>
      <c r="AI586" s="54"/>
      <c r="AJ586" s="54"/>
    </row>
    <row r="587" spans="4:51" x14ac:dyDescent="0.25">
      <c r="D587" s="57" t="s">
        <v>274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X587" s="58" t="s">
        <v>263</v>
      </c>
      <c r="Y587" s="54"/>
      <c r="Z587" s="54"/>
      <c r="AA587" s="54"/>
      <c r="AB587" s="54"/>
      <c r="AC587" s="54"/>
      <c r="AD587" s="54"/>
      <c r="AE587" s="54"/>
      <c r="AF587" s="54"/>
      <c r="AG587" s="54"/>
      <c r="AH587" s="54"/>
      <c r="AI587" s="54"/>
      <c r="AJ587" s="54"/>
    </row>
    <row r="588" spans="4:51" x14ac:dyDescent="0.25">
      <c r="D588" s="57" t="s">
        <v>330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X588" s="58" t="s">
        <v>264</v>
      </c>
      <c r="Y588" s="54"/>
      <c r="Z588" s="54"/>
      <c r="AA588" s="54"/>
      <c r="AB588" s="54"/>
      <c r="AC588" s="54"/>
      <c r="AD588" s="54"/>
      <c r="AE588" s="54"/>
      <c r="AF588" s="54"/>
      <c r="AG588" s="54"/>
      <c r="AH588" s="54"/>
      <c r="AI588" s="54"/>
      <c r="AJ588" s="54"/>
    </row>
    <row r="589" spans="4:51" x14ac:dyDescent="0.25">
      <c r="D589" s="57" t="s">
        <v>651</v>
      </c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X589" s="58" t="s">
        <v>377</v>
      </c>
      <c r="Y589" s="54"/>
      <c r="Z589" s="54"/>
      <c r="AA589" s="54"/>
      <c r="AB589" s="54"/>
      <c r="AC589" s="54"/>
      <c r="AD589" s="54"/>
      <c r="AE589" s="54"/>
      <c r="AF589" s="54"/>
      <c r="AG589" s="54"/>
      <c r="AH589" s="54"/>
      <c r="AI589" s="54"/>
      <c r="AJ589" s="54"/>
    </row>
    <row r="590" spans="4:51" x14ac:dyDescent="0.25">
      <c r="D590" s="57" t="s">
        <v>652</v>
      </c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</row>
    <row r="591" spans="4:51" x14ac:dyDescent="0.25">
      <c r="D591" s="57" t="s">
        <v>653</v>
      </c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</row>
    <row r="592" spans="4:51" x14ac:dyDescent="0.25">
      <c r="D592" s="57" t="s">
        <v>3535</v>
      </c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</row>
    <row r="594" spans="4:4" x14ac:dyDescent="0.25">
      <c r="D594" s="48" t="s">
        <v>3540</v>
      </c>
    </row>
    <row r="626" spans="2:4" x14ac:dyDescent="0.25">
      <c r="B626" s="51">
        <v>0</v>
      </c>
      <c r="D626" s="52" t="s">
        <v>1310</v>
      </c>
    </row>
    <row r="627" spans="2:4" x14ac:dyDescent="0.25">
      <c r="D627" s="60" t="s">
        <v>305</v>
      </c>
    </row>
    <row r="629" spans="2:4" x14ac:dyDescent="0.25">
      <c r="D629" s="48" t="s">
        <v>36</v>
      </c>
    </row>
    <row r="630" spans="2:4" x14ac:dyDescent="0.25">
      <c r="D630" s="55" t="s">
        <v>1373</v>
      </c>
    </row>
    <row r="632" spans="2:4" x14ac:dyDescent="0.25">
      <c r="D632" s="48" t="s">
        <v>1263</v>
      </c>
    </row>
    <row r="687" spans="4:4" x14ac:dyDescent="0.25">
      <c r="D687" s="52" t="s">
        <v>904</v>
      </c>
    </row>
    <row r="689" spans="4:45" x14ac:dyDescent="0.25">
      <c r="D689" s="48" t="s">
        <v>269</v>
      </c>
      <c r="L689" s="48" t="s">
        <v>310</v>
      </c>
      <c r="T689" s="48" t="s">
        <v>1360</v>
      </c>
    </row>
    <row r="690" spans="4:45" x14ac:dyDescent="0.25">
      <c r="D690" s="52" t="s">
        <v>1358</v>
      </c>
      <c r="L690" s="52" t="s">
        <v>1359</v>
      </c>
      <c r="T690" s="28" t="s">
        <v>1361</v>
      </c>
      <c r="X690" s="47" t="s">
        <v>515</v>
      </c>
      <c r="Z690" s="87" t="s">
        <v>1041</v>
      </c>
    </row>
    <row r="692" spans="4:45" x14ac:dyDescent="0.25">
      <c r="D692" s="57" t="s">
        <v>1362</v>
      </c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</row>
    <row r="693" spans="4:45" x14ac:dyDescent="0.25">
      <c r="D693" s="57" t="s">
        <v>523</v>
      </c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</row>
    <row r="694" spans="4:45" x14ac:dyDescent="0.25">
      <c r="D694" s="57" t="s">
        <v>472</v>
      </c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</row>
    <row r="695" spans="4:45" x14ac:dyDescent="0.25">
      <c r="D695" s="57" t="s">
        <v>1363</v>
      </c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</row>
    <row r="696" spans="4:45" x14ac:dyDescent="0.25">
      <c r="D696" s="57" t="s">
        <v>1364</v>
      </c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</row>
    <row r="698" spans="4:45" x14ac:dyDescent="0.25">
      <c r="D698" s="48" t="s">
        <v>643</v>
      </c>
      <c r="I698" s="28" t="s">
        <v>1367</v>
      </c>
    </row>
    <row r="699" spans="4:45" x14ac:dyDescent="0.25">
      <c r="D699" s="48" t="s">
        <v>524</v>
      </c>
      <c r="I699" s="52" t="s">
        <v>1365</v>
      </c>
    </row>
    <row r="700" spans="4:45" x14ac:dyDescent="0.25">
      <c r="D700" s="48" t="s">
        <v>644</v>
      </c>
      <c r="I700" s="52" t="s">
        <v>1366</v>
      </c>
    </row>
    <row r="701" spans="4:45" x14ac:dyDescent="0.25">
      <c r="D701" s="48" t="s">
        <v>1360</v>
      </c>
      <c r="I701" s="28" t="s">
        <v>1041</v>
      </c>
    </row>
    <row r="704" spans="4:45" x14ac:dyDescent="0.25">
      <c r="D704" s="57" t="s">
        <v>33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C704" s="58" t="s">
        <v>376</v>
      </c>
      <c r="AD704" s="54"/>
      <c r="AE704" s="54"/>
      <c r="AF704" s="54"/>
      <c r="AG704" s="54"/>
      <c r="AH704" s="54"/>
      <c r="AI704" s="54"/>
      <c r="AJ704" s="54"/>
      <c r="AK704" s="54"/>
      <c r="AL704" s="54"/>
      <c r="AM704" s="54"/>
      <c r="AN704" s="54"/>
      <c r="AO704" s="54"/>
      <c r="AP704" s="54"/>
      <c r="AQ704" s="54"/>
      <c r="AR704" s="54"/>
      <c r="AS704" s="54"/>
    </row>
    <row r="705" spans="4:45" x14ac:dyDescent="0.25">
      <c r="D705" s="38" t="s">
        <v>1372</v>
      </c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C705" s="58" t="s">
        <v>324</v>
      </c>
      <c r="AD705" s="54"/>
      <c r="AE705" s="54"/>
      <c r="AF705" s="54"/>
      <c r="AG705" s="54"/>
      <c r="AH705" s="54"/>
      <c r="AI705" s="54"/>
      <c r="AJ705" s="54"/>
      <c r="AK705" s="54"/>
      <c r="AL705" s="54"/>
      <c r="AM705" s="54"/>
      <c r="AN705" s="54"/>
      <c r="AO705" s="54"/>
      <c r="AP705" s="54"/>
      <c r="AQ705" s="54"/>
      <c r="AR705" s="54"/>
      <c r="AS705" s="54"/>
    </row>
    <row r="706" spans="4:45" x14ac:dyDescent="0.25">
      <c r="D706" s="57" t="s">
        <v>895</v>
      </c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C706" s="58"/>
      <c r="AD706" s="54"/>
      <c r="AE706" s="54"/>
      <c r="AF706" s="54"/>
      <c r="AG706" s="54"/>
      <c r="AH706" s="54"/>
      <c r="AI706" s="54"/>
      <c r="AJ706" s="54"/>
      <c r="AK706" s="54"/>
      <c r="AL706" s="54"/>
      <c r="AM706" s="54"/>
      <c r="AN706" s="54"/>
      <c r="AO706" s="54"/>
      <c r="AP706" s="54"/>
      <c r="AQ706" s="54"/>
      <c r="AR706" s="54"/>
      <c r="AS706" s="54"/>
    </row>
    <row r="707" spans="4:45" x14ac:dyDescent="0.25">
      <c r="D707" s="57" t="s">
        <v>1368</v>
      </c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C707" s="58" t="s">
        <v>267</v>
      </c>
      <c r="AD707" s="54"/>
      <c r="AE707" s="54"/>
      <c r="AF707" s="54"/>
      <c r="AG707" s="54"/>
      <c r="AH707" s="54"/>
      <c r="AI707" s="54"/>
      <c r="AJ707" s="54"/>
      <c r="AK707" s="54"/>
      <c r="AL707" s="54"/>
      <c r="AM707" s="54"/>
      <c r="AN707" s="54"/>
      <c r="AO707" s="54"/>
      <c r="AP707" s="54"/>
      <c r="AQ707" s="54"/>
      <c r="AR707" s="54"/>
      <c r="AS707" s="54"/>
    </row>
    <row r="708" spans="4:45" x14ac:dyDescent="0.25">
      <c r="D708" s="57" t="s">
        <v>266</v>
      </c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C708" s="58" t="s">
        <v>283</v>
      </c>
      <c r="AD708" s="54"/>
      <c r="AE708" s="54"/>
      <c r="AF708" s="54"/>
      <c r="AG708" s="54"/>
      <c r="AH708" s="54"/>
      <c r="AI708" s="54"/>
      <c r="AJ708" s="54"/>
      <c r="AK708" s="54"/>
      <c r="AL708" s="54"/>
      <c r="AM708" s="54"/>
      <c r="AN708" s="54"/>
      <c r="AO708" s="54"/>
      <c r="AP708" s="54"/>
      <c r="AQ708" s="54"/>
      <c r="AR708" s="54"/>
      <c r="AS708" s="54"/>
    </row>
    <row r="709" spans="4:45" x14ac:dyDescent="0.25">
      <c r="D709" s="57" t="s">
        <v>278</v>
      </c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C709" s="37" t="s">
        <v>1374</v>
      </c>
      <c r="AD709" s="54"/>
      <c r="AE709" s="54"/>
      <c r="AF709" s="54"/>
      <c r="AG709" s="54"/>
      <c r="AH709" s="54"/>
      <c r="AI709" s="54"/>
      <c r="AJ709" s="54"/>
      <c r="AK709" s="54"/>
      <c r="AL709" s="54"/>
      <c r="AM709" s="54"/>
      <c r="AN709" s="54"/>
      <c r="AO709" s="54"/>
      <c r="AP709" s="54"/>
      <c r="AQ709" s="54"/>
      <c r="AR709" s="54"/>
      <c r="AS709" s="54"/>
    </row>
    <row r="710" spans="4:45" x14ac:dyDescent="0.25">
      <c r="D710" s="57" t="s">
        <v>274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C710" s="58" t="s">
        <v>1375</v>
      </c>
      <c r="AD710" s="54"/>
      <c r="AE710" s="54"/>
      <c r="AF710" s="54"/>
      <c r="AG710" s="54"/>
      <c r="AH710" s="54"/>
      <c r="AI710" s="54"/>
      <c r="AJ710" s="54"/>
      <c r="AK710" s="54"/>
      <c r="AL710" s="54"/>
      <c r="AM710" s="54"/>
      <c r="AN710" s="54"/>
      <c r="AO710" s="54"/>
      <c r="AP710" s="54"/>
      <c r="AQ710" s="54"/>
      <c r="AR710" s="54"/>
      <c r="AS710" s="54"/>
    </row>
    <row r="711" spans="4:45" x14ac:dyDescent="0.25">
      <c r="D711" s="57" t="s">
        <v>1369</v>
      </c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C711" s="58" t="s">
        <v>1173</v>
      </c>
      <c r="AD711" s="54"/>
      <c r="AE711" s="54"/>
      <c r="AF711" s="54"/>
      <c r="AG711" s="54"/>
      <c r="AH711" s="54"/>
      <c r="AI711" s="54"/>
      <c r="AJ711" s="54"/>
      <c r="AK711" s="54"/>
      <c r="AL711" s="54"/>
      <c r="AM711" s="54"/>
      <c r="AN711" s="54"/>
      <c r="AO711" s="54"/>
      <c r="AP711" s="54"/>
      <c r="AQ711" s="54"/>
      <c r="AR711" s="54"/>
      <c r="AS711" s="54"/>
    </row>
    <row r="712" spans="4:45" x14ac:dyDescent="0.25">
      <c r="D712" s="57" t="s">
        <v>1370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C712" s="58"/>
      <c r="AD712" s="54"/>
      <c r="AE712" s="54"/>
      <c r="AF712" s="54"/>
      <c r="AG712" s="54"/>
      <c r="AH712" s="54"/>
      <c r="AI712" s="54"/>
      <c r="AJ712" s="54"/>
      <c r="AK712" s="54"/>
      <c r="AL712" s="54"/>
      <c r="AM712" s="54"/>
      <c r="AN712" s="54"/>
      <c r="AO712" s="54"/>
      <c r="AP712" s="54"/>
      <c r="AQ712" s="54"/>
      <c r="AR712" s="54"/>
      <c r="AS712" s="54"/>
    </row>
    <row r="713" spans="4:45" x14ac:dyDescent="0.25">
      <c r="D713" s="57" t="s">
        <v>1371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C713" s="58" t="s">
        <v>263</v>
      </c>
      <c r="AD713" s="54"/>
      <c r="AE713" s="54"/>
      <c r="AF713" s="54"/>
      <c r="AG713" s="54"/>
      <c r="AH713" s="54"/>
      <c r="AI713" s="54"/>
      <c r="AJ713" s="54"/>
      <c r="AK713" s="54"/>
      <c r="AL713" s="54"/>
      <c r="AM713" s="54"/>
      <c r="AN713" s="54"/>
      <c r="AO713" s="54"/>
      <c r="AP713" s="54"/>
      <c r="AQ713" s="54"/>
      <c r="AR713" s="54"/>
      <c r="AS713" s="54"/>
    </row>
    <row r="714" spans="4:45" x14ac:dyDescent="0.25">
      <c r="AC714" s="58" t="s">
        <v>264</v>
      </c>
      <c r="AD714" s="54"/>
      <c r="AE714" s="54"/>
      <c r="AF714" s="54"/>
      <c r="AG714" s="54"/>
      <c r="AH714" s="54"/>
      <c r="AI714" s="54"/>
      <c r="AJ714" s="54"/>
      <c r="AK714" s="54"/>
      <c r="AL714" s="54"/>
      <c r="AM714" s="54"/>
      <c r="AN714" s="54"/>
      <c r="AO714" s="54"/>
      <c r="AP714" s="54"/>
      <c r="AQ714" s="54"/>
      <c r="AR714" s="54"/>
      <c r="AS714" s="54"/>
    </row>
    <row r="715" spans="4:45" x14ac:dyDescent="0.25">
      <c r="AC715" s="58" t="s">
        <v>377</v>
      </c>
      <c r="AD715" s="54"/>
      <c r="AE715" s="54"/>
      <c r="AF715" s="54"/>
      <c r="AG715" s="54"/>
      <c r="AH715" s="54"/>
      <c r="AI715" s="54"/>
      <c r="AJ715" s="54"/>
      <c r="AK715" s="54"/>
      <c r="AL715" s="54"/>
      <c r="AM715" s="54"/>
      <c r="AN715" s="54"/>
      <c r="AO715" s="54"/>
      <c r="AP715" s="54"/>
      <c r="AQ715" s="54"/>
      <c r="AR715" s="54"/>
      <c r="AS715" s="54"/>
    </row>
    <row r="716" spans="4:45" x14ac:dyDescent="0.25">
      <c r="D716" s="48" t="s">
        <v>1376</v>
      </c>
    </row>
    <row r="732" spans="4:4" x14ac:dyDescent="0.25">
      <c r="D732" s="52" t="s">
        <v>1159</v>
      </c>
    </row>
    <row r="734" spans="4:4" x14ac:dyDescent="0.25">
      <c r="D734" s="48" t="s">
        <v>1376</v>
      </c>
    </row>
    <row r="767" spans="4:4" x14ac:dyDescent="0.25">
      <c r="D767" s="52" t="s">
        <v>1194</v>
      </c>
    </row>
    <row r="769" spans="4:20" x14ac:dyDescent="0.25">
      <c r="D769" s="57" t="s">
        <v>1524</v>
      </c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</row>
    <row r="770" spans="4:20" x14ac:dyDescent="0.25">
      <c r="D770" s="57" t="s">
        <v>1525</v>
      </c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</row>
    <row r="771" spans="4:20" x14ac:dyDescent="0.25">
      <c r="D771" s="57" t="s">
        <v>1527</v>
      </c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</row>
    <row r="773" spans="4:20" x14ac:dyDescent="0.25">
      <c r="D773" s="58" t="s">
        <v>376</v>
      </c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</row>
    <row r="774" spans="4:20" x14ac:dyDescent="0.25">
      <c r="D774" s="58" t="s">
        <v>324</v>
      </c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</row>
    <row r="775" spans="4:20" x14ac:dyDescent="0.25">
      <c r="D775" s="58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</row>
    <row r="776" spans="4:20" x14ac:dyDescent="0.25">
      <c r="D776" s="58" t="s">
        <v>1526</v>
      </c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</row>
    <row r="777" spans="4:20" x14ac:dyDescent="0.25">
      <c r="D777" s="58" t="s">
        <v>283</v>
      </c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</row>
    <row r="778" spans="4:20" x14ac:dyDescent="0.25">
      <c r="D778" s="37" t="s">
        <v>1374</v>
      </c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</row>
    <row r="779" spans="4:20" x14ac:dyDescent="0.25">
      <c r="D779" s="58" t="s">
        <v>1540</v>
      </c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</row>
    <row r="780" spans="4:20" x14ac:dyDescent="0.25">
      <c r="D780" s="58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</row>
    <row r="781" spans="4:20" x14ac:dyDescent="0.25">
      <c r="D781" s="58" t="s">
        <v>263</v>
      </c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</row>
    <row r="782" spans="4:20" x14ac:dyDescent="0.25">
      <c r="D782" s="58" t="s">
        <v>264</v>
      </c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</row>
    <row r="783" spans="4:20" x14ac:dyDescent="0.25">
      <c r="D783" s="58" t="s">
        <v>377</v>
      </c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</row>
    <row r="785" spans="4:4" x14ac:dyDescent="0.25">
      <c r="D785" s="48" t="s">
        <v>1376</v>
      </c>
    </row>
    <row r="801" spans="4:4" x14ac:dyDescent="0.25">
      <c r="D801" s="52" t="s">
        <v>1300</v>
      </c>
    </row>
    <row r="803" spans="4:4" x14ac:dyDescent="0.25">
      <c r="D803" s="48" t="s">
        <v>1376</v>
      </c>
    </row>
    <row r="816" spans="4:4" x14ac:dyDescent="0.25">
      <c r="D816" s="52" t="s">
        <v>3356</v>
      </c>
    </row>
    <row r="818" spans="4:48" x14ac:dyDescent="0.25">
      <c r="D818" s="48" t="s">
        <v>317</v>
      </c>
    </row>
    <row r="819" spans="4:48" x14ac:dyDescent="0.25">
      <c r="D819" s="52" t="s">
        <v>3541</v>
      </c>
    </row>
    <row r="821" spans="4:48" x14ac:dyDescent="0.25">
      <c r="D821" s="57" t="s">
        <v>3542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AA821" s="58" t="s">
        <v>376</v>
      </c>
      <c r="AB821" s="54"/>
      <c r="AC821" s="54"/>
      <c r="AD821" s="54"/>
      <c r="AE821" s="54"/>
      <c r="AF821" s="54"/>
      <c r="AG821" s="54"/>
      <c r="AH821" s="54"/>
      <c r="AI821" s="54"/>
      <c r="AJ821" s="54"/>
      <c r="AK821" s="54"/>
      <c r="AL821" s="54"/>
      <c r="AM821" s="54"/>
      <c r="AN821" s="54"/>
      <c r="AO821" s="54"/>
      <c r="AP821" s="54"/>
      <c r="AQ821" s="54"/>
      <c r="AR821" s="54"/>
      <c r="AS821" s="54"/>
      <c r="AT821" s="54"/>
      <c r="AU821" s="54"/>
      <c r="AV821" s="54"/>
    </row>
    <row r="822" spans="4:48" x14ac:dyDescent="0.25">
      <c r="D822" s="57" t="s">
        <v>3543</v>
      </c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AA822" s="58" t="s">
        <v>324</v>
      </c>
      <c r="AB822" s="54"/>
      <c r="AC822" s="54"/>
      <c r="AD822" s="54"/>
      <c r="AE822" s="54"/>
      <c r="AF822" s="54"/>
      <c r="AG822" s="54"/>
      <c r="AH822" s="54"/>
      <c r="AI822" s="54"/>
      <c r="AJ822" s="54"/>
      <c r="AK822" s="54"/>
      <c r="AL822" s="54"/>
      <c r="AM822" s="54"/>
      <c r="AN822" s="54"/>
      <c r="AO822" s="54"/>
      <c r="AP822" s="54"/>
      <c r="AQ822" s="54"/>
      <c r="AR822" s="54"/>
      <c r="AS822" s="54"/>
      <c r="AT822" s="54"/>
      <c r="AU822" s="54"/>
      <c r="AV822" s="54"/>
    </row>
    <row r="823" spans="4:48" x14ac:dyDescent="0.25">
      <c r="D823" s="57" t="s">
        <v>3544</v>
      </c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AA823" s="58"/>
      <c r="AB823" s="54"/>
      <c r="AC823" s="54"/>
      <c r="AD823" s="54"/>
      <c r="AE823" s="54"/>
      <c r="AF823" s="54"/>
      <c r="AG823" s="54"/>
      <c r="AH823" s="54"/>
      <c r="AI823" s="54"/>
      <c r="AJ823" s="54"/>
      <c r="AK823" s="54"/>
      <c r="AL823" s="54"/>
      <c r="AM823" s="54"/>
      <c r="AN823" s="54"/>
      <c r="AO823" s="54"/>
      <c r="AP823" s="54"/>
      <c r="AQ823" s="54"/>
      <c r="AR823" s="54"/>
      <c r="AS823" s="54"/>
      <c r="AT823" s="54"/>
      <c r="AU823" s="54"/>
      <c r="AV823" s="54"/>
    </row>
    <row r="824" spans="4:48" x14ac:dyDescent="0.25">
      <c r="D824" s="57" t="s">
        <v>256</v>
      </c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AA824" s="58" t="s">
        <v>268</v>
      </c>
      <c r="AB824" s="54"/>
      <c r="AC824" s="54"/>
      <c r="AD824" s="54"/>
      <c r="AE824" s="54"/>
      <c r="AF824" s="54"/>
      <c r="AG824" s="54"/>
      <c r="AH824" s="54"/>
      <c r="AI824" s="54"/>
      <c r="AJ824" s="54"/>
      <c r="AK824" s="54"/>
      <c r="AL824" s="54"/>
      <c r="AM824" s="54"/>
      <c r="AN824" s="54"/>
      <c r="AO824" s="54"/>
      <c r="AP824" s="54"/>
      <c r="AQ824" s="54"/>
      <c r="AR824" s="54"/>
      <c r="AS824" s="54"/>
      <c r="AT824" s="54"/>
      <c r="AU824" s="54"/>
      <c r="AV824" s="54"/>
    </row>
    <row r="825" spans="4:48" x14ac:dyDescent="0.25">
      <c r="D825" s="57" t="s">
        <v>3545</v>
      </c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AA825" s="58" t="s">
        <v>283</v>
      </c>
      <c r="AB825" s="54"/>
      <c r="AC825" s="54"/>
      <c r="AD825" s="54"/>
      <c r="AE825" s="54"/>
      <c r="AF825" s="54"/>
      <c r="AG825" s="54"/>
      <c r="AH825" s="54"/>
      <c r="AI825" s="54"/>
      <c r="AJ825" s="54"/>
      <c r="AK825" s="54"/>
      <c r="AL825" s="54"/>
      <c r="AM825" s="54"/>
      <c r="AN825" s="54"/>
      <c r="AO825" s="54"/>
      <c r="AP825" s="54"/>
      <c r="AQ825" s="54"/>
      <c r="AR825" s="54"/>
      <c r="AS825" s="54"/>
      <c r="AT825" s="54"/>
      <c r="AU825" s="54"/>
      <c r="AV825" s="54"/>
    </row>
    <row r="826" spans="4:48" x14ac:dyDescent="0.25">
      <c r="D826" s="57" t="s">
        <v>3088</v>
      </c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AA826" s="58" t="s">
        <v>3549</v>
      </c>
      <c r="AB826" s="54"/>
      <c r="AC826" s="54"/>
      <c r="AD826" s="54"/>
      <c r="AE826" s="54"/>
      <c r="AF826" s="54"/>
      <c r="AG826" s="54"/>
      <c r="AH826" s="54"/>
      <c r="AI826" s="54"/>
      <c r="AJ826" s="54"/>
      <c r="AK826" s="54"/>
      <c r="AL826" s="54"/>
      <c r="AM826" s="54"/>
      <c r="AN826" s="54"/>
      <c r="AO826" s="54"/>
      <c r="AP826" s="54"/>
      <c r="AQ826" s="54"/>
      <c r="AR826" s="54"/>
      <c r="AS826" s="54"/>
      <c r="AT826" s="54"/>
      <c r="AU826" s="54"/>
      <c r="AV826" s="54"/>
    </row>
    <row r="827" spans="4:48" x14ac:dyDescent="0.25">
      <c r="D827" s="57" t="s">
        <v>3546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AA827" s="58" t="s">
        <v>3550</v>
      </c>
      <c r="AB827" s="54"/>
      <c r="AC827" s="54"/>
      <c r="AD827" s="54"/>
      <c r="AE827" s="54"/>
      <c r="AF827" s="54"/>
      <c r="AG827" s="54"/>
      <c r="AH827" s="54"/>
      <c r="AI827" s="54"/>
      <c r="AJ827" s="54"/>
      <c r="AK827" s="54"/>
      <c r="AL827" s="54"/>
      <c r="AM827" s="54"/>
      <c r="AN827" s="54"/>
      <c r="AO827" s="54"/>
      <c r="AP827" s="54"/>
      <c r="AQ827" s="54"/>
      <c r="AR827" s="54"/>
      <c r="AS827" s="54"/>
      <c r="AT827" s="54"/>
      <c r="AU827" s="54"/>
      <c r="AV827" s="54"/>
    </row>
    <row r="828" spans="4:48" x14ac:dyDescent="0.25">
      <c r="D828" s="57" t="s">
        <v>519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AA828" s="58"/>
      <c r="AB828" s="54"/>
      <c r="AC828" s="54"/>
      <c r="AD828" s="54"/>
      <c r="AE828" s="54"/>
      <c r="AF828" s="54"/>
      <c r="AG828" s="54"/>
      <c r="AH828" s="54"/>
      <c r="AI828" s="54"/>
      <c r="AJ828" s="54"/>
      <c r="AK828" s="54"/>
      <c r="AL828" s="54"/>
      <c r="AM828" s="54"/>
      <c r="AN828" s="54"/>
      <c r="AO828" s="54"/>
      <c r="AP828" s="54"/>
      <c r="AQ828" s="54"/>
      <c r="AR828" s="54"/>
      <c r="AS828" s="54"/>
      <c r="AT828" s="54"/>
      <c r="AU828" s="54"/>
      <c r="AV828" s="54"/>
    </row>
    <row r="829" spans="4:48" x14ac:dyDescent="0.25">
      <c r="D829" s="57" t="s">
        <v>516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AA829" s="58" t="s">
        <v>263</v>
      </c>
      <c r="AB829" s="54"/>
      <c r="AC829" s="54"/>
      <c r="AD829" s="54"/>
      <c r="AE829" s="54"/>
      <c r="AF829" s="54"/>
      <c r="AG829" s="54"/>
      <c r="AH829" s="54"/>
      <c r="AI829" s="54"/>
      <c r="AJ829" s="54"/>
      <c r="AK829" s="54"/>
      <c r="AL829" s="54"/>
      <c r="AM829" s="54"/>
      <c r="AN829" s="54"/>
      <c r="AO829" s="54"/>
      <c r="AP829" s="54"/>
      <c r="AQ829" s="54"/>
      <c r="AR829" s="54"/>
      <c r="AS829" s="54"/>
      <c r="AT829" s="54"/>
      <c r="AU829" s="54"/>
      <c r="AV829" s="54"/>
    </row>
    <row r="830" spans="4:48" x14ac:dyDescent="0.25">
      <c r="D830" s="57" t="s">
        <v>3547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AA830" s="58" t="s">
        <v>264</v>
      </c>
      <c r="AB830" s="54"/>
      <c r="AC830" s="54"/>
      <c r="AD830" s="54"/>
      <c r="AE830" s="54"/>
      <c r="AF830" s="54"/>
      <c r="AG830" s="54"/>
      <c r="AH830" s="54"/>
      <c r="AI830" s="54"/>
      <c r="AJ830" s="54"/>
      <c r="AK830" s="54"/>
      <c r="AL830" s="54"/>
      <c r="AM830" s="54"/>
      <c r="AN830" s="54"/>
      <c r="AO830" s="54"/>
      <c r="AP830" s="54"/>
      <c r="AQ830" s="54"/>
      <c r="AR830" s="54"/>
      <c r="AS830" s="54"/>
      <c r="AT830" s="54"/>
      <c r="AU830" s="54"/>
      <c r="AV830" s="54"/>
    </row>
    <row r="831" spans="4:48" x14ac:dyDescent="0.25">
      <c r="D831" s="57" t="s">
        <v>3548</v>
      </c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AA831" s="58" t="s">
        <v>377</v>
      </c>
      <c r="AB831" s="54"/>
      <c r="AC831" s="54"/>
      <c r="AD831" s="54"/>
      <c r="AE831" s="54"/>
      <c r="AF831" s="54"/>
      <c r="AG831" s="54"/>
      <c r="AH831" s="54"/>
      <c r="AI831" s="54"/>
      <c r="AJ831" s="54"/>
      <c r="AK831" s="54"/>
      <c r="AL831" s="54"/>
      <c r="AM831" s="54"/>
      <c r="AN831" s="54"/>
      <c r="AO831" s="54"/>
      <c r="AP831" s="54"/>
      <c r="AQ831" s="54"/>
      <c r="AR831" s="54"/>
      <c r="AS831" s="54"/>
      <c r="AT831" s="54"/>
      <c r="AU831" s="54"/>
      <c r="AV831" s="54"/>
    </row>
    <row r="833" spans="4:32" x14ac:dyDescent="0.25">
      <c r="D833" s="57" t="s">
        <v>3551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W833" s="58" t="s">
        <v>376</v>
      </c>
      <c r="X833" s="54"/>
      <c r="Y833" s="54"/>
      <c r="Z833" s="54"/>
      <c r="AA833" s="54"/>
      <c r="AB833" s="54"/>
      <c r="AC833" s="54"/>
      <c r="AD833" s="54"/>
      <c r="AE833" s="54"/>
      <c r="AF833" s="54"/>
    </row>
    <row r="834" spans="4:32" x14ac:dyDescent="0.25">
      <c r="D834" s="57" t="s">
        <v>3552</v>
      </c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W834" s="58" t="s">
        <v>324</v>
      </c>
      <c r="X834" s="54"/>
      <c r="Y834" s="54"/>
      <c r="Z834" s="54"/>
      <c r="AA834" s="54"/>
      <c r="AB834" s="54"/>
      <c r="AC834" s="54"/>
      <c r="AD834" s="54"/>
      <c r="AE834" s="54"/>
      <c r="AF834" s="54"/>
    </row>
    <row r="835" spans="4:32" x14ac:dyDescent="0.25">
      <c r="D835" s="57" t="s">
        <v>543</v>
      </c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W835" s="58"/>
      <c r="X835" s="54"/>
      <c r="Y835" s="54"/>
      <c r="Z835" s="54"/>
      <c r="AA835" s="54"/>
      <c r="AB835" s="54"/>
      <c r="AC835" s="54"/>
      <c r="AD835" s="54"/>
      <c r="AE835" s="54"/>
      <c r="AF835" s="54"/>
    </row>
    <row r="836" spans="4:32" x14ac:dyDescent="0.25">
      <c r="D836" s="57" t="s">
        <v>3553</v>
      </c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W836" s="58" t="s">
        <v>302</v>
      </c>
      <c r="X836" s="54"/>
      <c r="Y836" s="54"/>
      <c r="Z836" s="54"/>
      <c r="AA836" s="54"/>
      <c r="AB836" s="54"/>
      <c r="AC836" s="54"/>
      <c r="AD836" s="54"/>
      <c r="AE836" s="54"/>
      <c r="AF836" s="54"/>
    </row>
    <row r="837" spans="4:32" x14ac:dyDescent="0.25">
      <c r="D837" s="57" t="s">
        <v>3554</v>
      </c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W837" s="58" t="s">
        <v>283</v>
      </c>
      <c r="X837" s="54"/>
      <c r="Y837" s="54"/>
      <c r="Z837" s="54"/>
      <c r="AA837" s="54"/>
      <c r="AB837" s="54"/>
      <c r="AC837" s="54"/>
      <c r="AD837" s="54"/>
      <c r="AE837" s="54"/>
      <c r="AF837" s="54"/>
    </row>
    <row r="838" spans="4:32" x14ac:dyDescent="0.25">
      <c r="D838" s="57" t="s">
        <v>3555</v>
      </c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W838" s="58" t="s">
        <v>3573</v>
      </c>
      <c r="X838" s="54"/>
      <c r="Y838" s="54"/>
      <c r="Z838" s="54"/>
      <c r="AA838" s="54"/>
      <c r="AB838" s="54"/>
      <c r="AC838" s="54"/>
      <c r="AD838" s="54"/>
      <c r="AE838" s="54"/>
      <c r="AF838" s="54"/>
    </row>
    <row r="839" spans="4:32" x14ac:dyDescent="0.25">
      <c r="D839" s="57" t="s">
        <v>3556</v>
      </c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W839" s="58" t="s">
        <v>3574</v>
      </c>
      <c r="X839" s="54"/>
      <c r="Y839" s="54"/>
      <c r="Z839" s="54"/>
      <c r="AA839" s="54"/>
      <c r="AB839" s="54"/>
      <c r="AC839" s="54"/>
      <c r="AD839" s="54"/>
      <c r="AE839" s="54"/>
      <c r="AF839" s="54"/>
    </row>
    <row r="840" spans="4:32" x14ac:dyDescent="0.25">
      <c r="D840" s="57" t="s">
        <v>3557</v>
      </c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W840" s="58" t="s">
        <v>3556</v>
      </c>
      <c r="X840" s="54"/>
      <c r="Y840" s="54"/>
      <c r="Z840" s="54"/>
      <c r="AA840" s="54"/>
      <c r="AB840" s="54"/>
      <c r="AC840" s="54"/>
      <c r="AD840" s="54"/>
      <c r="AE840" s="54"/>
      <c r="AF840" s="54"/>
    </row>
    <row r="841" spans="4:32" x14ac:dyDescent="0.25">
      <c r="D841" s="57" t="s">
        <v>3558</v>
      </c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W841" s="58" t="s">
        <v>3557</v>
      </c>
      <c r="X841" s="54"/>
      <c r="Y841" s="54"/>
      <c r="Z841" s="54"/>
      <c r="AA841" s="54"/>
      <c r="AB841" s="54"/>
      <c r="AC841" s="54"/>
      <c r="AD841" s="54"/>
      <c r="AE841" s="54"/>
      <c r="AF841" s="54"/>
    </row>
    <row r="842" spans="4:32" x14ac:dyDescent="0.25">
      <c r="D842" s="57" t="s">
        <v>3559</v>
      </c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W842" s="58" t="s">
        <v>3558</v>
      </c>
      <c r="X842" s="54"/>
      <c r="Y842" s="54"/>
      <c r="Z842" s="54"/>
      <c r="AA842" s="54"/>
      <c r="AB842" s="54"/>
      <c r="AC842" s="54"/>
      <c r="AD842" s="54"/>
      <c r="AE842" s="54"/>
      <c r="AF842" s="54"/>
    </row>
    <row r="843" spans="4:32" x14ac:dyDescent="0.25">
      <c r="D843" s="57" t="s">
        <v>3560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W843" s="58" t="s">
        <v>3559</v>
      </c>
      <c r="X843" s="54"/>
      <c r="Y843" s="54"/>
      <c r="Z843" s="54"/>
      <c r="AA843" s="54"/>
      <c r="AB843" s="54"/>
      <c r="AC843" s="54"/>
      <c r="AD843" s="54"/>
      <c r="AE843" s="54"/>
      <c r="AF843" s="54"/>
    </row>
    <row r="844" spans="4:32" x14ac:dyDescent="0.25">
      <c r="D844" s="57" t="s">
        <v>3561</v>
      </c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W844" s="58" t="s">
        <v>3560</v>
      </c>
      <c r="X844" s="54"/>
      <c r="Y844" s="54"/>
      <c r="Z844" s="54"/>
      <c r="AA844" s="54"/>
      <c r="AB844" s="54"/>
      <c r="AC844" s="54"/>
      <c r="AD844" s="54"/>
      <c r="AE844" s="54"/>
      <c r="AF844" s="54"/>
    </row>
    <row r="845" spans="4:32" x14ac:dyDescent="0.25">
      <c r="D845" s="57" t="s">
        <v>3562</v>
      </c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W845" s="58" t="s">
        <v>3561</v>
      </c>
      <c r="X845" s="54"/>
      <c r="Y845" s="54"/>
      <c r="Z845" s="54"/>
      <c r="AA845" s="54"/>
      <c r="AB845" s="54"/>
      <c r="AC845" s="54"/>
      <c r="AD845" s="54"/>
      <c r="AE845" s="54"/>
      <c r="AF845" s="54"/>
    </row>
    <row r="846" spans="4:32" x14ac:dyDescent="0.25">
      <c r="D846" s="57" t="s">
        <v>3563</v>
      </c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W846" s="58" t="s">
        <v>3562</v>
      </c>
      <c r="X846" s="54"/>
      <c r="Y846" s="54"/>
      <c r="Z846" s="54"/>
      <c r="AA846" s="54"/>
      <c r="AB846" s="54"/>
      <c r="AC846" s="54"/>
      <c r="AD846" s="54"/>
      <c r="AE846" s="54"/>
      <c r="AF846" s="54"/>
    </row>
    <row r="847" spans="4:32" x14ac:dyDescent="0.25">
      <c r="D847" s="57" t="s">
        <v>3564</v>
      </c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W847" s="58" t="s">
        <v>3563</v>
      </c>
      <c r="X847" s="54"/>
      <c r="Y847" s="54"/>
      <c r="Z847" s="54"/>
      <c r="AA847" s="54"/>
      <c r="AB847" s="54"/>
      <c r="AC847" s="54"/>
      <c r="AD847" s="54"/>
      <c r="AE847" s="54"/>
      <c r="AF847" s="54"/>
    </row>
    <row r="848" spans="4:32" x14ac:dyDescent="0.25">
      <c r="D848" s="57" t="s">
        <v>3565</v>
      </c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W848" s="58" t="s">
        <v>3564</v>
      </c>
      <c r="X848" s="54"/>
      <c r="Y848" s="54"/>
      <c r="Z848" s="54"/>
      <c r="AA848" s="54"/>
      <c r="AB848" s="54"/>
      <c r="AC848" s="54"/>
      <c r="AD848" s="54"/>
      <c r="AE848" s="54"/>
      <c r="AF848" s="54"/>
    </row>
    <row r="849" spans="4:32" x14ac:dyDescent="0.25">
      <c r="D849" s="57" t="s">
        <v>3566</v>
      </c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W849" s="58" t="s">
        <v>3565</v>
      </c>
      <c r="X849" s="54"/>
      <c r="Y849" s="54"/>
      <c r="Z849" s="54"/>
      <c r="AA849" s="54"/>
      <c r="AB849" s="54"/>
      <c r="AC849" s="54"/>
      <c r="AD849" s="54"/>
      <c r="AE849" s="54"/>
      <c r="AF849" s="54"/>
    </row>
    <row r="850" spans="4:32" x14ac:dyDescent="0.25">
      <c r="D850" s="57" t="s">
        <v>3567</v>
      </c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W850" s="58" t="s">
        <v>3566</v>
      </c>
      <c r="X850" s="54"/>
      <c r="Y850" s="54"/>
      <c r="Z850" s="54"/>
      <c r="AA850" s="54"/>
      <c r="AB850" s="54"/>
      <c r="AC850" s="54"/>
      <c r="AD850" s="54"/>
      <c r="AE850" s="54"/>
      <c r="AF850" s="54"/>
    </row>
    <row r="851" spans="4:32" x14ac:dyDescent="0.25">
      <c r="D851" s="57" t="s">
        <v>3568</v>
      </c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W851" s="58" t="s">
        <v>3567</v>
      </c>
      <c r="X851" s="54"/>
      <c r="Y851" s="54"/>
      <c r="Z851" s="54"/>
      <c r="AA851" s="54"/>
      <c r="AB851" s="54"/>
      <c r="AC851" s="54"/>
      <c r="AD851" s="54"/>
      <c r="AE851" s="54"/>
      <c r="AF851" s="54"/>
    </row>
    <row r="852" spans="4:32" x14ac:dyDescent="0.25">
      <c r="D852" s="57" t="s">
        <v>3569</v>
      </c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W852" s="58" t="s">
        <v>3568</v>
      </c>
      <c r="X852" s="54"/>
      <c r="Y852" s="54"/>
      <c r="Z852" s="54"/>
      <c r="AA852" s="54"/>
      <c r="AB852" s="54"/>
      <c r="AC852" s="54"/>
      <c r="AD852" s="54"/>
      <c r="AE852" s="54"/>
      <c r="AF852" s="54"/>
    </row>
    <row r="853" spans="4:32" x14ac:dyDescent="0.25">
      <c r="D853" s="57" t="s">
        <v>3570</v>
      </c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W853" s="58" t="s">
        <v>3569</v>
      </c>
      <c r="X853" s="54"/>
      <c r="Y853" s="54"/>
      <c r="Z853" s="54"/>
      <c r="AA853" s="54"/>
      <c r="AB853" s="54"/>
      <c r="AC853" s="54"/>
      <c r="AD853" s="54"/>
      <c r="AE853" s="54"/>
      <c r="AF853" s="54"/>
    </row>
    <row r="854" spans="4:32" x14ac:dyDescent="0.25">
      <c r="D854" s="57" t="s">
        <v>3571</v>
      </c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W854" s="58" t="s">
        <v>3570</v>
      </c>
      <c r="X854" s="54"/>
      <c r="Y854" s="54"/>
      <c r="Z854" s="54"/>
      <c r="AA854" s="54"/>
      <c r="AB854" s="54"/>
      <c r="AC854" s="54"/>
      <c r="AD854" s="54"/>
      <c r="AE854" s="54"/>
      <c r="AF854" s="54"/>
    </row>
    <row r="855" spans="4:32" x14ac:dyDescent="0.25">
      <c r="D855" s="38" t="s">
        <v>3572</v>
      </c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W855" s="37" t="s">
        <v>3575</v>
      </c>
      <c r="X855" s="54"/>
      <c r="Y855" s="54"/>
      <c r="Z855" s="54"/>
      <c r="AA855" s="54"/>
      <c r="AB855" s="54"/>
      <c r="AC855" s="54"/>
      <c r="AD855" s="54"/>
      <c r="AE855" s="54"/>
      <c r="AF855" s="54"/>
    </row>
    <row r="856" spans="4:32" x14ac:dyDescent="0.25">
      <c r="D856" s="57" t="s">
        <v>259</v>
      </c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W856" s="58" t="s">
        <v>259</v>
      </c>
      <c r="X856" s="54"/>
      <c r="Y856" s="54"/>
      <c r="Z856" s="54"/>
      <c r="AA856" s="54"/>
      <c r="AB856" s="54"/>
      <c r="AC856" s="54"/>
      <c r="AD856" s="54"/>
      <c r="AE856" s="54"/>
      <c r="AF856" s="54"/>
    </row>
    <row r="857" spans="4:32" x14ac:dyDescent="0.25">
      <c r="W857" s="58"/>
      <c r="X857" s="54"/>
      <c r="Y857" s="54"/>
      <c r="Z857" s="54"/>
      <c r="AA857" s="54"/>
      <c r="AB857" s="54"/>
      <c r="AC857" s="54"/>
      <c r="AD857" s="54"/>
      <c r="AE857" s="54"/>
      <c r="AF857" s="54"/>
    </row>
    <row r="858" spans="4:32" x14ac:dyDescent="0.25">
      <c r="W858" s="58" t="s">
        <v>263</v>
      </c>
      <c r="X858" s="54"/>
      <c r="Y858" s="54"/>
      <c r="Z858" s="54"/>
      <c r="AA858" s="54"/>
      <c r="AB858" s="54"/>
      <c r="AC858" s="54"/>
      <c r="AD858" s="54"/>
      <c r="AE858" s="54"/>
      <c r="AF858" s="54"/>
    </row>
    <row r="859" spans="4:32" x14ac:dyDescent="0.25">
      <c r="W859" s="58" t="s">
        <v>264</v>
      </c>
      <c r="X859" s="54"/>
      <c r="Y859" s="54"/>
      <c r="Z859" s="54"/>
      <c r="AA859" s="54"/>
      <c r="AB859" s="54"/>
      <c r="AC859" s="54"/>
      <c r="AD859" s="54"/>
      <c r="AE859" s="54"/>
      <c r="AF859" s="54"/>
    </row>
    <row r="860" spans="4:32" x14ac:dyDescent="0.25">
      <c r="W860" s="58" t="s">
        <v>377</v>
      </c>
      <c r="X860" s="54"/>
      <c r="Y860" s="54"/>
      <c r="Z860" s="54"/>
      <c r="AA860" s="54"/>
      <c r="AB860" s="54"/>
      <c r="AC860" s="54"/>
      <c r="AD860" s="54"/>
      <c r="AE860" s="54"/>
      <c r="AF860" s="54"/>
    </row>
    <row r="873" spans="2:4" x14ac:dyDescent="0.25">
      <c r="B873" s="50">
        <v>0</v>
      </c>
      <c r="D873" s="52" t="s">
        <v>3582</v>
      </c>
    </row>
    <row r="874" spans="2:4" x14ac:dyDescent="0.25">
      <c r="D874" s="60" t="s">
        <v>305</v>
      </c>
    </row>
    <row r="875" spans="2:4" x14ac:dyDescent="0.25">
      <c r="D875" s="56" t="s">
        <v>3576</v>
      </c>
    </row>
    <row r="877" spans="2:4" x14ac:dyDescent="0.25">
      <c r="D877" s="48" t="s">
        <v>3576</v>
      </c>
    </row>
    <row r="905" spans="4:4" x14ac:dyDescent="0.25">
      <c r="D905" s="48" t="s">
        <v>3577</v>
      </c>
    </row>
    <row r="923" spans="4:4" x14ac:dyDescent="0.25">
      <c r="D923" s="48" t="s">
        <v>3578</v>
      </c>
    </row>
    <row r="968" spans="4:4" x14ac:dyDescent="0.25">
      <c r="D968" s="48" t="s">
        <v>310</v>
      </c>
    </row>
    <row r="969" spans="4:4" x14ac:dyDescent="0.25">
      <c r="D969" s="52" t="s">
        <v>3579</v>
      </c>
    </row>
    <row r="971" spans="4:4" x14ac:dyDescent="0.25">
      <c r="D971" s="48" t="s">
        <v>3577</v>
      </c>
    </row>
    <row r="987" spans="4:12" x14ac:dyDescent="0.25">
      <c r="D987" s="48" t="s">
        <v>310</v>
      </c>
      <c r="L987" s="48" t="s">
        <v>384</v>
      </c>
    </row>
    <row r="988" spans="4:12" x14ac:dyDescent="0.25">
      <c r="D988" s="52" t="s">
        <v>3579</v>
      </c>
      <c r="L988" s="52" t="s">
        <v>3583</v>
      </c>
    </row>
    <row r="990" spans="4:12" x14ac:dyDescent="0.25">
      <c r="D990" s="48" t="s">
        <v>3577</v>
      </c>
    </row>
    <row r="1025" spans="2:2" x14ac:dyDescent="0.25">
      <c r="B102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1FCD2-EBE9-4C31-9EDB-14CBD427A876}">
  <dimension ref="A2:J20"/>
  <sheetViews>
    <sheetView topLeftCell="A13" workbookViewId="0">
      <selection activeCell="A20" sqref="A20"/>
    </sheetView>
  </sheetViews>
  <sheetFormatPr defaultColWidth="2.85546875" defaultRowHeight="15" x14ac:dyDescent="0.25"/>
  <cols>
    <col min="1" max="1" width="9.140625" style="291" bestFit="1" customWidth="1"/>
    <col min="2" max="2" width="39.85546875" style="291" bestFit="1" customWidth="1"/>
    <col min="3" max="3" width="13.5703125" style="291" customWidth="1"/>
    <col min="4" max="4" width="17" style="291" bestFit="1" customWidth="1"/>
    <col min="5" max="5" width="17.5703125" style="291" bestFit="1" customWidth="1"/>
    <col min="6" max="7" width="10.7109375" style="291" bestFit="1" customWidth="1"/>
    <col min="8" max="8" width="8.5703125" style="291" bestFit="1" customWidth="1"/>
    <col min="9" max="9" width="7.5703125" style="291" bestFit="1" customWidth="1"/>
    <col min="10" max="10" width="10.7109375" style="291" customWidth="1"/>
    <col min="11" max="16384" width="2.85546875" style="291"/>
  </cols>
  <sheetData>
    <row r="2" spans="1:10" ht="18.75" x14ac:dyDescent="0.25">
      <c r="A2" s="355" t="s">
        <v>3477</v>
      </c>
      <c r="B2" s="356"/>
      <c r="C2" s="356"/>
      <c r="D2" s="356"/>
      <c r="E2" s="356"/>
      <c r="F2" s="356"/>
      <c r="G2" s="356"/>
      <c r="H2" s="356"/>
      <c r="I2" s="356"/>
      <c r="J2" s="356"/>
    </row>
    <row r="3" spans="1:10" x14ac:dyDescent="0.25">
      <c r="A3" s="356" t="s">
        <v>3476</v>
      </c>
      <c r="B3" s="356"/>
      <c r="C3" s="356"/>
      <c r="D3" s="356"/>
      <c r="E3" s="356"/>
      <c r="F3" s="356"/>
      <c r="G3" s="356"/>
      <c r="H3" s="356"/>
      <c r="I3" s="356"/>
    </row>
    <row r="4" spans="1:10" ht="45" x14ac:dyDescent="0.25">
      <c r="A4" s="292" t="s">
        <v>395</v>
      </c>
      <c r="B4" s="292" t="s">
        <v>32</v>
      </c>
      <c r="C4" s="292" t="s">
        <v>31</v>
      </c>
      <c r="D4" s="292" t="s">
        <v>334</v>
      </c>
      <c r="E4" s="292" t="s">
        <v>394</v>
      </c>
      <c r="F4" s="292" t="s">
        <v>609</v>
      </c>
      <c r="G4" s="292" t="s">
        <v>254</v>
      </c>
      <c r="H4" s="292" t="s">
        <v>30</v>
      </c>
      <c r="I4" s="292" t="s">
        <v>29</v>
      </c>
      <c r="J4" s="292" t="s">
        <v>28</v>
      </c>
    </row>
    <row r="5" spans="1:10" ht="45" x14ac:dyDescent="0.25">
      <c r="A5" s="297" t="s">
        <v>315</v>
      </c>
      <c r="B5" s="297" t="s">
        <v>314</v>
      </c>
      <c r="C5" s="297" t="s">
        <v>313</v>
      </c>
      <c r="D5" s="297" t="s">
        <v>333</v>
      </c>
      <c r="E5" s="297" t="s">
        <v>277</v>
      </c>
      <c r="F5" s="298">
        <v>44673.446527777996</v>
      </c>
      <c r="G5" s="298">
        <v>44957.708333333001</v>
      </c>
      <c r="H5" s="297" t="s">
        <v>312</v>
      </c>
      <c r="I5" s="297" t="s">
        <v>18</v>
      </c>
      <c r="J5" s="297" t="s">
        <v>17</v>
      </c>
    </row>
    <row r="6" spans="1:10" ht="45" x14ac:dyDescent="0.25">
      <c r="A6" s="299" t="s">
        <v>355</v>
      </c>
      <c r="B6" s="299" t="s">
        <v>354</v>
      </c>
      <c r="C6" s="299" t="s">
        <v>313</v>
      </c>
      <c r="D6" s="299" t="s">
        <v>333</v>
      </c>
      <c r="E6" s="299" t="s">
        <v>353</v>
      </c>
      <c r="F6" s="300">
        <v>44693.600694444001</v>
      </c>
      <c r="G6" s="300">
        <v>44957.708333333001</v>
      </c>
      <c r="H6" s="299" t="s">
        <v>312</v>
      </c>
      <c r="I6" s="299" t="s">
        <v>18</v>
      </c>
      <c r="J6" s="299" t="s">
        <v>38</v>
      </c>
    </row>
    <row r="7" spans="1:10" ht="45" x14ac:dyDescent="0.25">
      <c r="A7" s="301" t="s">
        <v>532</v>
      </c>
      <c r="B7" s="293" t="s">
        <v>533</v>
      </c>
      <c r="C7" s="293" t="s">
        <v>513</v>
      </c>
      <c r="D7" s="293" t="s">
        <v>333</v>
      </c>
      <c r="E7" s="293" t="s">
        <v>277</v>
      </c>
      <c r="F7" s="294">
        <v>44852.484027778002</v>
      </c>
      <c r="G7" s="294">
        <v>45280.442361111003</v>
      </c>
      <c r="H7" s="293" t="s">
        <v>23</v>
      </c>
      <c r="I7" s="293" t="s">
        <v>18</v>
      </c>
      <c r="J7" s="293" t="s">
        <v>260</v>
      </c>
    </row>
    <row r="8" spans="1:10" ht="45" x14ac:dyDescent="0.25">
      <c r="A8" s="295" t="s">
        <v>602</v>
      </c>
      <c r="B8" s="295" t="s">
        <v>604</v>
      </c>
      <c r="C8" s="295" t="s">
        <v>375</v>
      </c>
      <c r="D8" s="295" t="s">
        <v>333</v>
      </c>
      <c r="E8" s="295" t="s">
        <v>277</v>
      </c>
      <c r="F8" s="296">
        <v>44861.668055556001</v>
      </c>
      <c r="G8" s="296">
        <v>45292.626388889003</v>
      </c>
      <c r="H8" s="295" t="s">
        <v>23</v>
      </c>
      <c r="I8" s="295" t="s">
        <v>18</v>
      </c>
      <c r="J8" s="295" t="s">
        <v>260</v>
      </c>
    </row>
    <row r="9" spans="1:10" ht="45" x14ac:dyDescent="0.25">
      <c r="A9" s="301" t="s">
        <v>742</v>
      </c>
      <c r="B9" s="293" t="s">
        <v>740</v>
      </c>
      <c r="C9" s="293" t="s">
        <v>379</v>
      </c>
      <c r="D9" s="293" t="s">
        <v>333</v>
      </c>
      <c r="E9" s="293" t="s">
        <v>277</v>
      </c>
      <c r="F9" s="294">
        <v>44873.412499999999</v>
      </c>
      <c r="G9" s="294">
        <v>45302.370833333</v>
      </c>
      <c r="H9" s="293" t="s">
        <v>23</v>
      </c>
      <c r="I9" s="293" t="s">
        <v>18</v>
      </c>
      <c r="J9" s="293" t="s">
        <v>260</v>
      </c>
    </row>
    <row r="10" spans="1:10" ht="45" x14ac:dyDescent="0.25">
      <c r="A10" s="311" t="s">
        <v>2537</v>
      </c>
      <c r="B10" s="295" t="s">
        <v>2591</v>
      </c>
      <c r="C10" s="295" t="s">
        <v>496</v>
      </c>
      <c r="D10" s="295" t="s">
        <v>333</v>
      </c>
      <c r="E10" s="295" t="s">
        <v>277</v>
      </c>
      <c r="F10" s="296">
        <v>44903.420833333003</v>
      </c>
      <c r="G10" s="296">
        <v>45336.661805556003</v>
      </c>
      <c r="H10" s="295" t="s">
        <v>23</v>
      </c>
      <c r="I10" s="295" t="s">
        <v>18</v>
      </c>
      <c r="J10" s="295" t="s">
        <v>260</v>
      </c>
    </row>
    <row r="11" spans="1:10" ht="105" x14ac:dyDescent="0.25">
      <c r="A11" s="293" t="s">
        <v>3343</v>
      </c>
      <c r="B11" s="293" t="s">
        <v>2042</v>
      </c>
      <c r="C11" s="293" t="s">
        <v>2984</v>
      </c>
      <c r="D11" s="293" t="s">
        <v>333</v>
      </c>
      <c r="E11" s="293" t="s">
        <v>277</v>
      </c>
      <c r="F11" s="294">
        <v>44922.436111110997</v>
      </c>
      <c r="G11" s="294">
        <v>45355.394444443999</v>
      </c>
      <c r="H11" s="293" t="s">
        <v>23</v>
      </c>
      <c r="I11" s="293" t="s">
        <v>18</v>
      </c>
      <c r="J11" s="293" t="s">
        <v>260</v>
      </c>
    </row>
    <row r="12" spans="1:10" ht="45" x14ac:dyDescent="0.25">
      <c r="A12" s="295" t="s">
        <v>3367</v>
      </c>
      <c r="B12" s="295" t="s">
        <v>3368</v>
      </c>
      <c r="C12" s="295" t="s">
        <v>1834</v>
      </c>
      <c r="D12" s="295" t="s">
        <v>333</v>
      </c>
      <c r="E12" s="295" t="s">
        <v>277</v>
      </c>
      <c r="F12" s="296">
        <v>44923.409722222001</v>
      </c>
      <c r="G12" s="296">
        <v>45356.368055555999</v>
      </c>
      <c r="H12" s="295" t="s">
        <v>23</v>
      </c>
      <c r="I12" s="295" t="s">
        <v>18</v>
      </c>
      <c r="J12" s="295" t="s">
        <v>260</v>
      </c>
    </row>
    <row r="13" spans="1:10" ht="45" x14ac:dyDescent="0.25">
      <c r="A13" s="307" t="s">
        <v>3452</v>
      </c>
      <c r="B13" s="307" t="s">
        <v>3453</v>
      </c>
      <c r="C13" s="307" t="s">
        <v>504</v>
      </c>
      <c r="D13" s="307" t="s">
        <v>333</v>
      </c>
      <c r="E13" s="307" t="s">
        <v>277</v>
      </c>
      <c r="F13" s="308">
        <v>44923.65625</v>
      </c>
      <c r="G13" s="308">
        <v>45356.614583333001</v>
      </c>
      <c r="H13" s="307" t="s">
        <v>23</v>
      </c>
      <c r="I13" s="307" t="s">
        <v>18</v>
      </c>
      <c r="J13" s="307" t="s">
        <v>255</v>
      </c>
    </row>
    <row r="15" spans="1:10" x14ac:dyDescent="0.25">
      <c r="A15" s="305" t="s">
        <v>3474</v>
      </c>
      <c r="B15" s="305" t="s">
        <v>3480</v>
      </c>
      <c r="C15" s="305"/>
      <c r="D15" s="305"/>
      <c r="E15" s="305"/>
      <c r="F15" s="309"/>
      <c r="G15" s="309"/>
      <c r="H15" s="305"/>
      <c r="I15" s="305"/>
      <c r="J15" s="310" t="s">
        <v>356</v>
      </c>
    </row>
    <row r="16" spans="1:10" x14ac:dyDescent="0.25">
      <c r="A16" s="305" t="s">
        <v>3475</v>
      </c>
      <c r="B16" s="310" t="s">
        <v>3481</v>
      </c>
      <c r="C16" s="305"/>
      <c r="D16" s="305"/>
      <c r="E16" s="305"/>
      <c r="F16" s="309"/>
      <c r="G16" s="309"/>
      <c r="H16" s="305"/>
      <c r="I16" s="305"/>
      <c r="J16" s="310" t="s">
        <v>356</v>
      </c>
    </row>
    <row r="17" spans="1:10" x14ac:dyDescent="0.25">
      <c r="A17" s="305" t="s">
        <v>3478</v>
      </c>
      <c r="B17" s="310" t="s">
        <v>3482</v>
      </c>
      <c r="C17" s="305"/>
      <c r="D17" s="305"/>
      <c r="E17" s="305"/>
      <c r="F17" s="309"/>
      <c r="G17" s="309"/>
      <c r="H17" s="305"/>
      <c r="I17" s="305"/>
      <c r="J17" s="310" t="s">
        <v>356</v>
      </c>
    </row>
    <row r="18" spans="1:10" ht="30" x14ac:dyDescent="0.25">
      <c r="A18" s="305" t="s">
        <v>3487</v>
      </c>
      <c r="B18" s="310" t="s">
        <v>3488</v>
      </c>
      <c r="C18" s="305"/>
      <c r="D18" s="305"/>
      <c r="E18" s="305"/>
      <c r="F18" s="309"/>
      <c r="G18" s="309"/>
      <c r="H18" s="305"/>
      <c r="I18" s="305"/>
      <c r="J18" s="310" t="s">
        <v>356</v>
      </c>
    </row>
    <row r="19" spans="1:10" x14ac:dyDescent="0.25">
      <c r="A19" s="305" t="s">
        <v>3506</v>
      </c>
      <c r="B19" s="310" t="s">
        <v>3507</v>
      </c>
      <c r="C19" s="305"/>
      <c r="D19" s="305"/>
      <c r="E19" s="305"/>
      <c r="F19" s="309"/>
      <c r="G19" s="309"/>
      <c r="H19" s="305"/>
      <c r="I19" s="305"/>
      <c r="J19" s="310" t="s">
        <v>356</v>
      </c>
    </row>
    <row r="20" spans="1:10" ht="120" x14ac:dyDescent="0.25">
      <c r="A20" s="302" t="s">
        <v>3580</v>
      </c>
      <c r="B20" s="304" t="s">
        <v>3581</v>
      </c>
      <c r="C20" s="302"/>
      <c r="D20" s="302"/>
      <c r="E20" s="302"/>
      <c r="F20" s="303"/>
      <c r="G20" s="303"/>
      <c r="H20" s="302"/>
      <c r="I20" s="302"/>
      <c r="J20" s="30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8E49E-B0E2-487E-B0E4-50CF8DC21B0D}">
  <dimension ref="B2:AT441"/>
  <sheetViews>
    <sheetView topLeftCell="A356" workbookViewId="0">
      <selection activeCell="A370" sqref="A370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3357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3358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3359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3360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3454</v>
      </c>
    </row>
    <row r="56" spans="2:4" x14ac:dyDescent="0.25">
      <c r="D56" s="60" t="s">
        <v>307</v>
      </c>
    </row>
    <row r="58" spans="2:4" x14ac:dyDescent="0.25">
      <c r="D58" s="48" t="s">
        <v>36</v>
      </c>
    </row>
    <row r="59" spans="2:4" x14ac:dyDescent="0.25">
      <c r="D59" s="55" t="s">
        <v>3455</v>
      </c>
    </row>
    <row r="61" spans="2:4" x14ac:dyDescent="0.25">
      <c r="D61" s="48" t="s">
        <v>3451</v>
      </c>
    </row>
    <row r="106" spans="4:19" x14ac:dyDescent="0.25">
      <c r="D106" s="48" t="s">
        <v>317</v>
      </c>
    </row>
    <row r="107" spans="4:19" x14ac:dyDescent="0.25">
      <c r="D107" s="52" t="s">
        <v>3501</v>
      </c>
    </row>
    <row r="109" spans="4:19" x14ac:dyDescent="0.25">
      <c r="D109" s="57" t="s">
        <v>33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</row>
    <row r="110" spans="4:19" x14ac:dyDescent="0.25">
      <c r="D110" s="57" t="s">
        <v>3129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</row>
    <row r="111" spans="4:19" x14ac:dyDescent="0.25">
      <c r="D111" s="57" t="s">
        <v>827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</row>
    <row r="112" spans="4:19" x14ac:dyDescent="0.25">
      <c r="D112" s="57" t="s">
        <v>1754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</row>
    <row r="113" spans="4:19" x14ac:dyDescent="0.25">
      <c r="D113" s="57" t="s">
        <v>369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</row>
    <row r="114" spans="4:19" x14ac:dyDescent="0.25">
      <c r="D114" s="57" t="s">
        <v>499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</row>
    <row r="115" spans="4:19" x14ac:dyDescent="0.25">
      <c r="D115" s="57" t="s">
        <v>1595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</row>
    <row r="116" spans="4:19" x14ac:dyDescent="0.25">
      <c r="D116" s="57" t="s">
        <v>1797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</row>
    <row r="117" spans="4:19" x14ac:dyDescent="0.25">
      <c r="D117" s="57" t="s">
        <v>280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</row>
    <row r="118" spans="4:19" x14ac:dyDescent="0.25">
      <c r="D118" s="57" t="s">
        <v>1798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</row>
    <row r="119" spans="4:19" x14ac:dyDescent="0.25">
      <c r="D119" s="57" t="s">
        <v>336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</row>
    <row r="120" spans="4:19" x14ac:dyDescent="0.25">
      <c r="D120" s="57" t="s">
        <v>3130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</row>
    <row r="121" spans="4:19" x14ac:dyDescent="0.25">
      <c r="D121" s="57" t="s">
        <v>547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</row>
    <row r="122" spans="4:19" x14ac:dyDescent="0.25">
      <c r="D122" s="57" t="s">
        <v>3502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</row>
    <row r="124" spans="4:19" x14ac:dyDescent="0.25">
      <c r="D124" s="48" t="s">
        <v>3503</v>
      </c>
    </row>
    <row r="140" spans="4:4" x14ac:dyDescent="0.25">
      <c r="D140" s="52" t="s">
        <v>3357</v>
      </c>
    </row>
    <row r="142" spans="4:4" x14ac:dyDescent="0.25">
      <c r="D142" s="48" t="s">
        <v>3503</v>
      </c>
    </row>
    <row r="162" spans="4:22" x14ac:dyDescent="0.25">
      <c r="D162" s="58" t="s">
        <v>376</v>
      </c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</row>
    <row r="163" spans="4:22" x14ac:dyDescent="0.25">
      <c r="D163" s="58" t="s">
        <v>324</v>
      </c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</row>
    <row r="164" spans="4:22" x14ac:dyDescent="0.25">
      <c r="D164" s="58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</row>
    <row r="165" spans="4:22" x14ac:dyDescent="0.25">
      <c r="D165" s="58" t="s">
        <v>571</v>
      </c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</row>
    <row r="166" spans="4:22" x14ac:dyDescent="0.25">
      <c r="D166" s="58" t="s">
        <v>3586</v>
      </c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</row>
    <row r="167" spans="4:22" x14ac:dyDescent="0.25">
      <c r="D167" s="58" t="s">
        <v>3587</v>
      </c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</row>
    <row r="168" spans="4:22" x14ac:dyDescent="0.25">
      <c r="D168" s="58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</row>
    <row r="169" spans="4:22" x14ac:dyDescent="0.25">
      <c r="D169" s="58" t="s">
        <v>263</v>
      </c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</row>
    <row r="170" spans="4:22" x14ac:dyDescent="0.25">
      <c r="D170" s="58" t="s">
        <v>264</v>
      </c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</row>
    <row r="171" spans="4:22" x14ac:dyDescent="0.25">
      <c r="D171" s="58" t="s">
        <v>377</v>
      </c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</row>
    <row r="173" spans="4:22" x14ac:dyDescent="0.25">
      <c r="D173" s="48" t="s">
        <v>3503</v>
      </c>
    </row>
    <row r="231" spans="2:4" x14ac:dyDescent="0.25">
      <c r="B231" s="51">
        <v>0</v>
      </c>
      <c r="D231" s="52" t="s">
        <v>3590</v>
      </c>
    </row>
    <row r="232" spans="2:4" x14ac:dyDescent="0.25">
      <c r="D232" s="60" t="s">
        <v>307</v>
      </c>
    </row>
    <row r="234" spans="2:4" x14ac:dyDescent="0.25">
      <c r="D234" s="48" t="s">
        <v>36</v>
      </c>
    </row>
    <row r="235" spans="2:4" x14ac:dyDescent="0.25">
      <c r="D235" s="55" t="s">
        <v>3596</v>
      </c>
    </row>
    <row r="237" spans="2:4" x14ac:dyDescent="0.25">
      <c r="D237" s="48" t="s">
        <v>3588</v>
      </c>
    </row>
    <row r="259" spans="4:44" x14ac:dyDescent="0.25">
      <c r="D259" s="48" t="s">
        <v>310</v>
      </c>
    </row>
    <row r="260" spans="4:44" x14ac:dyDescent="0.25">
      <c r="D260" s="52" t="s">
        <v>3486</v>
      </c>
    </row>
    <row r="262" spans="4:44" x14ac:dyDescent="0.25">
      <c r="D262" s="57" t="s">
        <v>352</v>
      </c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Y262" s="57" t="s">
        <v>352</v>
      </c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</row>
    <row r="263" spans="4:44" x14ac:dyDescent="0.25">
      <c r="D263" s="57" t="s">
        <v>3597</v>
      </c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Y263" s="57" t="s">
        <v>3599</v>
      </c>
      <c r="Z263" s="53"/>
      <c r="AA263" s="53"/>
      <c r="AB263" s="53"/>
      <c r="AC263" s="53"/>
      <c r="AD263" s="53"/>
      <c r="AE263" s="53"/>
      <c r="AF263" s="53"/>
      <c r="AG263" s="53"/>
      <c r="AH263" s="53"/>
      <c r="AI263" s="53"/>
      <c r="AJ263" s="53"/>
      <c r="AK263" s="53"/>
      <c r="AL263" s="53"/>
      <c r="AM263" s="53"/>
      <c r="AN263" s="53"/>
      <c r="AO263" s="53"/>
      <c r="AP263" s="53"/>
      <c r="AQ263" s="53"/>
      <c r="AR263" s="53"/>
    </row>
    <row r="264" spans="4:44" x14ac:dyDescent="0.25">
      <c r="D264" s="57" t="s">
        <v>2512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Y264" s="57" t="s">
        <v>257</v>
      </c>
      <c r="Z264" s="53"/>
      <c r="AA264" s="53"/>
      <c r="AB264" s="53"/>
      <c r="AC264" s="53"/>
      <c r="AD264" s="53"/>
      <c r="AE264" s="53"/>
      <c r="AF264" s="53"/>
      <c r="AG264" s="53"/>
      <c r="AH264" s="53"/>
      <c r="AI264" s="53"/>
      <c r="AJ264" s="53"/>
      <c r="AK264" s="53"/>
      <c r="AL264" s="53"/>
      <c r="AM264" s="53"/>
      <c r="AN264" s="53"/>
      <c r="AO264" s="53"/>
      <c r="AP264" s="53"/>
      <c r="AQ264" s="53"/>
      <c r="AR264" s="53"/>
    </row>
    <row r="265" spans="4:44" x14ac:dyDescent="0.25">
      <c r="D265" s="57" t="s">
        <v>461</v>
      </c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Y265" s="57" t="s">
        <v>3598</v>
      </c>
      <c r="Z265" s="53"/>
      <c r="AA265" s="53"/>
      <c r="AB265" s="53"/>
      <c r="AC265" s="53"/>
      <c r="AD265" s="53"/>
      <c r="AE265" s="53"/>
      <c r="AF265" s="53"/>
      <c r="AG265" s="53"/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</row>
    <row r="266" spans="4:44" x14ac:dyDescent="0.25">
      <c r="D266" s="57" t="s">
        <v>257</v>
      </c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</row>
    <row r="267" spans="4:44" x14ac:dyDescent="0.25">
      <c r="D267" s="57" t="s">
        <v>1352</v>
      </c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</row>
    <row r="268" spans="4:44" x14ac:dyDescent="0.25">
      <c r="D268" s="57" t="s">
        <v>280</v>
      </c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</row>
    <row r="269" spans="4:44" x14ac:dyDescent="0.25">
      <c r="D269" s="57" t="s">
        <v>3598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</row>
    <row r="271" spans="4:44" x14ac:dyDescent="0.25">
      <c r="D271" s="58" t="s">
        <v>376</v>
      </c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</row>
    <row r="272" spans="4:44" x14ac:dyDescent="0.25">
      <c r="D272" s="58" t="s">
        <v>324</v>
      </c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</row>
    <row r="273" spans="4:15" x14ac:dyDescent="0.25">
      <c r="D273" s="58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</row>
    <row r="274" spans="4:15" x14ac:dyDescent="0.25">
      <c r="D274" s="58" t="s">
        <v>281</v>
      </c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</row>
    <row r="275" spans="4:15" x14ac:dyDescent="0.25">
      <c r="D275" s="58" t="s">
        <v>283</v>
      </c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</row>
    <row r="276" spans="4:15" x14ac:dyDescent="0.25">
      <c r="D276" s="58" t="s">
        <v>3600</v>
      </c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</row>
    <row r="277" spans="4:15" x14ac:dyDescent="0.25">
      <c r="D277" s="58" t="s">
        <v>3496</v>
      </c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</row>
    <row r="278" spans="4:15" x14ac:dyDescent="0.25">
      <c r="D278" s="58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</row>
    <row r="279" spans="4:15" x14ac:dyDescent="0.25">
      <c r="D279" s="58" t="s">
        <v>263</v>
      </c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</row>
    <row r="280" spans="4:15" x14ac:dyDescent="0.25">
      <c r="D280" s="58" t="s">
        <v>264</v>
      </c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</row>
    <row r="281" spans="4:15" x14ac:dyDescent="0.25">
      <c r="D281" s="58" t="s">
        <v>377</v>
      </c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</row>
    <row r="283" spans="4:15" x14ac:dyDescent="0.25">
      <c r="D283" s="48" t="s">
        <v>3601</v>
      </c>
    </row>
    <row r="299" spans="4:4" x14ac:dyDescent="0.25">
      <c r="D299" s="48" t="s">
        <v>3602</v>
      </c>
    </row>
    <row r="322" spans="4:23" x14ac:dyDescent="0.25">
      <c r="D322" s="71" t="s">
        <v>3604</v>
      </c>
    </row>
    <row r="324" spans="4:23" x14ac:dyDescent="0.25">
      <c r="D324" s="57" t="s">
        <v>352</v>
      </c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</row>
    <row r="325" spans="4:23" x14ac:dyDescent="0.25">
      <c r="D325" s="57" t="s">
        <v>2121</v>
      </c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</row>
    <row r="326" spans="4:23" x14ac:dyDescent="0.25">
      <c r="D326" s="57" t="s">
        <v>257</v>
      </c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</row>
    <row r="327" spans="4:23" x14ac:dyDescent="0.25">
      <c r="D327" s="57" t="s">
        <v>3598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</row>
    <row r="329" spans="4:23" x14ac:dyDescent="0.25">
      <c r="D329" s="58" t="s">
        <v>376</v>
      </c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</row>
    <row r="330" spans="4:23" x14ac:dyDescent="0.25">
      <c r="D330" s="58" t="s">
        <v>324</v>
      </c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</row>
    <row r="331" spans="4:23" x14ac:dyDescent="0.25">
      <c r="D331" s="58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</row>
    <row r="332" spans="4:23" x14ac:dyDescent="0.25">
      <c r="D332" s="58" t="s">
        <v>281</v>
      </c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</row>
    <row r="333" spans="4:23" x14ac:dyDescent="0.25">
      <c r="D333" s="58" t="s">
        <v>283</v>
      </c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</row>
    <row r="334" spans="4:23" x14ac:dyDescent="0.25">
      <c r="D334" s="58" t="s">
        <v>3603</v>
      </c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</row>
    <row r="335" spans="4:23" x14ac:dyDescent="0.25">
      <c r="D335" s="58" t="s">
        <v>3496</v>
      </c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</row>
    <row r="336" spans="4:23" x14ac:dyDescent="0.25">
      <c r="D336" s="58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</row>
    <row r="337" spans="4:16" x14ac:dyDescent="0.25">
      <c r="D337" s="58" t="s">
        <v>263</v>
      </c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</row>
    <row r="338" spans="4:16" x14ac:dyDescent="0.25">
      <c r="D338" s="58" t="s">
        <v>264</v>
      </c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</row>
    <row r="339" spans="4:16" x14ac:dyDescent="0.25">
      <c r="D339" s="58" t="s">
        <v>377</v>
      </c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</row>
    <row r="341" spans="4:16" x14ac:dyDescent="0.25">
      <c r="D341" s="48" t="s">
        <v>3601</v>
      </c>
    </row>
    <row r="369" spans="2:4" x14ac:dyDescent="0.25">
      <c r="B369" s="51">
        <v>0</v>
      </c>
      <c r="D369" s="52" t="s">
        <v>3594</v>
      </c>
    </row>
    <row r="370" spans="2:4" x14ac:dyDescent="0.25">
      <c r="D370" s="60" t="s">
        <v>303</v>
      </c>
    </row>
    <row r="371" spans="2:4" x14ac:dyDescent="0.25">
      <c r="D371" s="56" t="s">
        <v>35</v>
      </c>
    </row>
    <row r="441" spans="2:2" x14ac:dyDescent="0.25">
      <c r="B441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C600D-4707-4462-AD8D-A2CA562B19E0}">
  <dimension ref="A2:J22"/>
  <sheetViews>
    <sheetView topLeftCell="A15" workbookViewId="0">
      <selection activeCell="A22" sqref="A22"/>
    </sheetView>
  </sheetViews>
  <sheetFormatPr defaultColWidth="2.85546875" defaultRowHeight="15" x14ac:dyDescent="0.25"/>
  <cols>
    <col min="1" max="1" width="9.140625" style="312" bestFit="1" customWidth="1"/>
    <col min="2" max="2" width="39.85546875" style="312" bestFit="1" customWidth="1"/>
    <col min="3" max="3" width="13.85546875" style="312" bestFit="1" customWidth="1"/>
    <col min="4" max="4" width="17" style="312" bestFit="1" customWidth="1"/>
    <col min="5" max="5" width="17.5703125" style="312" bestFit="1" customWidth="1"/>
    <col min="6" max="7" width="10.7109375" style="312" bestFit="1" customWidth="1"/>
    <col min="8" max="8" width="8.5703125" style="312" bestFit="1" customWidth="1"/>
    <col min="9" max="9" width="7.5703125" style="312" bestFit="1" customWidth="1"/>
    <col min="10" max="10" width="10.140625" style="312" bestFit="1" customWidth="1"/>
    <col min="11" max="16384" width="2.85546875" style="312"/>
  </cols>
  <sheetData>
    <row r="2" spans="1:10" ht="18.75" x14ac:dyDescent="0.25">
      <c r="A2" s="357" t="s">
        <v>3585</v>
      </c>
      <c r="B2" s="358"/>
      <c r="C2" s="358"/>
      <c r="D2" s="358"/>
      <c r="E2" s="358"/>
      <c r="F2" s="358"/>
      <c r="G2" s="358"/>
      <c r="H2" s="358"/>
      <c r="I2" s="358"/>
      <c r="J2" s="358"/>
    </row>
    <row r="3" spans="1:10" x14ac:dyDescent="0.25">
      <c r="A3" s="358" t="s">
        <v>3584</v>
      </c>
      <c r="B3" s="358"/>
      <c r="C3" s="358"/>
      <c r="D3" s="358"/>
      <c r="E3" s="358"/>
      <c r="F3" s="358"/>
      <c r="G3" s="358"/>
      <c r="H3" s="358"/>
      <c r="I3" s="358"/>
    </row>
    <row r="4" spans="1:10" ht="45" x14ac:dyDescent="0.25">
      <c r="A4" s="313" t="s">
        <v>395</v>
      </c>
      <c r="B4" s="313" t="s">
        <v>32</v>
      </c>
      <c r="C4" s="313" t="s">
        <v>31</v>
      </c>
      <c r="D4" s="313" t="s">
        <v>334</v>
      </c>
      <c r="E4" s="313" t="s">
        <v>394</v>
      </c>
      <c r="F4" s="313" t="s">
        <v>609</v>
      </c>
      <c r="G4" s="313" t="s">
        <v>254</v>
      </c>
      <c r="H4" s="313" t="s">
        <v>30</v>
      </c>
      <c r="I4" s="313" t="s">
        <v>29</v>
      </c>
      <c r="J4" s="313" t="s">
        <v>28</v>
      </c>
    </row>
    <row r="5" spans="1:10" ht="45" x14ac:dyDescent="0.25">
      <c r="A5" s="318" t="s">
        <v>315</v>
      </c>
      <c r="B5" s="318" t="s">
        <v>314</v>
      </c>
      <c r="C5" s="318" t="s">
        <v>313</v>
      </c>
      <c r="D5" s="318" t="s">
        <v>333</v>
      </c>
      <c r="E5" s="318" t="s">
        <v>277</v>
      </c>
      <c r="F5" s="319">
        <v>44673.446527777996</v>
      </c>
      <c r="G5" s="319">
        <v>44957.708333333001</v>
      </c>
      <c r="H5" s="318" t="s">
        <v>312</v>
      </c>
      <c r="I5" s="318" t="s">
        <v>18</v>
      </c>
      <c r="J5" s="318" t="s">
        <v>17</v>
      </c>
    </row>
    <row r="6" spans="1:10" ht="45" x14ac:dyDescent="0.25">
      <c r="A6" s="320" t="s">
        <v>355</v>
      </c>
      <c r="B6" s="320" t="s">
        <v>354</v>
      </c>
      <c r="C6" s="320" t="s">
        <v>313</v>
      </c>
      <c r="D6" s="320" t="s">
        <v>333</v>
      </c>
      <c r="E6" s="320" t="s">
        <v>353</v>
      </c>
      <c r="F6" s="321">
        <v>44693.600694444001</v>
      </c>
      <c r="G6" s="321">
        <v>44957.708333333001</v>
      </c>
      <c r="H6" s="320" t="s">
        <v>312</v>
      </c>
      <c r="I6" s="320" t="s">
        <v>18</v>
      </c>
      <c r="J6" s="320" t="s">
        <v>38</v>
      </c>
    </row>
    <row r="7" spans="1:10" ht="45" x14ac:dyDescent="0.25">
      <c r="A7" s="322" t="s">
        <v>532</v>
      </c>
      <c r="B7" s="314" t="s">
        <v>533</v>
      </c>
      <c r="C7" s="314" t="s">
        <v>513</v>
      </c>
      <c r="D7" s="314" t="s">
        <v>333</v>
      </c>
      <c r="E7" s="314" t="s">
        <v>277</v>
      </c>
      <c r="F7" s="315">
        <v>44852.484027778002</v>
      </c>
      <c r="G7" s="315">
        <v>45280.442361111003</v>
      </c>
      <c r="H7" s="314" t="s">
        <v>23</v>
      </c>
      <c r="I7" s="314" t="s">
        <v>18</v>
      </c>
      <c r="J7" s="314" t="s">
        <v>260</v>
      </c>
    </row>
    <row r="8" spans="1:10" ht="45" x14ac:dyDescent="0.25">
      <c r="A8" s="316" t="s">
        <v>602</v>
      </c>
      <c r="B8" s="316" t="s">
        <v>604</v>
      </c>
      <c r="C8" s="316" t="s">
        <v>375</v>
      </c>
      <c r="D8" s="316" t="s">
        <v>333</v>
      </c>
      <c r="E8" s="316" t="s">
        <v>277</v>
      </c>
      <c r="F8" s="317">
        <v>44861.668055556001</v>
      </c>
      <c r="G8" s="317">
        <v>45292.626388889003</v>
      </c>
      <c r="H8" s="316" t="s">
        <v>23</v>
      </c>
      <c r="I8" s="316" t="s">
        <v>18</v>
      </c>
      <c r="J8" s="316" t="s">
        <v>260</v>
      </c>
    </row>
    <row r="9" spans="1:10" ht="45" x14ac:dyDescent="0.25">
      <c r="A9" s="322" t="s">
        <v>742</v>
      </c>
      <c r="B9" s="314" t="s">
        <v>740</v>
      </c>
      <c r="C9" s="314" t="s">
        <v>379</v>
      </c>
      <c r="D9" s="314" t="s">
        <v>333</v>
      </c>
      <c r="E9" s="314" t="s">
        <v>277</v>
      </c>
      <c r="F9" s="315">
        <v>44873.412499999999</v>
      </c>
      <c r="G9" s="315">
        <v>45302.370833333</v>
      </c>
      <c r="H9" s="314" t="s">
        <v>23</v>
      </c>
      <c r="I9" s="314" t="s">
        <v>18</v>
      </c>
      <c r="J9" s="314" t="s">
        <v>260</v>
      </c>
    </row>
    <row r="10" spans="1:10" ht="45" x14ac:dyDescent="0.25">
      <c r="A10" s="323" t="s">
        <v>2537</v>
      </c>
      <c r="B10" s="316" t="s">
        <v>2591</v>
      </c>
      <c r="C10" s="316" t="s">
        <v>496</v>
      </c>
      <c r="D10" s="316" t="s">
        <v>333</v>
      </c>
      <c r="E10" s="316" t="s">
        <v>277</v>
      </c>
      <c r="F10" s="317">
        <v>44903.420833333003</v>
      </c>
      <c r="G10" s="317">
        <v>45336.661805556003</v>
      </c>
      <c r="H10" s="316" t="s">
        <v>23</v>
      </c>
      <c r="I10" s="316" t="s">
        <v>18</v>
      </c>
      <c r="J10" s="316" t="s">
        <v>260</v>
      </c>
    </row>
    <row r="11" spans="1:10" ht="105" x14ac:dyDescent="0.25">
      <c r="A11" s="314" t="s">
        <v>3343</v>
      </c>
      <c r="B11" s="314" t="s">
        <v>2042</v>
      </c>
      <c r="C11" s="314" t="s">
        <v>2984</v>
      </c>
      <c r="D11" s="314" t="s">
        <v>333</v>
      </c>
      <c r="E11" s="314" t="s">
        <v>277</v>
      </c>
      <c r="F11" s="315">
        <v>44922.436111110997</v>
      </c>
      <c r="G11" s="315">
        <v>45355.394444443999</v>
      </c>
      <c r="H11" s="314" t="s">
        <v>23</v>
      </c>
      <c r="I11" s="314" t="s">
        <v>18</v>
      </c>
      <c r="J11" s="314" t="s">
        <v>260</v>
      </c>
    </row>
    <row r="12" spans="1:10" ht="45" x14ac:dyDescent="0.25">
      <c r="A12" s="316" t="s">
        <v>3367</v>
      </c>
      <c r="B12" s="316" t="s">
        <v>3368</v>
      </c>
      <c r="C12" s="316" t="s">
        <v>1834</v>
      </c>
      <c r="D12" s="316" t="s">
        <v>333</v>
      </c>
      <c r="E12" s="316" t="s">
        <v>277</v>
      </c>
      <c r="F12" s="317">
        <v>44923.409722222001</v>
      </c>
      <c r="G12" s="317">
        <v>45356.368055555999</v>
      </c>
      <c r="H12" s="316" t="s">
        <v>23</v>
      </c>
      <c r="I12" s="316" t="s">
        <v>18</v>
      </c>
      <c r="J12" s="316" t="s">
        <v>260</v>
      </c>
    </row>
    <row r="13" spans="1:10" ht="45" x14ac:dyDescent="0.25">
      <c r="A13" s="327" t="s">
        <v>3452</v>
      </c>
      <c r="B13" s="327" t="s">
        <v>3453</v>
      </c>
      <c r="C13" s="327" t="s">
        <v>504</v>
      </c>
      <c r="D13" s="327" t="s">
        <v>333</v>
      </c>
      <c r="E13" s="327" t="s">
        <v>277</v>
      </c>
      <c r="F13" s="329">
        <v>44923.65625</v>
      </c>
      <c r="G13" s="329">
        <v>45356.614583333001</v>
      </c>
      <c r="H13" s="327" t="s">
        <v>23</v>
      </c>
      <c r="I13" s="327" t="s">
        <v>18</v>
      </c>
      <c r="J13" s="327" t="s">
        <v>260</v>
      </c>
    </row>
    <row r="14" spans="1:10" ht="45" x14ac:dyDescent="0.25">
      <c r="A14" s="328" t="s">
        <v>3474</v>
      </c>
      <c r="B14" s="328" t="s">
        <v>3480</v>
      </c>
      <c r="C14" s="328" t="s">
        <v>375</v>
      </c>
      <c r="D14" s="328" t="s">
        <v>333</v>
      </c>
      <c r="E14" s="328" t="s">
        <v>277</v>
      </c>
      <c r="F14" s="330">
        <v>44924.358333333003</v>
      </c>
      <c r="G14" s="330">
        <v>45356.65</v>
      </c>
      <c r="H14" s="328" t="s">
        <v>23</v>
      </c>
      <c r="I14" s="328" t="s">
        <v>18</v>
      </c>
      <c r="J14" s="328" t="s">
        <v>260</v>
      </c>
    </row>
    <row r="15" spans="1:10" ht="45" x14ac:dyDescent="0.25">
      <c r="A15" s="327" t="s">
        <v>3475</v>
      </c>
      <c r="B15" s="327" t="s">
        <v>3481</v>
      </c>
      <c r="C15" s="327" t="s">
        <v>375</v>
      </c>
      <c r="D15" s="327" t="s">
        <v>333</v>
      </c>
      <c r="E15" s="327" t="s">
        <v>277</v>
      </c>
      <c r="F15" s="329">
        <v>44924.360416666997</v>
      </c>
      <c r="G15" s="329">
        <v>45356.652083333</v>
      </c>
      <c r="H15" s="327" t="s">
        <v>23</v>
      </c>
      <c r="I15" s="327" t="s">
        <v>18</v>
      </c>
      <c r="J15" s="327" t="s">
        <v>260</v>
      </c>
    </row>
    <row r="16" spans="1:10" ht="45" x14ac:dyDescent="0.25">
      <c r="A16" s="328" t="s">
        <v>3478</v>
      </c>
      <c r="B16" s="328" t="s">
        <v>3482</v>
      </c>
      <c r="C16" s="328" t="s">
        <v>375</v>
      </c>
      <c r="D16" s="328" t="s">
        <v>333</v>
      </c>
      <c r="E16" s="328" t="s">
        <v>277</v>
      </c>
      <c r="F16" s="330">
        <v>44924.363194443999</v>
      </c>
      <c r="G16" s="330">
        <v>45356.654861110997</v>
      </c>
      <c r="H16" s="328" t="s">
        <v>23</v>
      </c>
      <c r="I16" s="328" t="s">
        <v>18</v>
      </c>
      <c r="J16" s="328" t="s">
        <v>260</v>
      </c>
    </row>
    <row r="17" spans="1:10" ht="45" x14ac:dyDescent="0.25">
      <c r="A17" s="314" t="s">
        <v>3487</v>
      </c>
      <c r="B17" s="314" t="s">
        <v>3488</v>
      </c>
      <c r="C17" s="314" t="s">
        <v>375</v>
      </c>
      <c r="D17" s="314" t="s">
        <v>333</v>
      </c>
      <c r="E17" s="314" t="s">
        <v>277</v>
      </c>
      <c r="F17" s="315">
        <v>44924.380555556003</v>
      </c>
      <c r="G17" s="315">
        <v>45357.338888888997</v>
      </c>
      <c r="H17" s="314" t="s">
        <v>23</v>
      </c>
      <c r="I17" s="314" t="s">
        <v>18</v>
      </c>
      <c r="J17" s="314" t="s">
        <v>260</v>
      </c>
    </row>
    <row r="18" spans="1:10" ht="45" x14ac:dyDescent="0.25">
      <c r="A18" s="316" t="s">
        <v>3506</v>
      </c>
      <c r="B18" s="316" t="s">
        <v>3507</v>
      </c>
      <c r="C18" s="316" t="s">
        <v>484</v>
      </c>
      <c r="D18" s="316" t="s">
        <v>333</v>
      </c>
      <c r="E18" s="316" t="s">
        <v>277</v>
      </c>
      <c r="F18" s="317">
        <v>44924.407638889003</v>
      </c>
      <c r="G18" s="317">
        <v>45357.365972222004</v>
      </c>
      <c r="H18" s="316" t="s">
        <v>23</v>
      </c>
      <c r="I18" s="316" t="s">
        <v>18</v>
      </c>
      <c r="J18" s="316" t="s">
        <v>260</v>
      </c>
    </row>
    <row r="19" spans="1:10" ht="120" x14ac:dyDescent="0.25">
      <c r="A19" s="314" t="s">
        <v>3580</v>
      </c>
      <c r="B19" s="314" t="s">
        <v>3581</v>
      </c>
      <c r="C19" s="314" t="s">
        <v>2984</v>
      </c>
      <c r="D19" s="314" t="s">
        <v>333</v>
      </c>
      <c r="E19" s="314" t="s">
        <v>277</v>
      </c>
      <c r="F19" s="315">
        <v>44924.700694444</v>
      </c>
      <c r="G19" s="315">
        <v>45357.659027777998</v>
      </c>
      <c r="H19" s="314" t="s">
        <v>23</v>
      </c>
      <c r="I19" s="314" t="s">
        <v>18</v>
      </c>
      <c r="J19" s="314" t="s">
        <v>255</v>
      </c>
    </row>
    <row r="21" spans="1:10" ht="30" x14ac:dyDescent="0.25">
      <c r="A21" s="331" t="s">
        <v>3589</v>
      </c>
      <c r="B21" s="331" t="s">
        <v>3591</v>
      </c>
      <c r="C21" s="331"/>
      <c r="D21" s="331"/>
      <c r="E21" s="331"/>
      <c r="F21" s="332"/>
      <c r="G21" s="332"/>
      <c r="H21" s="331"/>
      <c r="I21" s="331"/>
      <c r="J21" s="333" t="s">
        <v>356</v>
      </c>
    </row>
    <row r="22" spans="1:10" x14ac:dyDescent="0.25">
      <c r="A22" s="324" t="s">
        <v>3593</v>
      </c>
      <c r="B22" s="324" t="s">
        <v>3595</v>
      </c>
      <c r="C22" s="324"/>
      <c r="D22" s="324"/>
      <c r="E22" s="324"/>
      <c r="F22" s="325"/>
      <c r="G22" s="325"/>
      <c r="H22" s="324"/>
      <c r="I22" s="324"/>
      <c r="J22" s="326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36B5D-44EA-4ECB-821D-A8AE40306DFB}">
  <dimension ref="B2:AT55"/>
  <sheetViews>
    <sheetView workbookViewId="0">
      <selection activeCell="AN4" sqref="AN4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3617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49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49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3361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3362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3363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2" x14ac:dyDescent="0.25">
      <c r="B5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0376C-0F49-4B4D-887B-26E79D15004E}">
  <dimension ref="A2:J17"/>
  <sheetViews>
    <sheetView topLeftCell="A7" workbookViewId="0">
      <selection activeCell="D19" sqref="D19"/>
    </sheetView>
  </sheetViews>
  <sheetFormatPr defaultRowHeight="15" x14ac:dyDescent="0.25"/>
  <cols>
    <col min="1" max="1" width="20" style="337" customWidth="1"/>
    <col min="2" max="2" width="40" style="337" customWidth="1"/>
    <col min="3" max="10" width="20" style="337" customWidth="1"/>
    <col min="11" max="16384" width="9.140625" style="337"/>
  </cols>
  <sheetData>
    <row r="2" spans="1:10" ht="18.75" x14ac:dyDescent="0.25">
      <c r="A2" s="359" t="s">
        <v>1918</v>
      </c>
      <c r="B2" s="360"/>
      <c r="C2" s="360"/>
      <c r="D2" s="360"/>
      <c r="E2" s="360"/>
      <c r="F2" s="360"/>
      <c r="G2" s="360"/>
      <c r="H2" s="360"/>
      <c r="I2" s="360"/>
      <c r="J2" s="360"/>
    </row>
    <row r="3" spans="1:10" x14ac:dyDescent="0.25">
      <c r="A3" s="360" t="s">
        <v>3624</v>
      </c>
      <c r="B3" s="360"/>
      <c r="C3" s="360"/>
      <c r="D3" s="360"/>
      <c r="E3" s="360"/>
      <c r="F3" s="360"/>
      <c r="G3" s="360"/>
      <c r="H3" s="360"/>
      <c r="I3" s="360"/>
    </row>
    <row r="4" spans="1:10" ht="30" customHeight="1" x14ac:dyDescent="0.25">
      <c r="A4" s="340" t="s">
        <v>395</v>
      </c>
      <c r="B4" s="340" t="s">
        <v>32</v>
      </c>
      <c r="C4" s="340" t="s">
        <v>31</v>
      </c>
      <c r="D4" s="340" t="s">
        <v>334</v>
      </c>
      <c r="E4" s="340" t="s">
        <v>394</v>
      </c>
      <c r="F4" s="340" t="s">
        <v>609</v>
      </c>
      <c r="G4" s="340" t="s">
        <v>254</v>
      </c>
      <c r="H4" s="340" t="s">
        <v>30</v>
      </c>
      <c r="I4" s="340" t="s">
        <v>29</v>
      </c>
      <c r="J4" s="340" t="s">
        <v>28</v>
      </c>
    </row>
    <row r="5" spans="1:10" ht="30" customHeight="1" x14ac:dyDescent="0.25">
      <c r="A5" s="339" t="s">
        <v>315</v>
      </c>
      <c r="B5" s="335" t="s">
        <v>314</v>
      </c>
      <c r="C5" s="335" t="s">
        <v>313</v>
      </c>
      <c r="D5" s="335" t="s">
        <v>333</v>
      </c>
      <c r="E5" s="335" t="s">
        <v>277</v>
      </c>
      <c r="F5" s="336">
        <v>44673.446527777996</v>
      </c>
      <c r="G5" s="336">
        <v>44957.708333333001</v>
      </c>
      <c r="H5" s="335" t="s">
        <v>312</v>
      </c>
      <c r="I5" s="335" t="s">
        <v>18</v>
      </c>
      <c r="J5" s="335" t="s">
        <v>17</v>
      </c>
    </row>
    <row r="6" spans="1:10" ht="30" customHeight="1" x14ac:dyDescent="0.25">
      <c r="A6" s="337" t="s">
        <v>355</v>
      </c>
      <c r="B6" s="337" t="s">
        <v>354</v>
      </c>
      <c r="C6" s="337" t="s">
        <v>313</v>
      </c>
      <c r="D6" s="337" t="s">
        <v>333</v>
      </c>
      <c r="E6" s="337" t="s">
        <v>353</v>
      </c>
      <c r="F6" s="338">
        <v>44693.600694444001</v>
      </c>
      <c r="G6" s="338">
        <v>44957.708333333001</v>
      </c>
      <c r="H6" s="337" t="s">
        <v>312</v>
      </c>
      <c r="I6" s="337" t="s">
        <v>18</v>
      </c>
      <c r="J6" s="337" t="s">
        <v>38</v>
      </c>
    </row>
    <row r="7" spans="1:10" ht="30" customHeight="1" x14ac:dyDescent="0.25">
      <c r="A7" s="335" t="s">
        <v>532</v>
      </c>
      <c r="B7" s="335" t="s">
        <v>533</v>
      </c>
      <c r="C7" s="335" t="s">
        <v>513</v>
      </c>
      <c r="D7" s="335" t="s">
        <v>333</v>
      </c>
      <c r="E7" s="335" t="s">
        <v>277</v>
      </c>
      <c r="F7" s="336">
        <v>44852.484027778002</v>
      </c>
      <c r="G7" s="336">
        <v>45280.442361111003</v>
      </c>
      <c r="H7" s="335" t="s">
        <v>23</v>
      </c>
      <c r="I7" s="335" t="s">
        <v>18</v>
      </c>
      <c r="J7" s="335" t="s">
        <v>260</v>
      </c>
    </row>
    <row r="8" spans="1:10" ht="30" customHeight="1" x14ac:dyDescent="0.25">
      <c r="A8" s="337" t="s">
        <v>602</v>
      </c>
      <c r="B8" s="337" t="s">
        <v>604</v>
      </c>
      <c r="C8" s="337" t="s">
        <v>375</v>
      </c>
      <c r="D8" s="337" t="s">
        <v>333</v>
      </c>
      <c r="E8" s="337" t="s">
        <v>277</v>
      </c>
      <c r="F8" s="338">
        <v>44861.668055556001</v>
      </c>
      <c r="G8" s="338">
        <v>45292.626388889003</v>
      </c>
      <c r="H8" s="337" t="s">
        <v>23</v>
      </c>
      <c r="I8" s="337" t="s">
        <v>18</v>
      </c>
      <c r="J8" s="337" t="s">
        <v>260</v>
      </c>
    </row>
    <row r="9" spans="1:10" ht="30" customHeight="1" x14ac:dyDescent="0.25">
      <c r="A9" s="335" t="s">
        <v>742</v>
      </c>
      <c r="B9" s="335" t="s">
        <v>740</v>
      </c>
      <c r="C9" s="335" t="s">
        <v>379</v>
      </c>
      <c r="D9" s="335" t="s">
        <v>333</v>
      </c>
      <c r="E9" s="335" t="s">
        <v>277</v>
      </c>
      <c r="F9" s="336">
        <v>44873.412499999999</v>
      </c>
      <c r="G9" s="336">
        <v>45302.370833333</v>
      </c>
      <c r="H9" s="335" t="s">
        <v>23</v>
      </c>
      <c r="I9" s="335" t="s">
        <v>18</v>
      </c>
      <c r="J9" s="335" t="s">
        <v>260</v>
      </c>
    </row>
    <row r="10" spans="1:10" ht="30" customHeight="1" x14ac:dyDescent="0.25">
      <c r="A10" s="337" t="s">
        <v>2537</v>
      </c>
      <c r="B10" s="337" t="s">
        <v>2591</v>
      </c>
      <c r="C10" s="337" t="s">
        <v>496</v>
      </c>
      <c r="D10" s="337" t="s">
        <v>333</v>
      </c>
      <c r="E10" s="337" t="s">
        <v>277</v>
      </c>
      <c r="F10" s="338">
        <v>44903.420833333003</v>
      </c>
      <c r="G10" s="338">
        <v>45336.661805556003</v>
      </c>
      <c r="H10" s="337" t="s">
        <v>23</v>
      </c>
      <c r="I10" s="337" t="s">
        <v>18</v>
      </c>
      <c r="J10" s="337" t="s">
        <v>260</v>
      </c>
    </row>
    <row r="11" spans="1:10" ht="30" customHeight="1" x14ac:dyDescent="0.25">
      <c r="A11" s="335" t="s">
        <v>3343</v>
      </c>
      <c r="B11" s="335" t="s">
        <v>2042</v>
      </c>
      <c r="C11" s="335" t="s">
        <v>2984</v>
      </c>
      <c r="D11" s="335" t="s">
        <v>333</v>
      </c>
      <c r="E11" s="335" t="s">
        <v>277</v>
      </c>
      <c r="F11" s="336">
        <v>44922.436111110997</v>
      </c>
      <c r="G11" s="336">
        <v>45355.394444443999</v>
      </c>
      <c r="H11" s="335" t="s">
        <v>23</v>
      </c>
      <c r="I11" s="335" t="s">
        <v>18</v>
      </c>
      <c r="J11" s="335" t="s">
        <v>260</v>
      </c>
    </row>
    <row r="12" spans="1:10" ht="30" customHeight="1" x14ac:dyDescent="0.25">
      <c r="A12" s="337" t="s">
        <v>3367</v>
      </c>
      <c r="B12" s="337" t="s">
        <v>3368</v>
      </c>
      <c r="C12" s="337" t="s">
        <v>1834</v>
      </c>
      <c r="D12" s="337" t="s">
        <v>333</v>
      </c>
      <c r="E12" s="337" t="s">
        <v>277</v>
      </c>
      <c r="F12" s="338">
        <v>44923.409722222001</v>
      </c>
      <c r="G12" s="338">
        <v>45356.368055555999</v>
      </c>
      <c r="H12" s="337" t="s">
        <v>23</v>
      </c>
      <c r="I12" s="337" t="s">
        <v>18</v>
      </c>
      <c r="J12" s="337" t="s">
        <v>260</v>
      </c>
    </row>
    <row r="13" spans="1:10" ht="30" customHeight="1" x14ac:dyDescent="0.25">
      <c r="A13" s="335" t="s">
        <v>3487</v>
      </c>
      <c r="B13" s="335" t="s">
        <v>3488</v>
      </c>
      <c r="C13" s="335" t="s">
        <v>375</v>
      </c>
      <c r="D13" s="335" t="s">
        <v>333</v>
      </c>
      <c r="E13" s="335" t="s">
        <v>277</v>
      </c>
      <c r="F13" s="336">
        <v>44924.380555556003</v>
      </c>
      <c r="G13" s="336">
        <v>45357.338888888997</v>
      </c>
      <c r="H13" s="335" t="s">
        <v>23</v>
      </c>
      <c r="I13" s="335" t="s">
        <v>18</v>
      </c>
      <c r="J13" s="335" t="s">
        <v>260</v>
      </c>
    </row>
    <row r="14" spans="1:10" ht="30" customHeight="1" x14ac:dyDescent="0.25">
      <c r="A14" s="337" t="s">
        <v>3506</v>
      </c>
      <c r="B14" s="337" t="s">
        <v>3507</v>
      </c>
      <c r="C14" s="337" t="s">
        <v>484</v>
      </c>
      <c r="D14" s="337" t="s">
        <v>333</v>
      </c>
      <c r="E14" s="337" t="s">
        <v>277</v>
      </c>
      <c r="F14" s="338">
        <v>44924.407638889003</v>
      </c>
      <c r="G14" s="338">
        <v>45357.365972222004</v>
      </c>
      <c r="H14" s="337" t="s">
        <v>23</v>
      </c>
      <c r="I14" s="337" t="s">
        <v>18</v>
      </c>
      <c r="J14" s="337" t="s">
        <v>260</v>
      </c>
    </row>
    <row r="15" spans="1:10" ht="30" customHeight="1" x14ac:dyDescent="0.25">
      <c r="A15" s="335" t="s">
        <v>3580</v>
      </c>
      <c r="B15" s="335" t="s">
        <v>3581</v>
      </c>
      <c r="C15" s="335" t="s">
        <v>2984</v>
      </c>
      <c r="D15" s="335" t="s">
        <v>333</v>
      </c>
      <c r="E15" s="335" t="s">
        <v>277</v>
      </c>
      <c r="F15" s="336">
        <v>44924.700694444</v>
      </c>
      <c r="G15" s="336">
        <v>45357.659027777998</v>
      </c>
      <c r="H15" s="335" t="s">
        <v>23</v>
      </c>
      <c r="I15" s="335" t="s">
        <v>18</v>
      </c>
      <c r="J15" s="335" t="s">
        <v>260</v>
      </c>
    </row>
    <row r="16" spans="1:10" ht="30" customHeight="1" x14ac:dyDescent="0.25">
      <c r="A16" s="337" t="s">
        <v>3589</v>
      </c>
      <c r="B16" s="337" t="s">
        <v>3591</v>
      </c>
      <c r="C16" s="337" t="s">
        <v>375</v>
      </c>
      <c r="D16" s="337" t="s">
        <v>333</v>
      </c>
      <c r="E16" s="337" t="s">
        <v>277</v>
      </c>
      <c r="F16" s="338">
        <v>44925.404861110997</v>
      </c>
      <c r="G16" s="338">
        <v>45358.363194443999</v>
      </c>
      <c r="H16" s="337" t="s">
        <v>23</v>
      </c>
      <c r="I16" s="337" t="s">
        <v>18</v>
      </c>
      <c r="J16" s="337" t="s">
        <v>260</v>
      </c>
    </row>
    <row r="17" spans="1:10" ht="30" customHeight="1" x14ac:dyDescent="0.25">
      <c r="A17" s="335" t="s">
        <v>3593</v>
      </c>
      <c r="B17" s="335" t="s">
        <v>3595</v>
      </c>
      <c r="C17" s="335" t="s">
        <v>912</v>
      </c>
      <c r="D17" s="335" t="s">
        <v>333</v>
      </c>
      <c r="E17" s="335" t="s">
        <v>277</v>
      </c>
      <c r="F17" s="336">
        <v>44925.456250000003</v>
      </c>
      <c r="G17" s="336">
        <v>45358.414583332997</v>
      </c>
      <c r="H17" s="335" t="s">
        <v>23</v>
      </c>
      <c r="I17" s="335" t="s">
        <v>18</v>
      </c>
      <c r="J17" s="335" t="s">
        <v>255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772B2-A7A2-4306-A170-57EEC9182E61}">
  <dimension ref="B2:AT589"/>
  <sheetViews>
    <sheetView topLeftCell="A568" workbookViewId="0">
      <selection activeCell="B589" sqref="B589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3618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0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3619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3620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3621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49">
        <v>0</v>
      </c>
      <c r="D55" s="52" t="s">
        <v>3663</v>
      </c>
    </row>
    <row r="56" spans="2:4" x14ac:dyDescent="0.25">
      <c r="D56" s="60" t="s">
        <v>306</v>
      </c>
    </row>
    <row r="58" spans="2:4" x14ac:dyDescent="0.25">
      <c r="D58" s="48" t="s">
        <v>3626</v>
      </c>
    </row>
    <row r="113" spans="2:4" x14ac:dyDescent="0.25">
      <c r="B113" s="50">
        <v>0</v>
      </c>
      <c r="D113" s="52" t="s">
        <v>3594</v>
      </c>
    </row>
    <row r="114" spans="2:4" x14ac:dyDescent="0.25">
      <c r="D114" s="60" t="s">
        <v>307</v>
      </c>
    </row>
    <row r="116" spans="2:4" x14ac:dyDescent="0.25">
      <c r="D116" s="48" t="s">
        <v>36</v>
      </c>
    </row>
    <row r="117" spans="2:4" x14ac:dyDescent="0.25">
      <c r="D117" s="87" t="s">
        <v>3634</v>
      </c>
    </row>
    <row r="119" spans="2:4" x14ac:dyDescent="0.25">
      <c r="D119" s="48" t="s">
        <v>3592</v>
      </c>
    </row>
    <row r="144" spans="4:13" x14ac:dyDescent="0.25">
      <c r="D144" s="48" t="s">
        <v>269</v>
      </c>
      <c r="M144" s="48" t="s">
        <v>344</v>
      </c>
    </row>
    <row r="145" spans="4:27" x14ac:dyDescent="0.25">
      <c r="D145" s="52" t="s">
        <v>3605</v>
      </c>
      <c r="M145" s="52" t="s">
        <v>3614</v>
      </c>
    </row>
    <row r="146" spans="4:27" x14ac:dyDescent="0.25">
      <c r="D146" s="52" t="s">
        <v>3606</v>
      </c>
      <c r="M146" s="52" t="s">
        <v>3615</v>
      </c>
    </row>
    <row r="148" spans="4:27" x14ac:dyDescent="0.25">
      <c r="D148" s="57" t="s">
        <v>33</v>
      </c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AA148" s="54"/>
    </row>
    <row r="149" spans="4:27" x14ac:dyDescent="0.25">
      <c r="D149" s="57" t="s">
        <v>768</v>
      </c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</row>
    <row r="150" spans="4:27" x14ac:dyDescent="0.25">
      <c r="D150" s="57" t="s">
        <v>3607</v>
      </c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</row>
    <row r="151" spans="4:27" x14ac:dyDescent="0.25">
      <c r="D151" s="57" t="s">
        <v>3608</v>
      </c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</row>
    <row r="152" spans="4:27" x14ac:dyDescent="0.25">
      <c r="D152" s="57" t="s">
        <v>1696</v>
      </c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</row>
    <row r="153" spans="4:27" x14ac:dyDescent="0.25">
      <c r="D153" s="38" t="s">
        <v>2084</v>
      </c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</row>
    <row r="154" spans="4:27" x14ac:dyDescent="0.25">
      <c r="D154" s="38" t="s">
        <v>2085</v>
      </c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</row>
    <row r="155" spans="4:27" x14ac:dyDescent="0.25">
      <c r="D155" s="38" t="s">
        <v>2086</v>
      </c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</row>
    <row r="156" spans="4:27" x14ac:dyDescent="0.25">
      <c r="D156" s="38" t="s">
        <v>2087</v>
      </c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</row>
    <row r="157" spans="4:27" x14ac:dyDescent="0.25">
      <c r="D157" s="38" t="s">
        <v>2088</v>
      </c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</row>
    <row r="158" spans="4:27" x14ac:dyDescent="0.25">
      <c r="D158" s="38" t="s">
        <v>2089</v>
      </c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</row>
    <row r="159" spans="4:27" x14ac:dyDescent="0.25">
      <c r="D159" s="57" t="s">
        <v>1994</v>
      </c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</row>
    <row r="160" spans="4:27" x14ac:dyDescent="0.25">
      <c r="D160" s="57" t="s">
        <v>398</v>
      </c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</row>
    <row r="161" spans="4:24" x14ac:dyDescent="0.25">
      <c r="D161" s="57" t="s">
        <v>1995</v>
      </c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</row>
    <row r="162" spans="4:24" x14ac:dyDescent="0.25">
      <c r="D162" s="57" t="s">
        <v>399</v>
      </c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</row>
    <row r="163" spans="4:24" x14ac:dyDescent="0.25">
      <c r="D163" s="38" t="s">
        <v>2090</v>
      </c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</row>
    <row r="164" spans="4:24" x14ac:dyDescent="0.25">
      <c r="D164" s="38" t="s">
        <v>2091</v>
      </c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</row>
    <row r="165" spans="4:24" x14ac:dyDescent="0.25">
      <c r="D165" s="38" t="s">
        <v>3610</v>
      </c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</row>
    <row r="166" spans="4:24" x14ac:dyDescent="0.25">
      <c r="D166" s="38" t="s">
        <v>3611</v>
      </c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</row>
    <row r="167" spans="4:24" x14ac:dyDescent="0.25">
      <c r="D167" s="38" t="s">
        <v>3611</v>
      </c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</row>
    <row r="168" spans="4:24" x14ac:dyDescent="0.25">
      <c r="D168" s="38" t="s">
        <v>3609</v>
      </c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</row>
    <row r="169" spans="4:24" x14ac:dyDescent="0.25">
      <c r="D169" s="38" t="s">
        <v>3612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</row>
    <row r="170" spans="4:24" x14ac:dyDescent="0.25">
      <c r="D170" s="38" t="s">
        <v>3613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</row>
    <row r="171" spans="4:24" x14ac:dyDescent="0.25">
      <c r="D171" s="38" t="s">
        <v>259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</row>
    <row r="172" spans="4:24" x14ac:dyDescent="0.25">
      <c r="D172" s="42"/>
    </row>
    <row r="173" spans="4:24" x14ac:dyDescent="0.25">
      <c r="D173" s="52" t="s">
        <v>3618</v>
      </c>
    </row>
    <row r="175" spans="4:24" x14ac:dyDescent="0.25">
      <c r="D175" s="57" t="s">
        <v>3628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</row>
    <row r="176" spans="4:24" x14ac:dyDescent="0.25">
      <c r="D176" s="57" t="s">
        <v>266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</row>
    <row r="177" spans="4:24" x14ac:dyDescent="0.25">
      <c r="D177" s="57" t="s">
        <v>278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</row>
    <row r="178" spans="4:24" x14ac:dyDescent="0.25">
      <c r="D178" s="57" t="s">
        <v>274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</row>
    <row r="179" spans="4:24" x14ac:dyDescent="0.25">
      <c r="D179" s="57" t="s">
        <v>3629</v>
      </c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</row>
    <row r="181" spans="4:24" x14ac:dyDescent="0.25">
      <c r="D181" s="58" t="s">
        <v>376</v>
      </c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</row>
    <row r="182" spans="4:24" x14ac:dyDescent="0.25">
      <c r="D182" s="58" t="s">
        <v>324</v>
      </c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</row>
    <row r="183" spans="4:24" x14ac:dyDescent="0.25">
      <c r="D183" s="58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</row>
    <row r="184" spans="4:24" x14ac:dyDescent="0.25">
      <c r="D184" s="58" t="s">
        <v>267</v>
      </c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</row>
    <row r="185" spans="4:24" x14ac:dyDescent="0.25">
      <c r="D185" s="58" t="s">
        <v>3630</v>
      </c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</row>
    <row r="186" spans="4:24" x14ac:dyDescent="0.25">
      <c r="D186" s="58" t="s">
        <v>3631</v>
      </c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</row>
    <row r="187" spans="4:24" x14ac:dyDescent="0.25">
      <c r="D187" s="58" t="s">
        <v>3632</v>
      </c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</row>
    <row r="188" spans="4:24" x14ac:dyDescent="0.25">
      <c r="D188" s="37" t="s">
        <v>3633</v>
      </c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</row>
    <row r="189" spans="4:24" x14ac:dyDescent="0.25">
      <c r="D189" s="58" t="s">
        <v>259</v>
      </c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</row>
    <row r="190" spans="4:24" x14ac:dyDescent="0.25">
      <c r="D190" s="58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</row>
    <row r="191" spans="4:24" x14ac:dyDescent="0.25">
      <c r="D191" s="58" t="s">
        <v>263</v>
      </c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</row>
    <row r="192" spans="4:24" x14ac:dyDescent="0.25">
      <c r="D192" s="58" t="s">
        <v>264</v>
      </c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</row>
    <row r="193" spans="4:15" x14ac:dyDescent="0.25">
      <c r="D193" s="58" t="s">
        <v>377</v>
      </c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</row>
    <row r="195" spans="4:15" x14ac:dyDescent="0.25">
      <c r="D195" s="48" t="s">
        <v>3635</v>
      </c>
    </row>
    <row r="236" spans="2:4" x14ac:dyDescent="0.25">
      <c r="B236" s="49">
        <v>0</v>
      </c>
      <c r="D236" s="52" t="s">
        <v>3638</v>
      </c>
    </row>
    <row r="237" spans="2:4" x14ac:dyDescent="0.25">
      <c r="D237" s="60" t="s">
        <v>306</v>
      </c>
    </row>
    <row r="238" spans="2:4" x14ac:dyDescent="0.25">
      <c r="D238" s="74" t="s">
        <v>3636</v>
      </c>
    </row>
    <row r="240" spans="2:4" x14ac:dyDescent="0.25">
      <c r="D240" s="48" t="s">
        <v>3636</v>
      </c>
    </row>
    <row r="273" spans="4:4" x14ac:dyDescent="0.25">
      <c r="D273" s="48" t="s">
        <v>3645</v>
      </c>
    </row>
    <row r="292" spans="4:29" x14ac:dyDescent="0.25">
      <c r="D292" s="52" t="s">
        <v>310</v>
      </c>
      <c r="M292" s="52" t="s">
        <v>384</v>
      </c>
      <c r="V292" s="52" t="s">
        <v>3651</v>
      </c>
      <c r="AC292" s="52" t="s">
        <v>3656</v>
      </c>
    </row>
    <row r="293" spans="4:29" x14ac:dyDescent="0.25">
      <c r="D293" s="48" t="s">
        <v>2053</v>
      </c>
      <c r="M293" s="48" t="s">
        <v>3647</v>
      </c>
      <c r="V293" s="59" t="s">
        <v>3652</v>
      </c>
      <c r="AC293" s="59" t="s">
        <v>3657</v>
      </c>
    </row>
    <row r="294" spans="4:29" x14ac:dyDescent="0.25">
      <c r="M294" s="48" t="s">
        <v>3648</v>
      </c>
      <c r="V294" s="59" t="s">
        <v>3653</v>
      </c>
    </row>
    <row r="295" spans="4:29" x14ac:dyDescent="0.25">
      <c r="D295" s="48" t="s">
        <v>2052</v>
      </c>
      <c r="M295" s="48" t="s">
        <v>3649</v>
      </c>
      <c r="V295" s="59" t="s">
        <v>3654</v>
      </c>
      <c r="AC295" s="59" t="s">
        <v>3658</v>
      </c>
    </row>
    <row r="296" spans="4:29" x14ac:dyDescent="0.25">
      <c r="M296" s="48" t="s">
        <v>3650</v>
      </c>
      <c r="V296" s="59" t="s">
        <v>3655</v>
      </c>
    </row>
    <row r="298" spans="4:29" x14ac:dyDescent="0.25">
      <c r="D298" s="48" t="s">
        <v>3659</v>
      </c>
    </row>
    <row r="318" spans="2:4" x14ac:dyDescent="0.25">
      <c r="B318" s="50">
        <v>0</v>
      </c>
      <c r="D318" s="52" t="s">
        <v>3646</v>
      </c>
    </row>
    <row r="319" spans="2:4" x14ac:dyDescent="0.25">
      <c r="D319" s="60" t="s">
        <v>307</v>
      </c>
    </row>
    <row r="321" spans="4:4" x14ac:dyDescent="0.25">
      <c r="D321" s="48" t="s">
        <v>3639</v>
      </c>
    </row>
    <row r="354" spans="4:4" x14ac:dyDescent="0.25">
      <c r="D354" s="48" t="s">
        <v>344</v>
      </c>
    </row>
    <row r="355" spans="4:4" x14ac:dyDescent="0.25">
      <c r="D355" s="36" t="s">
        <v>3640</v>
      </c>
    </row>
    <row r="357" spans="4:4" x14ac:dyDescent="0.25">
      <c r="D357" s="48" t="s">
        <v>3664</v>
      </c>
    </row>
    <row r="413" spans="2:4" x14ac:dyDescent="0.25">
      <c r="B413" s="49">
        <v>0</v>
      </c>
      <c r="D413" s="52" t="s">
        <v>3644</v>
      </c>
    </row>
    <row r="414" spans="2:4" x14ac:dyDescent="0.25">
      <c r="D414" s="59" t="s">
        <v>306</v>
      </c>
    </row>
    <row r="415" spans="2:4" x14ac:dyDescent="0.25">
      <c r="D415" s="48" t="s">
        <v>3641</v>
      </c>
    </row>
    <row r="417" spans="4:4" x14ac:dyDescent="0.25">
      <c r="D417" s="48" t="s">
        <v>3641</v>
      </c>
    </row>
    <row r="450" spans="4:4" x14ac:dyDescent="0.25">
      <c r="D450" s="48" t="s">
        <v>3641</v>
      </c>
    </row>
    <row r="470" spans="4:4" x14ac:dyDescent="0.25">
      <c r="D470" s="48" t="s">
        <v>384</v>
      </c>
    </row>
    <row r="471" spans="4:4" x14ac:dyDescent="0.25">
      <c r="D471" s="52" t="s">
        <v>3660</v>
      </c>
    </row>
    <row r="472" spans="4:4" x14ac:dyDescent="0.25">
      <c r="D472" s="52" t="s">
        <v>3661</v>
      </c>
    </row>
    <row r="474" spans="4:4" x14ac:dyDescent="0.25">
      <c r="D474" s="48" t="s">
        <v>3662</v>
      </c>
    </row>
    <row r="515" spans="2:4" x14ac:dyDescent="0.25">
      <c r="B515" s="49">
        <v>0</v>
      </c>
    </row>
    <row r="516" spans="2:4" x14ac:dyDescent="0.25">
      <c r="D516" s="59" t="s">
        <v>306</v>
      </c>
    </row>
    <row r="518" spans="2:4" x14ac:dyDescent="0.25">
      <c r="D518" s="48" t="s">
        <v>36</v>
      </c>
    </row>
    <row r="521" spans="2:4" x14ac:dyDescent="0.25">
      <c r="D521" s="48" t="s">
        <v>3665</v>
      </c>
    </row>
    <row r="553" spans="2:4" x14ac:dyDescent="0.25">
      <c r="B553" s="49">
        <v>0</v>
      </c>
    </row>
    <row r="554" spans="2:4" x14ac:dyDescent="0.25">
      <c r="D554" s="59" t="s">
        <v>306</v>
      </c>
    </row>
    <row r="556" spans="2:4" x14ac:dyDescent="0.25">
      <c r="D556" s="48" t="s">
        <v>36</v>
      </c>
    </row>
    <row r="559" spans="2:4" x14ac:dyDescent="0.25">
      <c r="D559" s="48" t="s">
        <v>3666</v>
      </c>
    </row>
    <row r="589" spans="2:2" x14ac:dyDescent="0.25">
      <c r="B589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2311C-0E72-4711-A5CA-D033438C1D76}">
  <dimension ref="A2:J21"/>
  <sheetViews>
    <sheetView topLeftCell="A14" workbookViewId="0">
      <selection activeCell="B19" sqref="B19"/>
    </sheetView>
  </sheetViews>
  <sheetFormatPr defaultColWidth="2.85546875" defaultRowHeight="15" x14ac:dyDescent="0.25"/>
  <cols>
    <col min="1" max="1" width="9.140625" style="334" bestFit="1" customWidth="1"/>
    <col min="2" max="2" width="39.85546875" style="334" bestFit="1" customWidth="1"/>
    <col min="3" max="3" width="13.7109375" style="334" customWidth="1"/>
    <col min="4" max="4" width="17" style="334" bestFit="1" customWidth="1"/>
    <col min="5" max="5" width="17.5703125" style="334" bestFit="1" customWidth="1"/>
    <col min="6" max="7" width="10.7109375" style="334" bestFit="1" customWidth="1"/>
    <col min="8" max="8" width="8.5703125" style="334" bestFit="1" customWidth="1"/>
    <col min="9" max="9" width="7.5703125" style="334" bestFit="1" customWidth="1"/>
    <col min="10" max="10" width="10.7109375" style="334" customWidth="1"/>
    <col min="11" max="16384" width="2.85546875" style="334"/>
  </cols>
  <sheetData>
    <row r="2" spans="1:10" ht="18.75" x14ac:dyDescent="0.25">
      <c r="A2" s="341" t="s">
        <v>1918</v>
      </c>
      <c r="B2" s="342"/>
      <c r="C2" s="342"/>
      <c r="D2" s="342"/>
      <c r="E2" s="342"/>
      <c r="F2" s="342"/>
      <c r="G2" s="342"/>
      <c r="H2" s="342"/>
      <c r="I2" s="342"/>
      <c r="J2" s="342"/>
    </row>
    <row r="3" spans="1:10" x14ac:dyDescent="0.25">
      <c r="A3" s="342" t="s">
        <v>3625</v>
      </c>
      <c r="B3" s="342"/>
      <c r="C3" s="342"/>
      <c r="D3" s="342"/>
      <c r="E3" s="342"/>
      <c r="F3" s="342"/>
      <c r="G3" s="342"/>
      <c r="H3" s="342"/>
      <c r="I3" s="34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0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65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0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2537</v>
      </c>
      <c r="B10" s="65" t="s">
        <v>2591</v>
      </c>
      <c r="C10" s="65" t="s">
        <v>496</v>
      </c>
      <c r="D10" s="65" t="s">
        <v>333</v>
      </c>
      <c r="E10" s="65" t="s">
        <v>277</v>
      </c>
      <c r="F10" s="79">
        <v>44903.420833333003</v>
      </c>
      <c r="G10" s="79">
        <v>45336.661805556003</v>
      </c>
      <c r="H10" s="65" t="s">
        <v>23</v>
      </c>
      <c r="I10" s="65" t="s">
        <v>18</v>
      </c>
      <c r="J10" s="65" t="s">
        <v>260</v>
      </c>
    </row>
    <row r="11" spans="1:10" ht="105" x14ac:dyDescent="0.25">
      <c r="A11" s="70" t="s">
        <v>3343</v>
      </c>
      <c r="B11" s="70" t="s">
        <v>2042</v>
      </c>
      <c r="C11" s="70" t="s">
        <v>2984</v>
      </c>
      <c r="D11" s="70" t="s">
        <v>333</v>
      </c>
      <c r="E11" s="70" t="s">
        <v>277</v>
      </c>
      <c r="F11" s="78">
        <v>44922.436111110997</v>
      </c>
      <c r="G11" s="78">
        <v>45355.394444443999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3367</v>
      </c>
      <c r="B12" s="65" t="s">
        <v>3368</v>
      </c>
      <c r="C12" s="65" t="s">
        <v>1834</v>
      </c>
      <c r="D12" s="65" t="s">
        <v>333</v>
      </c>
      <c r="E12" s="65" t="s">
        <v>277</v>
      </c>
      <c r="F12" s="79">
        <v>44923.409722222001</v>
      </c>
      <c r="G12" s="79">
        <v>45356.368055555999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3487</v>
      </c>
      <c r="B13" s="70" t="s">
        <v>3488</v>
      </c>
      <c r="C13" s="70" t="s">
        <v>375</v>
      </c>
      <c r="D13" s="70" t="s">
        <v>333</v>
      </c>
      <c r="E13" s="70" t="s">
        <v>277</v>
      </c>
      <c r="F13" s="78">
        <v>44924.380555556003</v>
      </c>
      <c r="G13" s="78">
        <v>45357.338888888997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3506</v>
      </c>
      <c r="B14" s="65" t="s">
        <v>3507</v>
      </c>
      <c r="C14" s="65" t="s">
        <v>484</v>
      </c>
      <c r="D14" s="65" t="s">
        <v>333</v>
      </c>
      <c r="E14" s="65" t="s">
        <v>277</v>
      </c>
      <c r="F14" s="79">
        <v>44924.407638889003</v>
      </c>
      <c r="G14" s="79">
        <v>45357.365972222004</v>
      </c>
      <c r="H14" s="65" t="s">
        <v>23</v>
      </c>
      <c r="I14" s="65" t="s">
        <v>18</v>
      </c>
      <c r="J14" s="65" t="s">
        <v>260</v>
      </c>
    </row>
    <row r="15" spans="1:10" ht="120" x14ac:dyDescent="0.25">
      <c r="A15" s="70" t="s">
        <v>3580</v>
      </c>
      <c r="B15" s="70" t="s">
        <v>3581</v>
      </c>
      <c r="C15" s="70" t="s">
        <v>2984</v>
      </c>
      <c r="D15" s="70" t="s">
        <v>333</v>
      </c>
      <c r="E15" s="70" t="s">
        <v>277</v>
      </c>
      <c r="F15" s="78">
        <v>44924.700694444</v>
      </c>
      <c r="G15" s="78">
        <v>45357.659027777998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3589</v>
      </c>
      <c r="B16" s="65" t="s">
        <v>3591</v>
      </c>
      <c r="C16" s="65" t="s">
        <v>375</v>
      </c>
      <c r="D16" s="65" t="s">
        <v>333</v>
      </c>
      <c r="E16" s="65" t="s">
        <v>277</v>
      </c>
      <c r="F16" s="79">
        <v>44925.404861110997</v>
      </c>
      <c r="G16" s="79">
        <v>45358.363194443999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69" t="s">
        <v>3593</v>
      </c>
      <c r="B17" s="69" t="s">
        <v>3595</v>
      </c>
      <c r="C17" s="69" t="s">
        <v>912</v>
      </c>
      <c r="D17" s="69" t="s">
        <v>333</v>
      </c>
      <c r="E17" s="69" t="s">
        <v>277</v>
      </c>
      <c r="F17" s="88">
        <v>44925.456250000003</v>
      </c>
      <c r="G17" s="88">
        <v>45358.414583332997</v>
      </c>
      <c r="H17" s="69" t="s">
        <v>23</v>
      </c>
      <c r="I17" s="69" t="s">
        <v>18</v>
      </c>
      <c r="J17" s="69" t="s">
        <v>255</v>
      </c>
    </row>
    <row r="19" spans="1:10" ht="30" x14ac:dyDescent="0.25">
      <c r="A19" s="61" t="s">
        <v>3627</v>
      </c>
      <c r="B19" s="61" t="s">
        <v>3626</v>
      </c>
      <c r="C19" s="61"/>
      <c r="D19" s="61"/>
      <c r="E19" s="61"/>
      <c r="F19" s="82"/>
      <c r="G19" s="82"/>
      <c r="H19" s="61"/>
      <c r="I19" s="61"/>
      <c r="J19" s="61" t="s">
        <v>356</v>
      </c>
    </row>
    <row r="20" spans="1:10" ht="45" x14ac:dyDescent="0.25">
      <c r="A20" s="61" t="s">
        <v>3637</v>
      </c>
      <c r="B20" s="61" t="s">
        <v>3636</v>
      </c>
      <c r="C20" s="61"/>
      <c r="D20" s="61"/>
      <c r="E20" s="61"/>
      <c r="F20" s="82"/>
      <c r="G20" s="82"/>
      <c r="H20" s="61"/>
      <c r="I20" s="61"/>
      <c r="J20" s="61" t="s">
        <v>356</v>
      </c>
    </row>
    <row r="21" spans="1:10" x14ac:dyDescent="0.25">
      <c r="A21" s="334" t="s">
        <v>3642</v>
      </c>
      <c r="B21" s="334" t="s">
        <v>3643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0581B-0350-428A-869E-A4D699835713}">
  <dimension ref="B2:AT55"/>
  <sheetViews>
    <sheetView workbookViewId="0"/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3616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49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49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3361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3622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3623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2" x14ac:dyDescent="0.25">
      <c r="B55" s="49">
        <v>0</v>
      </c>
    </row>
  </sheetData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B37B1-21BF-4285-9803-FD95350D507C}">
  <dimension ref="B2:AT55"/>
  <sheetViews>
    <sheetView workbookViewId="0"/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3667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49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49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3619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3620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3621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2" x14ac:dyDescent="0.25">
      <c r="B55" s="49">
        <v>0</v>
      </c>
    </row>
  </sheetData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47605-D923-4FF1-87C7-75C8089BDD0B}">
  <dimension ref="B2:AT55"/>
  <sheetViews>
    <sheetView workbookViewId="0"/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3668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49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49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3669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3670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3671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2" x14ac:dyDescent="0.25">
      <c r="B55" s="49"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DCB1C-8733-436E-AC49-789475B863D7}">
  <dimension ref="B2:AT55"/>
  <sheetViews>
    <sheetView tabSelected="1" workbookViewId="0"/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3672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49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49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3673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3674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3675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2" x14ac:dyDescent="0.25">
      <c r="B55" s="49"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E19A8-A34B-450C-BDDA-CAC28970D6CB}">
  <dimension ref="B2:AT55"/>
  <sheetViews>
    <sheetView workbookViewId="0"/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3616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49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49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3361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3622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3623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2" x14ac:dyDescent="0.25">
      <c r="B55" s="49"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431" zoomScaleNormal="100" workbookViewId="0">
      <selection activeCell="AI449" sqref="AI449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253</v>
      </c>
    </row>
    <row r="3" spans="2:4" x14ac:dyDescent="0.25">
      <c r="D3" s="27" t="s">
        <v>252</v>
      </c>
    </row>
    <row r="4" spans="2:4" x14ac:dyDescent="0.25">
      <c r="D4"/>
    </row>
    <row r="5" spans="2:4" x14ac:dyDescent="0.25">
      <c r="D5" t="s">
        <v>36</v>
      </c>
    </row>
    <row r="6" spans="2:4" x14ac:dyDescent="0.25">
      <c r="D6" s="34" t="s">
        <v>251</v>
      </c>
    </row>
    <row r="7" spans="2:4" x14ac:dyDescent="0.25">
      <c r="D7" s="34" t="s">
        <v>250</v>
      </c>
    </row>
    <row r="8" spans="2:4" x14ac:dyDescent="0.25">
      <c r="D8"/>
    </row>
    <row r="28" spans="4:4" x14ac:dyDescent="0.25">
      <c r="D28" s="27" t="s">
        <v>249</v>
      </c>
    </row>
    <row r="30" spans="4:4" x14ac:dyDescent="0.25">
      <c r="D30" s="27" t="s">
        <v>82</v>
      </c>
    </row>
    <row r="31" spans="4:4" x14ac:dyDescent="0.25">
      <c r="D31" s="28" t="s">
        <v>248</v>
      </c>
    </row>
    <row r="66" spans="4:4" x14ac:dyDescent="0.25">
      <c r="D66" s="27" t="s">
        <v>247</v>
      </c>
    </row>
    <row r="96" spans="4:4" x14ac:dyDescent="0.25">
      <c r="D96" s="27" t="s">
        <v>243</v>
      </c>
    </row>
    <row r="97" spans="4:4" x14ac:dyDescent="0.25">
      <c r="D97" s="27" t="s">
        <v>242</v>
      </c>
    </row>
    <row r="98" spans="4:4" x14ac:dyDescent="0.25">
      <c r="D98" s="27" t="s">
        <v>241</v>
      </c>
    </row>
    <row r="253" spans="4:4" x14ac:dyDescent="0.25">
      <c r="D253" s="4" t="s">
        <v>246</v>
      </c>
    </row>
    <row r="254" spans="4:4" x14ac:dyDescent="0.25">
      <c r="D254" s="27" t="s">
        <v>245</v>
      </c>
    </row>
    <row r="256" spans="4:4" x14ac:dyDescent="0.25">
      <c r="D256" s="4" t="s">
        <v>244</v>
      </c>
    </row>
    <row r="258" spans="4:4" x14ac:dyDescent="0.25">
      <c r="D258" s="27" t="s">
        <v>243</v>
      </c>
    </row>
    <row r="259" spans="4:4" x14ac:dyDescent="0.25">
      <c r="D259" s="27" t="s">
        <v>242</v>
      </c>
    </row>
    <row r="260" spans="4:4" x14ac:dyDescent="0.25">
      <c r="D260" s="27" t="s">
        <v>241</v>
      </c>
    </row>
    <row r="309" spans="4:4" x14ac:dyDescent="0.25">
      <c r="D309" s="27" t="s">
        <v>240</v>
      </c>
    </row>
    <row r="310" spans="4:4" x14ac:dyDescent="0.25">
      <c r="D310" s="27" t="s">
        <v>239</v>
      </c>
    </row>
    <row r="311" spans="4:4" x14ac:dyDescent="0.25">
      <c r="D311" s="27" t="s">
        <v>238</v>
      </c>
    </row>
    <row r="312" spans="4:4" x14ac:dyDescent="0.25">
      <c r="D312" s="27" t="s">
        <v>237</v>
      </c>
    </row>
    <row r="313" spans="4:4" x14ac:dyDescent="0.25">
      <c r="D313" s="27" t="s">
        <v>236</v>
      </c>
    </row>
    <row r="314" spans="4:4" x14ac:dyDescent="0.25">
      <c r="D314" s="27" t="s">
        <v>235</v>
      </c>
    </row>
    <row r="315" spans="4:4" x14ac:dyDescent="0.25">
      <c r="D315" s="27" t="s">
        <v>234</v>
      </c>
    </row>
    <row r="316" spans="4:4" x14ac:dyDescent="0.25">
      <c r="D316" s="27" t="s">
        <v>233</v>
      </c>
    </row>
    <row r="317" spans="4:4" x14ac:dyDescent="0.25">
      <c r="D317" s="27" t="s">
        <v>232</v>
      </c>
    </row>
    <row r="318" spans="4:4" x14ac:dyDescent="0.25">
      <c r="D318" s="27" t="s">
        <v>231</v>
      </c>
    </row>
    <row r="319" spans="4:4" x14ac:dyDescent="0.25">
      <c r="D319" s="27" t="s">
        <v>230</v>
      </c>
    </row>
    <row r="320" spans="4:4" x14ac:dyDescent="0.25">
      <c r="D320" s="27" t="s">
        <v>229</v>
      </c>
    </row>
    <row r="321" spans="4:4" x14ac:dyDescent="0.25">
      <c r="D321" s="27" t="s">
        <v>228</v>
      </c>
    </row>
    <row r="322" spans="4:4" x14ac:dyDescent="0.25">
      <c r="D322" s="27" t="s">
        <v>227</v>
      </c>
    </row>
    <row r="323" spans="4:4" x14ac:dyDescent="0.25">
      <c r="D323" s="27" t="s">
        <v>226</v>
      </c>
    </row>
    <row r="324" spans="4:4" x14ac:dyDescent="0.25">
      <c r="D324" s="27" t="s">
        <v>225</v>
      </c>
    </row>
    <row r="325" spans="4:4" x14ac:dyDescent="0.25">
      <c r="D325" s="27" t="s">
        <v>224</v>
      </c>
    </row>
    <row r="326" spans="4:4" x14ac:dyDescent="0.25">
      <c r="D326" s="27" t="s">
        <v>223</v>
      </c>
    </row>
    <row r="327" spans="4:4" x14ac:dyDescent="0.25">
      <c r="D327" s="27" t="s">
        <v>222</v>
      </c>
    </row>
    <row r="328" spans="4:4" x14ac:dyDescent="0.25">
      <c r="D328" s="27" t="s">
        <v>221</v>
      </c>
    </row>
    <row r="329" spans="4:4" x14ac:dyDescent="0.25">
      <c r="D329" s="27" t="s">
        <v>220</v>
      </c>
    </row>
    <row r="330" spans="4:4" x14ac:dyDescent="0.25">
      <c r="D330" s="27" t="s">
        <v>219</v>
      </c>
    </row>
    <row r="331" spans="4:4" x14ac:dyDescent="0.25">
      <c r="D331" s="27" t="s">
        <v>218</v>
      </c>
    </row>
    <row r="332" spans="4:4" x14ac:dyDescent="0.25">
      <c r="D332" s="27" t="s">
        <v>217</v>
      </c>
    </row>
    <row r="333" spans="4:4" x14ac:dyDescent="0.25">
      <c r="D333" s="27" t="s">
        <v>216</v>
      </c>
    </row>
    <row r="334" spans="4:4" x14ac:dyDescent="0.25">
      <c r="D334" s="27" t="s">
        <v>215</v>
      </c>
    </row>
    <row r="335" spans="4:4" x14ac:dyDescent="0.25">
      <c r="D335" s="27" t="s">
        <v>214</v>
      </c>
    </row>
    <row r="336" spans="4:4" x14ac:dyDescent="0.25">
      <c r="D336" s="27" t="s">
        <v>213</v>
      </c>
    </row>
    <row r="337" spans="4:4" x14ac:dyDescent="0.25">
      <c r="D337" s="27" t="s">
        <v>212</v>
      </c>
    </row>
    <row r="338" spans="4:4" x14ac:dyDescent="0.25">
      <c r="D338" s="27" t="s">
        <v>211</v>
      </c>
    </row>
    <row r="388" spans="4:4" x14ac:dyDescent="0.25">
      <c r="D388" s="4" t="s">
        <v>210</v>
      </c>
    </row>
    <row r="390" spans="4:4" x14ac:dyDescent="0.25">
      <c r="D390" s="27" t="s">
        <v>82</v>
      </c>
    </row>
    <row r="391" spans="4:4" x14ac:dyDescent="0.25">
      <c r="D391" s="28" t="s">
        <v>209</v>
      </c>
    </row>
    <row r="440" spans="4:36" x14ac:dyDescent="0.25">
      <c r="AI440" s="3"/>
      <c r="AJ440" s="27" t="s">
        <v>208</v>
      </c>
    </row>
    <row r="441" spans="4:36" x14ac:dyDescent="0.25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207</v>
      </c>
    </row>
    <row r="442" spans="4:36" x14ac:dyDescent="0.25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204</v>
      </c>
    </row>
    <row r="444" spans="4:36" x14ac:dyDescent="0.25">
      <c r="Z444" s="27" t="s">
        <v>203</v>
      </c>
      <c r="AI444" s="29"/>
    </row>
    <row r="445" spans="4:36" x14ac:dyDescent="0.25">
      <c r="Z445" s="27" t="s">
        <v>202</v>
      </c>
      <c r="AI445" s="32" t="s">
        <v>201</v>
      </c>
    </row>
    <row r="447" spans="4:36" x14ac:dyDescent="0.25">
      <c r="Z447" s="27" t="s">
        <v>200</v>
      </c>
      <c r="AI447" s="31" t="s">
        <v>199</v>
      </c>
    </row>
    <row r="448" spans="4:36" x14ac:dyDescent="0.25">
      <c r="Z448" s="27" t="s">
        <v>198</v>
      </c>
      <c r="AI448" s="31" t="s">
        <v>197</v>
      </c>
    </row>
    <row r="449" spans="26:35" x14ac:dyDescent="0.25">
      <c r="Z449" s="27" t="s">
        <v>196</v>
      </c>
      <c r="AI449" s="31" t="s">
        <v>195</v>
      </c>
    </row>
    <row r="450" spans="26:35" x14ac:dyDescent="0.25">
      <c r="Z450" s="27" t="s">
        <v>194</v>
      </c>
      <c r="AI450" s="31" t="s">
        <v>193</v>
      </c>
    </row>
    <row r="451" spans="26:35" x14ac:dyDescent="0.25">
      <c r="Z451" s="27" t="s">
        <v>192</v>
      </c>
      <c r="AI451" s="32" t="s">
        <v>191</v>
      </c>
    </row>
    <row r="452" spans="26:35" x14ac:dyDescent="0.25">
      <c r="Z452" s="27" t="s">
        <v>190</v>
      </c>
      <c r="AI452" s="31" t="s">
        <v>189</v>
      </c>
    </row>
    <row r="453" spans="26:35" x14ac:dyDescent="0.25">
      <c r="Z453" s="27" t="s">
        <v>188</v>
      </c>
      <c r="AI453" s="31" t="s">
        <v>187</v>
      </c>
    </row>
    <row r="454" spans="26:35" x14ac:dyDescent="0.25">
      <c r="Z454" s="27" t="s">
        <v>186</v>
      </c>
      <c r="AI454" s="31" t="s">
        <v>185</v>
      </c>
    </row>
    <row r="455" spans="26:35" x14ac:dyDescent="0.25">
      <c r="Z455" s="27" t="s">
        <v>184</v>
      </c>
      <c r="AI455" s="32" t="s">
        <v>183</v>
      </c>
    </row>
    <row r="457" spans="26:35" x14ac:dyDescent="0.25">
      <c r="Z457" s="27" t="s">
        <v>182</v>
      </c>
      <c r="AI457" s="31" t="s">
        <v>181</v>
      </c>
    </row>
    <row r="458" spans="26:35" x14ac:dyDescent="0.25">
      <c r="Z458" s="27" t="s">
        <v>180</v>
      </c>
      <c r="AI458" s="31" t="s">
        <v>179</v>
      </c>
    </row>
    <row r="459" spans="26:35" x14ac:dyDescent="0.25">
      <c r="Z459" s="27" t="s">
        <v>178</v>
      </c>
      <c r="AI459" s="31" t="s">
        <v>177</v>
      </c>
    </row>
    <row r="460" spans="26:35" x14ac:dyDescent="0.25">
      <c r="Z460" s="27" t="s">
        <v>176</v>
      </c>
      <c r="AI460" s="32" t="s">
        <v>175</v>
      </c>
    </row>
    <row r="461" spans="26:35" x14ac:dyDescent="0.25">
      <c r="Z461" s="27" t="s">
        <v>174</v>
      </c>
      <c r="AI461" s="31" t="s">
        <v>173</v>
      </c>
    </row>
    <row r="462" spans="26:35" x14ac:dyDescent="0.25">
      <c r="Z462" s="27" t="s">
        <v>172</v>
      </c>
      <c r="AI462" s="31" t="s">
        <v>171</v>
      </c>
    </row>
    <row r="463" spans="26:35" x14ac:dyDescent="0.25">
      <c r="Z463" s="27" t="s">
        <v>170</v>
      </c>
      <c r="AI463" s="31" t="s">
        <v>169</v>
      </c>
    </row>
    <row r="464" spans="26:35" x14ac:dyDescent="0.25">
      <c r="Z464" s="27" t="s">
        <v>168</v>
      </c>
      <c r="AI464" s="32" t="s">
        <v>167</v>
      </c>
    </row>
    <row r="465" spans="4:35" x14ac:dyDescent="0.25">
      <c r="AI465" s="29"/>
    </row>
    <row r="466" spans="4:35" x14ac:dyDescent="0.25">
      <c r="Z466" s="27" t="s">
        <v>166</v>
      </c>
    </row>
    <row r="468" spans="4:35" x14ac:dyDescent="0.25">
      <c r="Z468" s="27" t="s">
        <v>165</v>
      </c>
      <c r="AI468" s="31" t="s">
        <v>164</v>
      </c>
    </row>
    <row r="469" spans="4:35" x14ac:dyDescent="0.25">
      <c r="Z469" s="27" t="s">
        <v>163</v>
      </c>
      <c r="AI469" s="31" t="s">
        <v>162</v>
      </c>
    </row>
    <row r="471" spans="4:35" x14ac:dyDescent="0.25">
      <c r="Z471" s="27" t="s">
        <v>161</v>
      </c>
      <c r="AI471" s="30" t="s">
        <v>160</v>
      </c>
    </row>
    <row r="472" spans="4:35" x14ac:dyDescent="0.25">
      <c r="Z472" s="27" t="s">
        <v>159</v>
      </c>
      <c r="AI472" s="30" t="s">
        <v>158</v>
      </c>
    </row>
    <row r="473" spans="4:35" x14ac:dyDescent="0.25">
      <c r="Z473" s="27" t="s">
        <v>157</v>
      </c>
      <c r="AI473" s="30" t="s">
        <v>156</v>
      </c>
    </row>
    <row r="474" spans="4:35" x14ac:dyDescent="0.25">
      <c r="Z474" s="27" t="s">
        <v>155</v>
      </c>
      <c r="AI474" s="30" t="s">
        <v>154</v>
      </c>
    </row>
    <row r="475" spans="4:35" x14ac:dyDescent="0.25">
      <c r="Z475" s="27" t="s">
        <v>153</v>
      </c>
      <c r="AI475" s="30" t="s">
        <v>152</v>
      </c>
    </row>
    <row r="476" spans="4:35" x14ac:dyDescent="0.25">
      <c r="Z476" s="27" t="s">
        <v>151</v>
      </c>
      <c r="AI476" s="30" t="s">
        <v>150</v>
      </c>
    </row>
    <row r="477" spans="4:35" x14ac:dyDescent="0.25">
      <c r="Z477" s="27" t="s">
        <v>149</v>
      </c>
      <c r="AI477" s="30" t="s">
        <v>148</v>
      </c>
    </row>
    <row r="478" spans="4:35" x14ac:dyDescent="0.25">
      <c r="AI478" s="29"/>
    </row>
    <row r="479" spans="4:35" x14ac:dyDescent="0.25">
      <c r="D479" s="4" t="s">
        <v>147</v>
      </c>
      <c r="Z479" s="27" t="s">
        <v>146</v>
      </c>
      <c r="AI479" s="29"/>
    </row>
    <row r="480" spans="4:35" x14ac:dyDescent="0.25">
      <c r="AI480" s="29"/>
    </row>
    <row r="481" spans="4:35" x14ac:dyDescent="0.25">
      <c r="D481" s="27" t="s">
        <v>135</v>
      </c>
      <c r="Z481" s="27" t="s">
        <v>145</v>
      </c>
      <c r="AI481" s="29"/>
    </row>
    <row r="482" spans="4:35" x14ac:dyDescent="0.25">
      <c r="Z482" s="27" t="s">
        <v>144</v>
      </c>
      <c r="AI482" s="29"/>
    </row>
    <row r="483" spans="4:35" x14ac:dyDescent="0.25">
      <c r="D483" s="4" t="s">
        <v>143</v>
      </c>
      <c r="Z483" s="27" t="s">
        <v>142</v>
      </c>
    </row>
    <row r="484" spans="4:35" x14ac:dyDescent="0.25">
      <c r="Z484" s="27" t="s">
        <v>141</v>
      </c>
    </row>
    <row r="485" spans="4:35" x14ac:dyDescent="0.25">
      <c r="D485" s="27" t="s">
        <v>82</v>
      </c>
    </row>
    <row r="486" spans="4:35" x14ac:dyDescent="0.25">
      <c r="D486" s="28" t="s">
        <v>134</v>
      </c>
    </row>
    <row r="582" spans="4:4" x14ac:dyDescent="0.25">
      <c r="D582" s="4" t="s">
        <v>140</v>
      </c>
    </row>
    <row r="584" spans="4:4" x14ac:dyDescent="0.25">
      <c r="D584" s="27" t="s">
        <v>139</v>
      </c>
    </row>
    <row r="609" spans="40:40" x14ac:dyDescent="0.25">
      <c r="AN609" s="27" t="s">
        <v>138</v>
      </c>
    </row>
    <row r="611" spans="40:40" x14ac:dyDescent="0.25">
      <c r="AN611" s="27" t="s">
        <v>137</v>
      </c>
    </row>
    <row r="643" spans="4:4" x14ac:dyDescent="0.25">
      <c r="D643" s="4" t="s">
        <v>136</v>
      </c>
    </row>
    <row r="645" spans="4:4" x14ac:dyDescent="0.25">
      <c r="D645" s="27" t="s">
        <v>135</v>
      </c>
    </row>
    <row r="647" spans="4:4" x14ac:dyDescent="0.25">
      <c r="D647" s="27" t="s">
        <v>82</v>
      </c>
    </row>
    <row r="648" spans="4:4" x14ac:dyDescent="0.25">
      <c r="D648" s="28" t="s">
        <v>134</v>
      </c>
    </row>
    <row r="650" spans="4:4" x14ac:dyDescent="0.25">
      <c r="D650" s="27" t="s">
        <v>133</v>
      </c>
    </row>
    <row r="651" spans="4:4" x14ac:dyDescent="0.25">
      <c r="D651" s="4" t="s">
        <v>132</v>
      </c>
    </row>
    <row r="700" spans="4:4" x14ac:dyDescent="0.25">
      <c r="D700" s="4" t="s">
        <v>131</v>
      </c>
    </row>
    <row r="702" spans="4:4" x14ac:dyDescent="0.25">
      <c r="D702" s="27" t="s">
        <v>130</v>
      </c>
    </row>
    <row r="717" spans="4:4" x14ac:dyDescent="0.25">
      <c r="D717" s="27" t="s">
        <v>129</v>
      </c>
    </row>
    <row r="743" spans="4:43" x14ac:dyDescent="0.25">
      <c r="D743" s="4" t="s">
        <v>128</v>
      </c>
    </row>
    <row r="745" spans="4:43" x14ac:dyDescent="0.25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85</v>
      </c>
    </row>
    <row r="797" spans="4:43" x14ac:dyDescent="0.25">
      <c r="D797" s="27" t="s">
        <v>84</v>
      </c>
    </row>
    <row r="798" spans="4:43" x14ac:dyDescent="0.25">
      <c r="D798" s="27" t="s">
        <v>83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zoomScaleNormal="100" workbookViewId="0">
      <selection activeCell="B3" sqref="B3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 x14ac:dyDescent="0.25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 x14ac:dyDescent="0.25">
      <c r="A4" s="17" t="s">
        <v>22</v>
      </c>
      <c r="B4" s="17" t="s">
        <v>21</v>
      </c>
      <c r="C4" s="17" t="s">
        <v>54</v>
      </c>
      <c r="D4" s="26"/>
      <c r="E4" s="17"/>
      <c r="F4" s="17"/>
      <c r="G4" s="17" t="s">
        <v>43</v>
      </c>
    </row>
    <row r="5" spans="1:7" ht="30" x14ac:dyDescent="0.25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 x14ac:dyDescent="0.25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 x14ac:dyDescent="0.25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 x14ac:dyDescent="0.25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 x14ac:dyDescent="0.25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 x14ac:dyDescent="0.25">
      <c r="A10" s="24" t="s">
        <v>61</v>
      </c>
      <c r="B10" s="24" t="s">
        <v>60</v>
      </c>
      <c r="C10" s="24" t="s">
        <v>69</v>
      </c>
      <c r="D10" s="25" t="s">
        <v>38</v>
      </c>
      <c r="E10" s="24"/>
      <c r="F10" s="24"/>
      <c r="G10" s="24"/>
    </row>
    <row r="11" spans="1:7" s="22" customFormat="1" x14ac:dyDescent="0.25">
      <c r="A11" s="24" t="s">
        <v>65</v>
      </c>
      <c r="B11" s="24" t="s">
        <v>64</v>
      </c>
      <c r="C11" s="24"/>
      <c r="D11" s="24" t="s">
        <v>68</v>
      </c>
      <c r="E11" s="24" t="s">
        <v>71</v>
      </c>
      <c r="F11" s="24"/>
      <c r="G11" s="24"/>
    </row>
    <row r="12" spans="1:7" s="23" customFormat="1" ht="45" x14ac:dyDescent="0.25">
      <c r="A12" s="24" t="s">
        <v>63</v>
      </c>
      <c r="B12" s="24" t="s">
        <v>62</v>
      </c>
      <c r="C12" s="24"/>
      <c r="D12" s="25" t="s">
        <v>74</v>
      </c>
      <c r="E12" s="24"/>
      <c r="F12" s="24"/>
      <c r="G12" s="24"/>
    </row>
    <row r="13" spans="1:7" s="23" customFormat="1" x14ac:dyDescent="0.25">
      <c r="A13" s="24" t="s">
        <v>66</v>
      </c>
      <c r="B13" s="24" t="s">
        <v>67</v>
      </c>
      <c r="C13" s="24"/>
      <c r="D13" s="24" t="s">
        <v>68</v>
      </c>
      <c r="E13" s="24" t="s">
        <v>72</v>
      </c>
      <c r="F13" s="24"/>
      <c r="G13" s="24"/>
    </row>
    <row r="14" spans="1:7" s="23" customFormat="1" ht="30" x14ac:dyDescent="0.25">
      <c r="A14" s="24" t="s">
        <v>75</v>
      </c>
      <c r="B14" s="24" t="s">
        <v>76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73</vt:i4>
      </vt:variant>
    </vt:vector>
  </HeadingPairs>
  <TitlesOfParts>
    <vt:vector size="73" baseType="lpstr">
      <vt:lpstr>20221121MON</vt:lpstr>
      <vt:lpstr>20221121MONa</vt:lpstr>
      <vt:lpstr>20221122TUE</vt:lpstr>
      <vt:lpstr>20221122TUEa</vt:lpstr>
      <vt:lpstr>20221123WED</vt:lpstr>
      <vt:lpstr>20221123WEDa</vt:lpstr>
      <vt:lpstr>20221124THU</vt:lpstr>
      <vt:lpstr>20221124THUa</vt:lpstr>
      <vt:lpstr>20221125FRI</vt:lpstr>
      <vt:lpstr>20221125FRIa</vt:lpstr>
      <vt:lpstr>20221128MON</vt:lpstr>
      <vt:lpstr>20221128MONa</vt:lpstr>
      <vt:lpstr>20221129TUE</vt:lpstr>
      <vt:lpstr>20221129TUEa</vt:lpstr>
      <vt:lpstr>20221130WED</vt:lpstr>
      <vt:lpstr>20221130WEDa</vt:lpstr>
      <vt:lpstr>20221201THU</vt:lpstr>
      <vt:lpstr>20221201THUa</vt:lpstr>
      <vt:lpstr>20221202FRI</vt:lpstr>
      <vt:lpstr>20221202FRIa</vt:lpstr>
      <vt:lpstr>20221205MON</vt:lpstr>
      <vt:lpstr>20221205MONa</vt:lpstr>
      <vt:lpstr>20221206TUE</vt:lpstr>
      <vt:lpstr>20221206TUEa</vt:lpstr>
      <vt:lpstr>20221207WED</vt:lpstr>
      <vt:lpstr>20221207WEDa</vt:lpstr>
      <vt:lpstr>20221208THU</vt:lpstr>
      <vt:lpstr>20221208THUa</vt:lpstr>
      <vt:lpstr>20221209FRI</vt:lpstr>
      <vt:lpstr>20221209FRIa</vt:lpstr>
      <vt:lpstr>20221212MON</vt:lpstr>
      <vt:lpstr>20221212MONa</vt:lpstr>
      <vt:lpstr>20221213TUE</vt:lpstr>
      <vt:lpstr>20221213TUEa</vt:lpstr>
      <vt:lpstr>20221214WED</vt:lpstr>
      <vt:lpstr>20221214WEDa</vt:lpstr>
      <vt:lpstr>20221215THU</vt:lpstr>
      <vt:lpstr>20221215THUa</vt:lpstr>
      <vt:lpstr>20221216FRI</vt:lpstr>
      <vt:lpstr>20221216FRIa</vt:lpstr>
      <vt:lpstr>20221220TUE</vt:lpstr>
      <vt:lpstr>20221220TUEa</vt:lpstr>
      <vt:lpstr>20221221WED</vt:lpstr>
      <vt:lpstr>20221221WEDa</vt:lpstr>
      <vt:lpstr>20221222THU</vt:lpstr>
      <vt:lpstr>20221222THUa</vt:lpstr>
      <vt:lpstr>20221223FRI</vt:lpstr>
      <vt:lpstr>20221223FRIa</vt:lpstr>
      <vt:lpstr>20221226MON</vt:lpstr>
      <vt:lpstr>20221226MONa</vt:lpstr>
      <vt:lpstr>20221227TUE</vt:lpstr>
      <vt:lpstr>20221227TUEa</vt:lpstr>
      <vt:lpstr>20221228WED</vt:lpstr>
      <vt:lpstr>20221228WEDa</vt:lpstr>
      <vt:lpstr>20221229THU</vt:lpstr>
      <vt:lpstr>20221229THUa</vt:lpstr>
      <vt:lpstr>20221230FRI</vt:lpstr>
      <vt:lpstr>20221230FRIa</vt:lpstr>
      <vt:lpstr>20230102MON</vt:lpstr>
      <vt:lpstr>20230102MONa</vt:lpstr>
      <vt:lpstr>20230103TUE</vt:lpstr>
      <vt:lpstr>20230103TUEa</vt:lpstr>
      <vt:lpstr>20230104WED</vt:lpstr>
      <vt:lpstr>20230105THU</vt:lpstr>
      <vt:lpstr>20230106FRI</vt:lpstr>
      <vt:lpstr>20230104WED (4)</vt:lpstr>
      <vt:lpstr>20230104WED (5)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2023-01-03T12:03:35Z</dcterms:modified>
</cp:coreProperties>
</file>