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Daily Operation/"/>
    </mc:Choice>
  </mc:AlternateContent>
  <xr:revisionPtr revIDLastSave="41" documentId="8_{521CB2DE-E71E-4FEC-A483-20BEE6D92F53}" xr6:coauthVersionLast="47" xr6:coauthVersionMax="47" xr10:uidLastSave="{9D599E84-9F7B-4832-AE64-B776150F1452}"/>
  <bookViews>
    <workbookView xWindow="-120" yWindow="-120" windowWidth="20730" windowHeight="11160" tabRatio="627" firstSheet="69" activeTab="71" xr2:uid="{CDDE7028-CBE4-44D1-A799-18407409A719}"/>
  </bookViews>
  <sheets>
    <sheet name="20230921THU" sheetId="1343" r:id="rId1"/>
    <sheet name="20230921THUa" sheetId="1351" r:id="rId2"/>
    <sheet name="20230922FRI" sheetId="1346" r:id="rId3"/>
    <sheet name="20230922FRIa" sheetId="1352" r:id="rId4"/>
    <sheet name="20230924SUN" sheetId="1353" r:id="rId5"/>
    <sheet name="20230925MON" sheetId="1347" r:id="rId6"/>
    <sheet name="20230925MONa" sheetId="1354" r:id="rId7"/>
    <sheet name="20230926TUE" sheetId="1348" r:id="rId8"/>
    <sheet name="20230926TUEa" sheetId="1355" r:id="rId9"/>
    <sheet name="20230927WED" sheetId="1349" r:id="rId10"/>
    <sheet name="20230927WEDa" sheetId="1362" r:id="rId11"/>
    <sheet name="20230929FRI" sheetId="1350" r:id="rId12"/>
    <sheet name="20230929FRIa" sheetId="1363" r:id="rId13"/>
    <sheet name="20231002MON" sheetId="1356" r:id="rId14"/>
    <sheet name="20231002MONa" sheetId="1364" r:id="rId15"/>
    <sheet name="20231003TUE" sheetId="1357" r:id="rId16"/>
    <sheet name="20231003TUEa" sheetId="1365" r:id="rId17"/>
    <sheet name="20231004WED" sheetId="1358" r:id="rId18"/>
    <sheet name="20231004WEDa" sheetId="1366" r:id="rId19"/>
    <sheet name="20231005THU" sheetId="1359" r:id="rId20"/>
    <sheet name="20231005THUa" sheetId="1367" r:id="rId21"/>
    <sheet name="20231006FRI" sheetId="1360" r:id="rId22"/>
    <sheet name="20231006FRIa" sheetId="1368" r:id="rId23"/>
    <sheet name="20231009MON" sheetId="1361" r:id="rId24"/>
    <sheet name="20231009MONa" sheetId="1376" r:id="rId25"/>
    <sheet name="20231010TUE" sheetId="1369" r:id="rId26"/>
    <sheet name="20231010TUEa" sheetId="1377" r:id="rId27"/>
    <sheet name="20231011WED" sheetId="1370" r:id="rId28"/>
    <sheet name="20231011WEDa" sheetId="1378" r:id="rId29"/>
    <sheet name="20231012THU" sheetId="1371" r:id="rId30"/>
    <sheet name="20231012THUa" sheetId="1379" r:id="rId31"/>
    <sheet name="20231013FRI" sheetId="1372" r:id="rId32"/>
    <sheet name="20231013FRIa" sheetId="1380" r:id="rId33"/>
    <sheet name="20231014SAT" sheetId="1381" r:id="rId34"/>
    <sheet name="20231016MON" sheetId="1373" r:id="rId35"/>
    <sheet name="20231016MONa" sheetId="1388" r:id="rId36"/>
    <sheet name="20231017TUE" sheetId="1374" r:id="rId37"/>
    <sheet name="20231017TUEa" sheetId="1389" r:id="rId38"/>
    <sheet name="20231018WED" sheetId="1375" r:id="rId39"/>
    <sheet name="20231018WEDa" sheetId="1390" r:id="rId40"/>
    <sheet name="20231019THU" sheetId="1382" r:id="rId41"/>
    <sheet name="20231019THUa" sheetId="1391" r:id="rId42"/>
    <sheet name="20231020FRI" sheetId="1383" r:id="rId43"/>
    <sheet name="20231020FRIa" sheetId="1392" r:id="rId44"/>
    <sheet name="20231023MON" sheetId="1384" r:id="rId45"/>
    <sheet name="20231024TUE" sheetId="1385" r:id="rId46"/>
    <sheet name="20231024TUEa" sheetId="1393" r:id="rId47"/>
    <sheet name="20231025WED" sheetId="1386" r:id="rId48"/>
    <sheet name="20231025WEDa" sheetId="1394" r:id="rId49"/>
    <sheet name="20231026THU" sheetId="1387" r:id="rId50"/>
    <sheet name="20231026THUa" sheetId="1403" r:id="rId51"/>
    <sheet name="20231027FRI" sheetId="1395" r:id="rId52"/>
    <sheet name="20231027FRIa" sheetId="1404" r:id="rId53"/>
    <sheet name="20231030MON" sheetId="1396" r:id="rId54"/>
    <sheet name="20231030MONa" sheetId="1405" r:id="rId55"/>
    <sheet name="20231031TUE" sheetId="1397" r:id="rId56"/>
    <sheet name="20231031TUEa" sheetId="1406" r:id="rId57"/>
    <sheet name="20231101WED" sheetId="1398" r:id="rId58"/>
    <sheet name="20231101WEDa" sheetId="1407" r:id="rId59"/>
    <sheet name="20231102THU" sheetId="1399" r:id="rId60"/>
    <sheet name="20231102THUa" sheetId="1408" r:id="rId61"/>
    <sheet name="20231103FRI" sheetId="1400" r:id="rId62"/>
    <sheet name="20231103FRIa" sheetId="1409" r:id="rId63"/>
    <sheet name="20231106MON" sheetId="1401" r:id="rId64"/>
    <sheet name="20231106MONa" sheetId="1410" r:id="rId65"/>
    <sheet name="20231107TUE" sheetId="1402" r:id="rId66"/>
    <sheet name="20231107TUEa" sheetId="1418" r:id="rId67"/>
    <sheet name="20231108WED" sheetId="1411" r:id="rId68"/>
    <sheet name="20231108WEDa" sheetId="1419" r:id="rId69"/>
    <sheet name="20231109THU" sheetId="1412" r:id="rId70"/>
    <sheet name="20231109THUa" sheetId="1420" r:id="rId71"/>
    <sheet name="20231110FRI" sheetId="1413" r:id="rId72"/>
    <sheet name="20231110FRIa" sheetId="1421" r:id="rId73"/>
    <sheet name="20231113MON" sheetId="1414" r:id="rId74"/>
    <sheet name="20231114TUE" sheetId="1415" r:id="rId75"/>
    <sheet name="20231115WED" sheetId="1416" r:id="rId76"/>
    <sheet name="20231116THU" sheetId="1417" r:id="rId77"/>
    <sheet name="TABLES" sheetId="644" r:id="rId78"/>
    <sheet name="20210518TUE" sheetId="358" r:id="rId79"/>
    <sheet name="TODAY" sheetId="122" r:id="rId80"/>
    <sheet name="1" sheetId="208" r:id="rId81"/>
    <sheet name="TEMPLATES" sheetId="4" r:id="rId82"/>
    <sheet name="Transparant Background Color" sheetId="5" r:id="rId83"/>
  </sheets>
  <definedNames>
    <definedName name="_xlnm.Print_Titles" localSheetId="79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152" i="1386" l="1"/>
  <c r="AR151" i="1386"/>
  <c r="AR150" i="1386"/>
  <c r="AR149" i="1386"/>
  <c r="AR148" i="1386"/>
  <c r="AR147" i="1386"/>
  <c r="AR146" i="1386"/>
  <c r="AR145" i="1386"/>
  <c r="AR144" i="1386"/>
  <c r="AR143" i="1386"/>
  <c r="AR142" i="1386"/>
  <c r="AR141" i="1386"/>
  <c r="AR140" i="1386"/>
  <c r="AR139" i="1386"/>
  <c r="AR138" i="1386"/>
  <c r="AR137" i="1386"/>
  <c r="D1116" i="1358" l="1" a="1"/>
  <c r="D1116" i="1358" s="1"/>
  <c r="D1117" i="1358"/>
  <c r="D1119" i="1358" a="1"/>
  <c r="D1119" i="1358" s="1"/>
  <c r="AG637" i="1356" l="1"/>
  <c r="AG636" i="1356"/>
  <c r="M951" i="1350" l="1"/>
  <c r="BH131" i="1349"/>
  <c r="BH130" i="1349"/>
  <c r="BH129" i="1349"/>
  <c r="BH128" i="1349"/>
  <c r="BH127" i="1349"/>
  <c r="BH126" i="1349"/>
  <c r="BH125" i="1349"/>
  <c r="BH124" i="1349"/>
  <c r="BH123" i="1349"/>
  <c r="BH122" i="1349"/>
  <c r="BH121" i="1349"/>
  <c r="BH120" i="1349"/>
  <c r="BH119" i="1349"/>
  <c r="BH118" i="1349"/>
  <c r="BH117" i="1349"/>
  <c r="BH116" i="1349"/>
  <c r="BH115" i="1349"/>
  <c r="BH114" i="1349"/>
  <c r="BH113" i="1349"/>
  <c r="BH112" i="1349"/>
  <c r="AT156" i="1349"/>
  <c r="AT155" i="1349"/>
  <c r="AT154" i="1349"/>
  <c r="AT153" i="1349"/>
  <c r="AT152" i="1349"/>
  <c r="AT151" i="1349"/>
  <c r="AT150" i="1349"/>
  <c r="AT149" i="1349"/>
  <c r="AT148" i="1349"/>
  <c r="AT147" i="1349"/>
  <c r="AT146" i="1349"/>
  <c r="AT145" i="1349"/>
  <c r="AT144" i="1349"/>
  <c r="AT143" i="1349"/>
  <c r="AT142" i="1349"/>
  <c r="AT141" i="1349"/>
  <c r="AT140" i="1349"/>
  <c r="AT139" i="1349"/>
  <c r="AT138" i="1349"/>
  <c r="AT137" i="1349"/>
  <c r="AC93" i="1347"/>
  <c r="AC92" i="1347"/>
  <c r="AC91" i="1347"/>
  <c r="AC90" i="1347"/>
  <c r="AC89" i="1347"/>
  <c r="T95" i="1347"/>
  <c r="K95" i="134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<sst xmlns="http://schemas.openxmlformats.org/spreadsheetml/2006/main" count="16552" uniqueCount="3957">
  <si>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</si>
  <si>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</si>
  <si>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</si>
  <si>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</si>
  <si>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</si>
  <si>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</si>
  <si>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</si>
  <si>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</si>
  <si>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</si>
  <si>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</si>
  <si>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</si>
  <si>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</si>
  <si>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</si>
  <si>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</si>
  <si>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</si>
  <si>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</si>
  <si>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</si>
  <si>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</si>
  <si>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</si>
  <si>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</si>
  <si>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</si>
  <si>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</si>
  <si>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</si>
  <si>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</si>
  <si>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</si>
  <si>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</si>
  <si>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</si>
  <si>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</si>
  <si>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</si>
  <si>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</si>
  <si>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</si>
  <si>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</si>
  <si>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</si>
  <si>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</si>
  <si>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</si>
  <si>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</si>
  <si>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</si>
  <si>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</si>
  <si>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</si>
  <si>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</si>
  <si>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</si>
  <si>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</si>
  <si>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</si>
  <si>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</si>
  <si>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</si>
  <si>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</si>
  <si>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</si>
  <si>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</si>
  <si>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</si>
  <si>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</si>
  <si>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</si>
  <si>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</si>
  <si>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</si>
  <si>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</si>
  <si>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</si>
  <si>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</si>
  <si>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</si>
  <si>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</si>
  <si>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</si>
  <si>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</si>
  <si>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</si>
  <si>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</si>
  <si>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</si>
  <si>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</si>
  <si>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</si>
  <si>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</si>
  <si>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</si>
  <si>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</si>
  <si>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</si>
  <si>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</si>
  <si>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</si>
  <si>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</si>
  <si>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</si>
  <si>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</si>
  <si>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</si>
  <si>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</si>
  <si>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</si>
  <si>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</si>
  <si>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</si>
  <si>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</si>
  <si>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</si>
  <si>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</si>
  <si>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</si>
  <si>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</si>
  <si>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</si>
  <si>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</si>
  <si>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</si>
  <si>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</si>
  <si>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</si>
  <si>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</si>
  <si>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</si>
  <si>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</si>
  <si>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</si>
  <si>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</si>
  <si>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</si>
  <si>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</si>
  <si>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</si>
  <si>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</si>
  <si>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</si>
  <si>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</si>
  <si>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</si>
  <si>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</si>
  <si>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</si>
  <si>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</si>
  <si>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</si>
  <si>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</si>
  <si>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</si>
  <si>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</si>
  <si>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</si>
  <si>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</si>
  <si>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</si>
  <si>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</si>
  <si>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</si>
  <si>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</si>
  <si>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</si>
  <si>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</si>
  <si>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</si>
  <si>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</si>
  <si>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</si>
  <si>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</si>
  <si>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</si>
  <si>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</si>
  <si>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</si>
  <si>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</si>
  <si>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</si>
  <si>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</si>
  <si>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</si>
  <si>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</si>
  <si>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</si>
  <si>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</si>
  <si>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</si>
  <si>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</si>
  <si>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</si>
  <si>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</si>
  <si>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</si>
  <si>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</si>
  <si>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</si>
  <si>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</si>
  <si>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</si>
  <si>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</si>
  <si>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</si>
  <si>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</si>
  <si>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</si>
  <si>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</si>
  <si>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</si>
  <si>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</si>
  <si>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</si>
  <si>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</si>
  <si>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</si>
  <si>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</si>
  <si>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</si>
  <si>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</si>
  <si>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</si>
  <si>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</si>
  <si>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</si>
  <si>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</si>
  <si>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</si>
  <si>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</si>
  <si>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</si>
  <si>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</si>
  <si>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</si>
  <si>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</si>
  <si>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</si>
  <si>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</si>
  <si>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</si>
  <si>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</si>
  <si>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</si>
  <si>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</si>
  <si>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</si>
  <si>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</si>
  <si>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</si>
  <si>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</si>
  <si>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</si>
  <si>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</si>
  <si>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</si>
  <si>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</si>
  <si>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</si>
  <si>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</si>
  <si>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</si>
  <si>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</si>
  <si>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</si>
  <si>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</si>
  <si>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</si>
  <si>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</si>
  <si>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</si>
  <si>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</si>
  <si>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</si>
  <si>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</si>
  <si>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</si>
  <si>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</si>
  <si>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</si>
  <si>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</si>
  <si>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</si>
  <si>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</si>
  <si>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</si>
  <si>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</si>
  <si>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</si>
  <si>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</si>
  <si>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</si>
  <si>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</si>
  <si>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</si>
  <si>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</si>
  <si>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</si>
  <si>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</si>
  <si>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</si>
  <si>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</si>
  <si>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</si>
  <si>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</si>
  <si>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</si>
  <si>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</si>
  <si>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</si>
  <si>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</si>
  <si>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</si>
  <si>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</si>
  <si>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</si>
  <si>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</si>
  <si>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</si>
  <si>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</si>
  <si>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</si>
  <si>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</si>
  <si>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</si>
  <si>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</si>
  <si>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</si>
  <si>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</si>
  <si>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</si>
  <si>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</si>
  <si>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</si>
  <si>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</si>
  <si>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</si>
  <si>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</si>
  <si>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</si>
  <si>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</si>
  <si>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</si>
  <si>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</si>
  <si>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</si>
  <si>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</si>
  <si>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</si>
  <si>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</si>
  <si>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</si>
  <si>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</si>
  <si>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</si>
  <si>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</si>
  <si>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</si>
  <si>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</si>
  <si>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</si>
  <si>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</si>
  <si>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</si>
  <si>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</si>
  <si>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</si>
  <si>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</si>
  <si>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</si>
  <si>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</si>
  <si>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</si>
  <si>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</si>
  <si>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</si>
  <si>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</si>
  <si>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</si>
  <si>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</si>
  <si>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</si>
  <si>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</si>
  <si>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</si>
  <si>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</si>
  <si>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</si>
  <si>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</si>
  <si>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</si>
  <si>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</si>
  <si>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</si>
  <si>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</si>
  <si>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</si>
  <si>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</si>
  <si>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</si>
  <si>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</si>
  <si>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</si>
  <si>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</si>
  <si>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</si>
  <si>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</si>
  <si>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</si>
  <si>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</si>
  <si>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</si>
  <si>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</si>
  <si>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</si>
  <si>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</si>
  <si>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</si>
  <si>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</si>
  <si>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</si>
  <si>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</si>
  <si>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</si>
  <si>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</si>
  <si>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</si>
  <si>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</si>
  <si>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</si>
  <si>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</si>
  <si>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</si>
  <si>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</si>
  <si>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</si>
  <si>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</si>
  <si>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</si>
  <si>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</si>
  <si>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</si>
  <si>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</si>
  <si>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</si>
  <si>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</si>
  <si>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</si>
  <si>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</si>
  <si>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</si>
  <si>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</si>
  <si>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</si>
  <si>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</si>
  <si>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begin tran;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</si>
  <si>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</si>
  <si>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</si>
  <si>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</si>
  <si>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</si>
  <si>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</si>
  <si>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</si>
  <si>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OPLCalculationNumber</t>
  </si>
  <si>
    <t>select a.IdOPLAgreement, a.AgreementNumber,</t>
  </si>
  <si>
    <t>New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</si>
  <si>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</si>
  <si>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</si>
  <si>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</si>
  <si>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</si>
  <si>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</si>
  <si>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</si>
  <si>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</si>
  <si>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</si>
  <si>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</si>
  <si>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</si>
  <si>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</si>
  <si>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</si>
  <si>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</si>
  <si>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</si>
  <si>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</si>
  <si>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</si>
  <si>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</si>
  <si>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</si>
  <si>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</si>
  <si>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</si>
  <si>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</si>
  <si>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</si>
  <si>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</si>
  <si>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</si>
  <si>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</si>
  <si>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</si>
  <si>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</si>
  <si>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</si>
  <si>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join Product d</t>
  </si>
  <si>
    <t>on c.IdProduct = d.IdProduct</t>
  </si>
  <si>
    <t>on b.IdOPLQuotation = c.IdOPLQuotation</t>
  </si>
  <si>
    <t>ChassisNumber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</si>
  <si>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</si>
  <si>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</si>
  <si>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</si>
  <si>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</si>
  <si>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</si>
  <si>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</si>
  <si>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</si>
  <si>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a.IdOPLCalculation, a.OPLCalculationNumber,</t>
  </si>
  <si>
    <t>b.IdentityPoliceNumber,</t>
  </si>
  <si>
    <t>IdSupplier</t>
  </si>
  <si>
    <t>from Tb_BIL_InvoiceReceipt a</t>
  </si>
  <si>
    <t>IdTb_BIL_InvoiceReceipt</t>
  </si>
  <si>
    <t>IdTb_BIL_PayScheduleDtl</t>
  </si>
  <si>
    <t>LastModifiedDate</t>
  </si>
  <si>
    <t>a.IdTb_OPL_Employee,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</si>
  <si>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</si>
  <si>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</si>
  <si>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</si>
  <si>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</si>
  <si>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</si>
  <si>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</si>
  <si>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</si>
  <si>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</si>
  <si>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</si>
  <si>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</si>
  <si>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</si>
  <si>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</si>
  <si>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</si>
  <si>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</si>
  <si>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</si>
  <si>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</si>
  <si>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</si>
  <si>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</si>
  <si>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</si>
  <si>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</si>
  <si>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</si>
  <si>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</si>
  <si>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</si>
  <si>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</si>
  <si>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</si>
  <si>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</si>
  <si>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</si>
  <si>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</si>
  <si>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Ragita Putri</t>
  </si>
  <si>
    <t>on a.OPLCalculationNumber = b.OPLCalculationNumber</t>
  </si>
  <si>
    <t>Citra Juliana Simanjuntak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</si>
  <si>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</si>
  <si>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</si>
  <si>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</si>
  <si>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</si>
  <si>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on x.agreementnumber = y.AgreementNumber</t>
  </si>
  <si>
    <t>on a.DisposalNumber = b.DisposalNumber</t>
  </si>
  <si>
    <t>c.Colour,</t>
  </si>
  <si>
    <t>c.RemarksSys oRemarksSys,</t>
  </si>
  <si>
    <t>NULL</t>
  </si>
  <si>
    <t>EndPeriod</t>
  </si>
  <si>
    <t>--a.createddate, a.isread,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</si>
  <si>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</si>
  <si>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t>d.InvoiceNoInstalment,</t>
  </si>
  <si>
    <t>on c.IdTb_BIL_PayScheduleDtl = e.IdTb_BIL_PayScheduleDtl</t>
  </si>
  <si>
    <t>c.invoicenoinstalment,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</si>
  <si>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</si>
  <si>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c.IdTb_BIL_PayScheduleDtl,</t>
  </si>
  <si>
    <t>d.IdTb_BIL_InvoiceReceipt,</t>
  </si>
  <si>
    <t>Hold by User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</si>
  <si>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</si>
  <si>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</si>
  <si>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</si>
  <si>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</si>
  <si>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</si>
  <si>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delete from Tb_BIL_InvoiceReceipt</t>
  </si>
  <si>
    <t>StartPeriod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</si>
  <si>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</si>
  <si>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</si>
  <si>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</si>
  <si>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</si>
  <si>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</si>
  <si>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</si>
  <si>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</si>
  <si>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</si>
  <si>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t>select distinct</t>
  </si>
  <si>
    <t>on a.IdOPLCalculation = a1.IdOPLCalculation</t>
  </si>
  <si>
    <t>on c.IdTb_MKT_SKD = c1.IdTb_MKT_SKD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</si>
  <si>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</si>
  <si>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</si>
  <si>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</si>
  <si>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</si>
  <si>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</si>
  <si>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</si>
  <si>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</si>
  <si>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</si>
  <si>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</si>
  <si>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</si>
  <si>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</si>
  <si>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</si>
  <si>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</si>
  <si>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</si>
  <si>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</si>
  <si>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</si>
  <si>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</si>
  <si>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</si>
  <si>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</si>
  <si>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</si>
  <si>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</si>
  <si>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</si>
  <si>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</si>
  <si>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</si>
  <si>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</si>
  <si>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</si>
  <si>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</si>
  <si>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</si>
  <si>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where IdTb_BIL_PayScheduleDtl in (</t>
  </si>
  <si>
    <t>c.RemarksSys</t>
  </si>
  <si>
    <t>INVOICENOINSTALMENT</t>
  </si>
  <si>
    <t>AGREEMENTNUMBER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</si>
  <si>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</si>
  <si>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</si>
  <si>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</si>
  <si>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</si>
  <si>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</si>
  <si>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</si>
  <si>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</si>
  <si>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</si>
  <si>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</si>
  <si>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</si>
  <si>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</si>
  <si>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</si>
  <si>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</si>
  <si>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</si>
  <si>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</si>
  <si>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select a.SKDNo,</t>
  </si>
  <si>
    <t>b.billingamt,</t>
  </si>
  <si>
    <t>b.expectationcollectionamount, b.collectionamt,</t>
  </si>
  <si>
    <t>c.BillingAmt,</t>
  </si>
  <si>
    <t>c.ExpectationCollectionAmount, c.CollectionAmt,</t>
  </si>
  <si>
    <t>update [User]</t>
  </si>
  <si>
    <t>update Tb_OPL_Employee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</si>
  <si>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</si>
  <si>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and x.bEngineNumber = y.oEngineNumber</t>
  </si>
  <si>
    <t>update Tb_MGT_UnitPrep</t>
  </si>
  <si>
    <t>Joko Mulyanto</t>
  </si>
  <si>
    <t>IdTb_PRO_PO</t>
  </si>
  <si>
    <t>IsDelete</t>
  </si>
  <si>
    <t>from Tb_OPL_Unit a</t>
  </si>
  <si>
    <t>update OPLUObjectLease</t>
  </si>
  <si>
    <t>from Tb_OPL_Employee a</t>
  </si>
  <si>
    <t>on a.IdTb_OPL_Unit = b.IdTb_OPL_Unit</t>
  </si>
  <si>
    <t>b.IdTb_MKT_SKD_Dtl, b.IdSupplier,</t>
  </si>
  <si>
    <t>c.SupplierCode, c.SupplierName,</t>
  </si>
  <si>
    <t>join Supplier c</t>
  </si>
  <si>
    <t>on b.IdSupplier = c.IdSupplier</t>
  </si>
  <si>
    <t>...</t>
  </si>
  <si>
    <t>0000720/4/01/04/2021</t>
  </si>
  <si>
    <t>SupplierCode</t>
  </si>
  <si>
    <t>0000739/4/01/04/2021</t>
  </si>
  <si>
    <t>c.[Address], b.[Type],</t>
  </si>
  <si>
    <t>join OPLAgreement b</t>
  </si>
  <si>
    <t>on b.IdOPLAgreement = c.IdOPLAgreement</t>
  </si>
  <si>
    <t>join Tb_PRO_PO c</t>
  </si>
  <si>
    <t>on c.IdSupplier = d.IdSupplier</t>
  </si>
  <si>
    <t>SupplierName</t>
  </si>
  <si>
    <t>Address</t>
  </si>
  <si>
    <t>D00703</t>
  </si>
  <si>
    <t>DIPO STAR FINANCE - JAKARTA PUSAT - SENTRAL SENAYAN II</t>
  </si>
  <si>
    <t>SENTRAL SENAYAN II LT.3 JL. ASIA AFRIKA NO.8, Jakarta Pusat,  10270</t>
  </si>
  <si>
    <t>d.SupplierCode, d.SupplierName,</t>
  </si>
  <si>
    <t>d.[Address],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</si>
  <si>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</si>
  <si>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</si>
  <si>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</si>
  <si>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</si>
  <si>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</si>
  <si>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 xml:space="preserve">IsDelete = </t>
    </r>
    <r>
      <rPr>
        <b/>
        <sz val="11"/>
        <color theme="1"/>
        <rFont val="Consolas"/>
        <family val="3"/>
      </rPr>
      <t>1</t>
    </r>
  </si>
  <si>
    <t>update Tb_PRO_PO</t>
  </si>
  <si>
    <t>IsActive = 0,</t>
  </si>
  <si>
    <t>0000055/4/38/05/2023</t>
  </si>
  <si>
    <t>d.RemarksSys</t>
  </si>
  <si>
    <t>ModelYear</t>
  </si>
  <si>
    <t>Nadila</t>
  </si>
  <si>
    <t>Staging Invoice Prorate Awal JASA PEGAWAI PT SWADHARMA SARANA I. KOPERASI</t>
  </si>
  <si>
    <t>RE: Staging Invoice Prorate Awal JASA PEGAWAI PT SWADHARMA SARANA I. KOPERASI</t>
  </si>
  <si>
    <t>Similar Tickets:</t>
  </si>
  <si>
    <t>a.SKDNo,</t>
  </si>
  <si>
    <t>PONumber</t>
  </si>
  <si>
    <t>IdOPLAgreement</t>
  </si>
  <si>
    <t>PODate</t>
  </si>
  <si>
    <t>from Tb_DIS_AssetSelling a</t>
  </si>
  <si>
    <t>join Tb_DIS_Agreement b</t>
  </si>
  <si>
    <t>SDA_INCIDENTS_ASSIGNED (16 rows)</t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</si>
  <si>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</si>
  <si>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t>--on a.IdOPLCalculation = a2.IdOPLCalculation</t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</si>
  <si>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</si>
  <si>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t>--on a.IdOPLCalculation = a3.IdOPLCalculation</t>
  </si>
  <si>
    <r>
      <t xml:space="preserve">--join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</si>
  <si>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t>--on a.LeaseCategory = a4.IdOptionItemValue</t>
  </si>
  <si>
    <t>a.ProductCode,</t>
  </si>
  <si>
    <t>c1.RemarksSys</t>
  </si>
  <si>
    <t>c.IdTb_PRO_PO, c.PONumber,</t>
  </si>
  <si>
    <t>c.IdSupplier,</t>
  </si>
  <si>
    <t>left join Supplier d</t>
  </si>
  <si>
    <t>d.IdTb_MGT_UnitPrep,</t>
  </si>
  <si>
    <t>d.IdSupplier,</t>
  </si>
  <si>
    <t>e.SupplierCode, e.SupplierName,</t>
  </si>
  <si>
    <t>e.[Address],</t>
  </si>
  <si>
    <t>on b.IdOPLAgreement = d.IdOPLAgreement</t>
  </si>
  <si>
    <t>and c.PONumber = d.PONumber</t>
  </si>
  <si>
    <t>left join Supplier e</t>
  </si>
  <si>
    <t>on d.IdSupplier = e.IdSupplier</t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</si>
  <si>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</si>
  <si>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</si>
  <si>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</si>
  <si>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t>on x.AgreementNumber = y.AgreementNumber</t>
  </si>
  <si>
    <t>0000068/4/38/07/2023</t>
  </si>
  <si>
    <t>Tanto Subagyo</t>
  </si>
  <si>
    <t>IdTb_DIS_Agreement</t>
  </si>
  <si>
    <t>DisposalNumber</t>
  </si>
  <si>
    <t>AssetCode</t>
  </si>
  <si>
    <t>EngineNumber</t>
  </si>
  <si>
    <t>Depreciation</t>
  </si>
  <si>
    <t>BookValue</t>
  </si>
  <si>
    <t>Impairement</t>
  </si>
  <si>
    <t>ProductPrice</t>
  </si>
  <si>
    <t>Registration</t>
  </si>
  <si>
    <t>Maintenance</t>
  </si>
  <si>
    <t>Replacement</t>
  </si>
  <si>
    <t>InsuranceCost</t>
  </si>
  <si>
    <t>MediatorFee</t>
  </si>
  <si>
    <t>Mobilization</t>
  </si>
  <si>
    <t>Demobilization</t>
  </si>
  <si>
    <t>InterestCost</t>
  </si>
  <si>
    <t>TermOfPaymentCost</t>
  </si>
  <si>
    <t>InterestCostBeforeBAST</t>
  </si>
  <si>
    <t>SyncDate</t>
  </si>
  <si>
    <t>DeletedDate</t>
  </si>
  <si>
    <t>DeletedBy</t>
  </si>
  <si>
    <t>DeletedReason</t>
  </si>
  <si>
    <t>Payment</t>
  </si>
  <si>
    <t>PaymentDate</t>
  </si>
  <si>
    <t>BPKBReleased</t>
  </si>
  <si>
    <t>BPKBReleasedDate</t>
  </si>
  <si>
    <t>AssetReleased</t>
  </si>
  <si>
    <t>AssetReleasedDate</t>
  </si>
  <si>
    <t>Invalid</t>
  </si>
  <si>
    <t>InvalidReason</t>
  </si>
  <si>
    <t>DepreciationDate</t>
  </si>
  <si>
    <t>KRN</t>
  </si>
  <si>
    <t>IdTb_DIS_AssetSellingDetail</t>
  </si>
  <si>
    <t>IdTb_DIS_AssetSelling</t>
  </si>
  <si>
    <t>delete from Tb_DIS_Agreement</t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</si>
  <si>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</si>
  <si>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Tb_PRO_PO</t>
    </r>
  </si>
  <si>
    <t>RemarksSys = case when RemarksSys is null then '' else RemarksSys + '-' end</t>
  </si>
  <si>
    <t>IdentityPoliceNumber</t>
  </si>
  <si>
    <t>PoliceNumberAct</t>
  </si>
  <si>
    <t>0001056/4/08/07/2023</t>
  </si>
  <si>
    <t>0000045/4/38/04/2023</t>
  </si>
  <si>
    <t>0000052/4/38/05/2023</t>
  </si>
  <si>
    <t>0000067/4/38/07/2023</t>
  </si>
  <si>
    <t>0000065/4/38/07/2023</t>
  </si>
  <si>
    <t>ProductCode</t>
  </si>
  <si>
    <t>'52972/INV/JKC/07/2023'</t>
  </si>
  <si>
    <t>and c.invoicenoinstalment in (</t>
  </si>
  <si>
    <t>where a.agreementnumber in (</t>
  </si>
  <si>
    <t>'0001360/4/01/05/2023'</t>
  </si>
  <si>
    <t>•</t>
  </si>
  <si>
    <t>PPHAmt = 0</t>
  </si>
  <si>
    <t>Laras Anggit</t>
  </si>
  <si>
    <t>2023-10-29</t>
  </si>
  <si>
    <t>agreementnumber</t>
  </si>
  <si>
    <t>paymentschedule</t>
  </si>
  <si>
    <t>startperiod</t>
  </si>
  <si>
    <t>endperiod</t>
  </si>
  <si>
    <t>invoicenoinstalment</t>
  </si>
  <si>
    <t>billingamt</t>
  </si>
  <si>
    <t>vatamt</t>
  </si>
  <si>
    <t>pphamt</t>
  </si>
  <si>
    <t>expectationcollectionamount</t>
  </si>
  <si>
    <t>collectionamt</t>
  </si>
  <si>
    <t>isread</t>
  </si>
  <si>
    <t>InvoiceReceiptDate</t>
  </si>
  <si>
    <t>Y</t>
  </si>
  <si>
    <t>a.LastModifiedBy, a.LastModified</t>
  </si>
  <si>
    <t>select a.IdTb_OPL_Employee, a.IdUser,</t>
  </si>
  <si>
    <t>a.IsActive,</t>
  </si>
  <si>
    <t>a.LastModifiedBy, a.LastModifiedDate</t>
  </si>
  <si>
    <t>C:\Cloud Storages\OneDrive - PT. Berlian Sistem Informasi\OLS\OPERATION-OLS\CMDB-TICKETS\Monitor Billing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</si>
  <si>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</si>
  <si>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</si>
  <si>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t>c.SKDNo,</t>
  </si>
  <si>
    <t>SDA_INCIDENTS_ASSIGNED (11 rows)</t>
  </si>
  <si>
    <t>STAGING INVOICE PRORTAE AWAL KINARYA SELARAS PIRANTI. PT</t>
  </si>
  <si>
    <t>SDA_INCIDENTS_ASSIGNED (10 rows)</t>
  </si>
  <si>
    <t>SDA_INCIDENTS_ASSIGNED (12 rows)</t>
  </si>
  <si>
    <t>Before</t>
  </si>
  <si>
    <t>Ayu Shabilla Ghazani</t>
  </si>
  <si>
    <t>IsActive</t>
  </si>
  <si>
    <t>NPWP</t>
  </si>
  <si>
    <t>A00409</t>
  </si>
  <si>
    <t>and x.bPoliceNumber = y.PoliceNumber</t>
  </si>
  <si>
    <t>ModelName</t>
  </si>
  <si>
    <t>P04532</t>
  </si>
  <si>
    <t>SDA_INCIDENTS_ASSIGNED (14 rows)</t>
  </si>
  <si>
    <t>PAYMENTSCHEDULE</t>
  </si>
  <si>
    <t>STARTPERIOD</t>
  </si>
  <si>
    <t>ENDPERIOD</t>
  </si>
  <si>
    <t>ISREAD</t>
  </si>
  <si>
    <t>0000054/4/38/05/2023</t>
  </si>
  <si>
    <t>0000048/4/38/05/2023</t>
  </si>
  <si>
    <t>0000049/4/38/05/2023</t>
  </si>
  <si>
    <t>0000059/4/38/06/2023</t>
  </si>
  <si>
    <t>0000050/4/38/05/2023</t>
  </si>
  <si>
    <t>0000063/4/38/06/2023</t>
  </si>
  <si>
    <t>0000058/4/38/05/2023</t>
  </si>
  <si>
    <t>0000060/4/38/06/2023</t>
  </si>
  <si>
    <t>0000047/4/38/05/2023</t>
  </si>
  <si>
    <t>0000057/4/38/05/2023</t>
  </si>
  <si>
    <t>Qty</t>
  </si>
  <si>
    <t>S0351550 - Problem OLSS</t>
  </si>
  <si>
    <t>0000663/4/10/05/2023</t>
  </si>
  <si>
    <t>SUPPLIER UNIT BEFORE</t>
  </si>
  <si>
    <t>SUPPLIER UNIT BECOME</t>
  </si>
  <si>
    <t xml:space="preserve">SUPPLIER UNIT CODE </t>
  </si>
  <si>
    <t>ARMADA AUTO TARA, PT.</t>
  </si>
  <si>
    <t>join Tb_SYS_Approval b</t>
  </si>
  <si>
    <t>on a.TaskId = b.TaskId</t>
  </si>
  <si>
    <t>from Tb_SYS_ApprovalPath a</t>
  </si>
  <si>
    <t>join Tb_SYS_ApprovalPathDtl b</t>
  </si>
  <si>
    <t>on a.IdTb_SYS_ApprovalPath = b.IdTb_SYS_ApprovalPath</t>
  </si>
  <si>
    <t>and a.IdTb_OPL_JobTitles = 2</t>
  </si>
  <si>
    <t>order by a.IdTb_SYS_ApprovalPath, b.OrderNumber</t>
  </si>
  <si>
    <t>0000769/4/10/07/2023</t>
  </si>
  <si>
    <t>a.AgreementDate, a.RemarksSys</t>
  </si>
  <si>
    <t>AgreementDate</t>
  </si>
  <si>
    <t>join Tb_MGT_UnitPrep b</t>
  </si>
  <si>
    <t>IdTb_MGT_UnitPrep</t>
  </si>
  <si>
    <t>IsDeleted</t>
  </si>
  <si>
    <t>SDA_INCIDENTS_ASSIGNED (23 rows)</t>
  </si>
  <si>
    <t>IdTb_MKT_SKD_Dtl</t>
  </si>
  <si>
    <t>IdTb_MKT_SKD</t>
  </si>
  <si>
    <t>Name</t>
  </si>
  <si>
    <t>Price</t>
  </si>
  <si>
    <t>Unit</t>
  </si>
  <si>
    <t>-</t>
  </si>
  <si>
    <t>from [olss_mfappl]..[OLSS_MFAPPL].[TB_INVOICENUMBER] a</t>
  </si>
  <si>
    <r>
      <rPr>
        <b/>
        <sz val="11"/>
        <color rgb="FFFF0000"/>
        <rFont val="Calibri"/>
        <family val="2"/>
        <scheme val="minor"/>
      </rPr>
      <t>20230913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</si>
  <si>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20230914</t>
    </r>
    <r>
      <rPr>
        <b/>
        <sz val="11"/>
        <color rgb="FF0000FF"/>
        <rFont val="Calibri"/>
        <family val="2"/>
        <scheme val="minor"/>
      </rPr>
      <t>THU</t>
    </r>
  </si>
  <si>
    <t>a.EndPeriodDate, a.RemarksSys</t>
  </si>
  <si>
    <t>SDA_INCIDENTS_ASSIGNED (13 rows)</t>
  </si>
  <si>
    <t>REVISI INVOICE INDOTRUCK AGUSTUS 2023 (3 KONTRAK)</t>
  </si>
  <si>
    <t>Full Name:</t>
  </si>
  <si>
    <t>Short Name:</t>
  </si>
  <si>
    <t>Position:</t>
  </si>
  <si>
    <t>Branch Name:</t>
  </si>
  <si>
    <t>Jakarta Head Office</t>
  </si>
  <si>
    <t>Operating Lease Operation</t>
  </si>
  <si>
    <t>Effective Date:</t>
  </si>
  <si>
    <t>select a.IdUser,</t>
  </si>
  <si>
    <t>a.EmployeeName, a.IsActive,</t>
  </si>
  <si>
    <t>a.UserName, a.IsActive, a.IsDeleted,</t>
  </si>
  <si>
    <t>IsDeleted = 1,</t>
  </si>
  <si>
    <t>Antonius Fedrik Yohanes Yahya</t>
  </si>
  <si>
    <t>Data Maintenance - Revise End Contract OLSS</t>
  </si>
  <si>
    <t>FW: Your New Ticket - Ticket No#2309339 - NI, Average Asset, &amp; Total Profit</t>
  </si>
  <si>
    <t>Virgiansyah Bastiar</t>
  </si>
  <si>
    <t>Marcelina Natalia Djohan</t>
  </si>
  <si>
    <t>RE: Your New Ticket - Ticket No#2309339 - NI, Average Asset, &amp; Total Profit</t>
  </si>
  <si>
    <t>S0355129</t>
  </si>
  <si>
    <t>Ticket No#2309339 - NI, Average Asset, &amp; Total Profit</t>
  </si>
  <si>
    <t>S0355129 - Ticket No#2309339 - NI, Average Asset, &amp; Total Profit</t>
  </si>
  <si>
    <t>C:\Cloud Storages\OneDrive - PT. Berlian Sistem Informasi\OLS\OPERATION-OLS\CMDB-TICKETS\S0355129 - Ticket No#2309339 - NI, Average Asset, &amp; Total Profit</t>
  </si>
  <si>
    <t>RE: Service Request S0355129 RE: Your New Ticket - Ticket No#2309339 - NI, Average Asset, &amp; Total Profit</t>
  </si>
  <si>
    <t>PT TENANG JAYA - DATA INPUT OLSS</t>
  </si>
  <si>
    <t>MemoNumber</t>
  </si>
  <si>
    <t>00149/COP/157/2023</t>
  </si>
  <si>
    <t>Unit Not Entered in Memo 00149/COP/157/2023</t>
  </si>
  <si>
    <t>S0355257</t>
  </si>
  <si>
    <t>S0355257 - Unit Not Entered in Memo 00149/COP/157/2023</t>
  </si>
  <si>
    <t>C:\Cloud Storages\OneDrive - PT. Berlian Sistem Informasi\OLS\OPERATION-OLS\CMDB-TICKETS\S0355257 - Unit Not Entered in Memo 00149COP1572023</t>
  </si>
  <si>
    <t>0000705/4/10/09/2023</t>
  </si>
  <si>
    <t>Prabu Pendawa Motor (Pajajaran Bogor)</t>
  </si>
  <si>
    <r>
      <t>where IdTb_PRO_PO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</si>
  <si>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</si>
  <si>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t>where a.MemoNumber = '</t>
    </r>
    <r>
      <rPr>
        <b/>
        <sz val="11"/>
        <color theme="1"/>
        <rFont val="Consolas"/>
        <family val="3"/>
      </rPr>
      <t>00149/COP/157/2023</t>
    </r>
    <r>
      <rPr>
        <sz val="11"/>
        <color theme="1"/>
        <rFont val="Consolas"/>
        <family val="3"/>
      </rPr>
      <t>';</t>
    </r>
  </si>
  <si>
    <t>0000066/4/31/05/2021</t>
  </si>
  <si>
    <t>6D16L48097</t>
  </si>
  <si>
    <t>6D16L48095</t>
  </si>
  <si>
    <t>6D16L48100</t>
  </si>
  <si>
    <t>6D16L48098</t>
  </si>
  <si>
    <t>6D16L38018</t>
  </si>
  <si>
    <t>6D16L38006</t>
  </si>
  <si>
    <t>6D16L38029</t>
  </si>
  <si>
    <t>6D16L38010</t>
  </si>
  <si>
    <t>6D16L38031</t>
  </si>
  <si>
    <t>join Tb_DIS_Buyers c -- IdTb_DIS_Agreement = 8960</t>
  </si>
  <si>
    <t>on b.IdTb_DIS_Agreement = c.IdTb_DIS_Agreement</t>
  </si>
  <si>
    <t>--join Tb_DIS_AssetSellingDetail_Item d</t>
  </si>
  <si>
    <t>--on b.IdTb_DIS_Agreement = d.IdTb_DIS_Agreement</t>
  </si>
  <si>
    <t>Tb_DIS_Agreement</t>
  </si>
  <si>
    <t>Tb_DIS_Buyers</t>
  </si>
  <si>
    <t>IdTb_DIS_Buyers</t>
  </si>
  <si>
    <t>Tb_DIS_AssetSelling_IdTb_DIS_AssetSelling</t>
  </si>
  <si>
    <t>KTP</t>
  </si>
  <si>
    <t>OfferPriceAmount</t>
  </si>
  <si>
    <t>OfferPriceDate</t>
  </si>
  <si>
    <t>Winner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</si>
  <si>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</si>
  <si>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</si>
  <si>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</si>
  <si>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</si>
  <si>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</si>
  <si>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</si>
  <si>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</si>
  <si>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</si>
  <si>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</si>
  <si>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FakturNumber</t>
  </si>
  <si>
    <t>FakturDate</t>
  </si>
  <si>
    <t>SellingNumber</t>
  </si>
  <si>
    <t>PT TENANG JAYA</t>
  </si>
  <si>
    <t>JL. RAYA BADAMI NO.5 MARGAKAYA TELUKJAMBE BARAT, KAB. KARAWANG JAWABARAT 41361</t>
  </si>
  <si>
    <t>where IdTb_DIS_Agreement in (</t>
  </si>
  <si>
    <t>9014,</t>
  </si>
  <si>
    <t>9012,</t>
  </si>
  <si>
    <t>9016,</t>
  </si>
  <si>
    <t>9010,</t>
  </si>
  <si>
    <t>9017,</t>
  </si>
  <si>
    <t>9015,</t>
  </si>
  <si>
    <t>9018,</t>
  </si>
  <si>
    <t>9011,</t>
  </si>
  <si>
    <r>
      <rPr>
        <b/>
        <sz val="11"/>
        <color rgb="FFFF0000"/>
        <rFont val="Calibri"/>
        <family val="2"/>
        <scheme val="minor"/>
      </rPr>
      <t>20230919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</si>
  <si>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20230920</t>
    </r>
    <r>
      <rPr>
        <b/>
        <sz val="11"/>
        <color rgb="FF0000FF"/>
        <rFont val="Calibri"/>
        <family val="2"/>
        <scheme val="minor"/>
      </rPr>
      <t>WED</t>
    </r>
  </si>
  <si>
    <t>S0355910</t>
  </si>
  <si>
    <t>Staging invoice PT Karya Niaga Abadi</t>
  </si>
  <si>
    <t>S0355943</t>
  </si>
  <si>
    <t>Backup Data OLS</t>
  </si>
  <si>
    <t>0000849/4/08/11/2022</t>
  </si>
  <si>
    <t>L8978CB</t>
  </si>
  <si>
    <t>4120031115</t>
  </si>
  <si>
    <t>from Tb_DIS_Agreement a</t>
  </si>
  <si>
    <t>where a.AgreementNumber = '0000849/4/08/11/2022';</t>
  </si>
  <si>
    <t>K3MG53357</t>
  </si>
  <si>
    <t>update Tb_DIS_Agreement</t>
  </si>
  <si>
    <t>AssetCode = '4120031115' -- '4120042518'</t>
  </si>
  <si>
    <t>where IdTb_DIS_Agreement = 9002;</t>
  </si>
  <si>
    <t>deleted</t>
  </si>
  <si>
    <t>Jellf Nainggolan</t>
  </si>
  <si>
    <t>Request Bu Erni - Check Renewal Document</t>
  </si>
  <si>
    <t>Revisi Invoice PT. TRITUNGGAL SUKSES SEJATI - 0000523/4/01/08/2020 &amp; 0000520/4/01/08/2020</t>
  </si>
  <si>
    <t>S0356177</t>
  </si>
  <si>
    <t>S0356192</t>
  </si>
  <si>
    <t>S0356214</t>
  </si>
  <si>
    <r>
      <t>--dbo.Tb_BIL_InvoiceReceipt.InvoiceIssueDate &gt;=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</si>
  <si>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</si>
  <si>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</si>
  <si>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20230921</t>
    </r>
    <r>
      <rPr>
        <b/>
        <sz val="11"/>
        <color rgb="FF0000FF"/>
        <rFont val="Calibri"/>
        <family val="2"/>
        <scheme val="minor"/>
      </rPr>
      <t>THU</t>
    </r>
  </si>
  <si>
    <t>S0356827</t>
  </si>
  <si>
    <t>S0356827 - Perubahan Nama Supplier Dealer di SKD 0000180/4/03/06/2023</t>
  </si>
  <si>
    <t>Perubahan Nama Supplier Dealer di SKD 0000180/4/03/06/2023</t>
  </si>
  <si>
    <t>0000180/4/03/06/2023</t>
  </si>
  <si>
    <t>310</t>
  </si>
  <si>
    <t>0000511/4/01/08/2020</t>
  </si>
  <si>
    <t>0000512/4/01/08/2020</t>
  </si>
  <si>
    <t>0000542/4/01/09/2020</t>
  </si>
  <si>
    <t>S0356560</t>
  </si>
  <si>
    <t>S0356887</t>
  </si>
  <si>
    <t>S0356888</t>
  </si>
  <si>
    <t>Revisi Kwitansi Kontrak PT. AMARTHA MANUNGGAL PRIMA (NON PPH)</t>
  </si>
  <si>
    <t>Revisi Quantity Accessories on SKD OLSS #367866</t>
  </si>
  <si>
    <t>Qty = 2, -- 1</t>
  </si>
  <si>
    <t>RE: Service Request S0356888 RE: Revisi Kwitansi Kontrak PT. AMARTHA MANUNGGAL PRIMA (NON PPH)</t>
  </si>
  <si>
    <t>STAGING INVOICE WORLD INNOVATIVE TELECOMMUNICATION. PT</t>
  </si>
  <si>
    <t>where IdTb_BIL_PaySchedule in (</t>
  </si>
  <si>
    <t>S0357133</t>
  </si>
  <si>
    <t>Farah Marthalia</t>
  </si>
  <si>
    <t>Rudy Budi Utama</t>
  </si>
  <si>
    <t>STAGING INVOICE GABUNGAN PRORATE PT. SICEPAT EKSPRES INDONESIA - AGUSTUS 2023</t>
  </si>
  <si>
    <t>from [OLSS_MFAPPL]..[OLSS_MFAPPL].[ASSET_SELLING_PAYMENT] a;</t>
  </si>
  <si>
    <t>STAGING INVOICE BALAI LELANG. PT</t>
  </si>
  <si>
    <r>
      <rPr>
        <b/>
        <sz val="11"/>
        <color rgb="FFFF0000"/>
        <rFont val="Calibri"/>
        <family val="2"/>
        <scheme val="minor"/>
      </rPr>
      <t>20230922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</si>
  <si>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</si>
  <si>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</si>
  <si>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</si>
  <si>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</si>
  <si>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20230925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</si>
  <si>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</si>
  <si>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</si>
  <si>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</si>
  <si>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</si>
  <si>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</si>
  <si>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</si>
  <si>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</si>
  <si>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</si>
  <si>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</si>
  <si>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2023-09-28</t>
    </r>
    <r>
      <rPr>
        <sz val="11"/>
        <color theme="1"/>
        <rFont val="Consolas"/>
        <family val="3"/>
      </rPr>
      <t>'</t>
    </r>
  </si>
  <si>
    <t>S0357170</t>
  </si>
  <si>
    <t>where a.SKDNo = '0000112/4/38/09/2023';</t>
  </si>
  <si>
    <t>Qty = 3 -- 1</t>
  </si>
  <si>
    <t>where IdTb_MKT_SKD_Dtl = 210432;</t>
  </si>
  <si>
    <t>update Tb_MKT_SKDNetInvestmentStored</t>
  </si>
  <si>
    <t>Price = 223096623, -- 74365541.000</t>
  </si>
  <si>
    <t>Rv = 212472972, -- 78615000.000</t>
  </si>
  <si>
    <t>where IdTb_MKT_SKDNetInvestmentStored = 64125;</t>
  </si>
  <si>
    <t>Net = 31679531 -- 0</t>
  </si>
  <si>
    <t>Produced by Aryo Budi Dwi Prasetyo on September 21, 2023, 8:48 am</t>
  </si>
  <si>
    <t>Request Bu Herni - SKD 0000205/4/03/09/2023 Pak Jusuf Still Appear in Approval</t>
  </si>
  <si>
    <t>0000205/4/03/09/2023</t>
  </si>
  <si>
    <t>-- Cek data Memo di Staging dari SQL Server</t>
  </si>
  <si>
    <t>-- Cek data Payment di Staging dari SQL Server</t>
  </si>
  <si>
    <t>00043/RPT/AUC/09/2023</t>
  </si>
  <si>
    <t>00143/AUC/151/2023</t>
  </si>
  <si>
    <t>20230904130610800</t>
  </si>
  <si>
    <t>Report Number</t>
  </si>
  <si>
    <t>No Memo</t>
  </si>
  <si>
    <t>Disposal Number</t>
  </si>
  <si>
    <t>Asset Code</t>
  </si>
  <si>
    <t>Agreement</t>
  </si>
  <si>
    <t>Object Lease</t>
  </si>
  <si>
    <t>Year</t>
  </si>
  <si>
    <t>Chasis Number</t>
  </si>
  <si>
    <t>Engine Number</t>
  </si>
  <si>
    <t>Plat Number</t>
  </si>
  <si>
    <t>GRAN MAX 1.3 PICK UP STANDART</t>
  </si>
  <si>
    <t>MHKP3BA1JFK109990</t>
  </si>
  <si>
    <t>2015</t>
  </si>
  <si>
    <t>select a.*, '|', b.*</t>
  </si>
  <si>
    <t>where a.MemoNumber = '00143/AUC/151/2023';</t>
  </si>
  <si>
    <t>MemoType</t>
  </si>
  <si>
    <t>TaskID</t>
  </si>
  <si>
    <t>MemoStatus</t>
  </si>
  <si>
    <t>NextActionBy</t>
  </si>
  <si>
    <t>NextApprovalCode</t>
  </si>
  <si>
    <t>IsValid</t>
  </si>
  <si>
    <t>IsDraft</t>
  </si>
  <si>
    <t>IsSubmitted</t>
  </si>
  <si>
    <t>IsCheck</t>
  </si>
  <si>
    <t>IsSign</t>
  </si>
  <si>
    <t>IsPaid</t>
  </si>
  <si>
    <t>IsClosed</t>
  </si>
  <si>
    <t>IsRejected</t>
  </si>
  <si>
    <t>(No column name)</t>
  </si>
  <si>
    <t>AUC</t>
  </si>
  <si>
    <t>F044FDD4-8BC7-42B8-BD07-F0E27757F0E3</t>
  </si>
  <si>
    <t>Karina.Anindita</t>
  </si>
  <si>
    <t>Approved</t>
  </si>
  <si>
    <t>Waiting payment confirmation from MFAPPL</t>
  </si>
  <si>
    <t>Completed</t>
  </si>
  <si>
    <t>|</t>
  </si>
  <si>
    <t>delete from Tb_DIS_AssetSelling</t>
  </si>
  <si>
    <t>where IdTb_DIS_AssetSelling = 1282;</t>
  </si>
  <si>
    <t>where IdTb_DIS_Agreement = 9002</t>
  </si>
  <si>
    <t>Eform</t>
  </si>
  <si>
    <t>368644</t>
  </si>
  <si>
    <t>S0357429</t>
  </si>
  <si>
    <t>Data Maintenance - Revise End Contract OLSS #368644</t>
  </si>
  <si>
    <t>S0357429 - Data Maintenance - Revise End Contract OLSS #368644</t>
  </si>
  <si>
    <t>RE: Service Request S0355257 RE: PT TENANG JAYA - DATA INPUT OLSS</t>
  </si>
  <si>
    <t>C:\Cloud Storages\OneDrive - PT. Berlian Sistem Informasi\OLS\OPERATION-OLS\CMDB-TICKETS\S0357429 - Data Maintenance - Revise End Contract OLSS #368644</t>
  </si>
  <si>
    <t>0000859/4/01/09/2021</t>
  </si>
  <si>
    <t>0000924/4/08/09/2022</t>
  </si>
  <si>
    <t>0000925/4/08/10/2022</t>
  </si>
  <si>
    <t>0000926/4/08/10/2022</t>
  </si>
  <si>
    <t>'0000924/4/08/09/2022',</t>
  </si>
  <si>
    <t>'0000925/4/08/10/2022',</t>
  </si>
  <si>
    <t>'0000926/4/08/10/2022',</t>
  </si>
  <si>
    <t>'0000859/4/01/09/2021'</t>
  </si>
  <si>
    <t>update OPLAgreement set EndPeriodDate = '2023-11-06', RemarksSys = case when RemarksSys is null then 'S0357429' else  RemarksSys + '-S0357429' end where IdOPLAgreement = 2663;</t>
  </si>
  <si>
    <t>update OPLAgreement set EndPeriodDate = '2023-12-30', RemarksSys = case when RemarksSys is null then 'S0357429' else  RemarksSys + '-S0357429' end where IdOPLAgreement = 4877;</t>
  </si>
  <si>
    <t>update OPLAgreement set EndPeriodDate = '2024-01-31', RemarksSys = case when RemarksSys is null then 'S0357429' else  RemarksSys + '-S0357429' end where IdOPLAgreement = 4878;</t>
  </si>
  <si>
    <t>update OPLAgreement set EndPeriodDate = '2024-01-31', RemarksSys = case when RemarksSys is null then 'S0357429' else  RemarksSys + '-S0357429' end where IdOPLAgreement = 4879;</t>
  </si>
  <si>
    <t>RE: Service Request S0357429 RE: Data Maintenance - Revise End Contract OLSS</t>
  </si>
  <si>
    <t>B9811UXB</t>
  </si>
  <si>
    <r>
      <t>where a.PoliceNumber = '</t>
    </r>
    <r>
      <rPr>
        <b/>
        <sz val="11"/>
        <color theme="1"/>
        <rFont val="Consolas"/>
        <family val="3"/>
      </rPr>
      <t>B9811UXB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</si>
  <si>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B9811UXB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</si>
  <si>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25955</t>
    </r>
    <r>
      <rPr>
        <sz val="11"/>
        <color theme="1"/>
        <rFont val="Consolas"/>
        <family val="3"/>
      </rPr>
      <t>;</t>
    </r>
  </si>
  <si>
    <t>REVISI SUPPLIER #368934</t>
  </si>
  <si>
    <t>0001340/4/01/05/2023</t>
  </si>
  <si>
    <t>0001368/4/01/05/2023</t>
  </si>
  <si>
    <t>P00038</t>
  </si>
  <si>
    <t>PLAZA AUTO PRIMA, PT</t>
  </si>
  <si>
    <t>EForm</t>
  </si>
  <si>
    <t>368934</t>
  </si>
  <si>
    <t>Produced by Aryo Budi Dwi Prasetyo on September 22, 2023, 9:05 am</t>
  </si>
  <si>
    <t>[FAILED] OLS - LOS R3 SYNC MONITORING PRODUCTION !!</t>
  </si>
  <si>
    <r>
      <t xml:space="preserve">Pertama terjadi hari Sabtu, </t>
    </r>
    <r>
      <rPr>
        <b/>
        <sz val="11"/>
        <color rgb="FF0000FF"/>
        <rFont val="Calibri"/>
        <family val="2"/>
        <scheme val="minor"/>
      </rPr>
      <t>16-09-2023</t>
    </r>
    <r>
      <rPr>
        <sz val="11"/>
        <color theme="1"/>
        <rFont val="Calibri"/>
        <family val="2"/>
        <scheme val="minor"/>
      </rPr>
      <t xml:space="preserve">, jam </t>
    </r>
    <r>
      <rPr>
        <b/>
        <sz val="11"/>
        <color rgb="FF0000FF"/>
        <rFont val="Calibri"/>
        <family val="2"/>
        <scheme val="minor"/>
      </rPr>
      <t>08:23</t>
    </r>
  </si>
  <si>
    <r>
      <t xml:space="preserve">Terakhir terjadi hari Selasa, </t>
    </r>
    <r>
      <rPr>
        <b/>
        <sz val="11"/>
        <color rgb="FF0000FF"/>
        <rFont val="Calibri"/>
        <family val="2"/>
        <scheme val="minor"/>
      </rPr>
      <t>19-09-2023</t>
    </r>
    <r>
      <rPr>
        <sz val="11"/>
        <color theme="1"/>
        <rFont val="Calibri"/>
        <family val="2"/>
        <scheme val="minor"/>
      </rPr>
      <t xml:space="preserve">, jam </t>
    </r>
    <r>
      <rPr>
        <b/>
        <sz val="11"/>
        <color rgb="FF0000FF"/>
        <rFont val="Calibri"/>
        <family val="2"/>
        <scheme val="minor"/>
      </rPr>
      <t>10:18</t>
    </r>
  </si>
  <si>
    <t>'Customer' TableName,</t>
  </si>
  <si>
    <t>a.CreateBy,</t>
  </si>
  <si>
    <t>min(a.CreateDate) MinCreateDate, max(a.CreateDate) MaxCreateDate,</t>
  </si>
  <si>
    <t>a.LastModifiedBy,</t>
  </si>
  <si>
    <t>min(a.LastModified) MinLastModified, max(a.LastModified) MaxLastModified,</t>
  </si>
  <si>
    <t>count(1) RowsCount</t>
  </si>
  <si>
    <t>from Customer a</t>
  </si>
  <si>
    <t>where a.CreateDate &gt;= '2023-09-16'</t>
  </si>
  <si>
    <t>or a.LastModified &gt;= '2023-09-16'</t>
  </si>
  <si>
    <t>group by a.CreateBy, a.LastModifiedBy</t>
  </si>
  <si>
    <t>union all</t>
  </si>
  <si>
    <t>'Supplier' TableName,</t>
  </si>
  <si>
    <t>from Supplier a</t>
  </si>
  <si>
    <t>group by a.CreateBy, a.LastModifiedBy;</t>
  </si>
  <si>
    <t>TableName</t>
  </si>
  <si>
    <t>CreateBy</t>
  </si>
  <si>
    <t>MinCreateDate</t>
  </si>
  <si>
    <t>MaxCreateDate</t>
  </si>
  <si>
    <t>MinLastModified</t>
  </si>
  <si>
    <t>MaxLastModified</t>
  </si>
  <si>
    <t>RowsCount</t>
  </si>
  <si>
    <t>Customer</t>
  </si>
  <si>
    <t>OLSS Auto Sync</t>
  </si>
  <si>
    <t>Supplier</t>
  </si>
  <si>
    <r>
      <t>Sampling contoh data "</t>
    </r>
    <r>
      <rPr>
        <b/>
        <sz val="11"/>
        <color rgb="FF0000FF"/>
        <rFont val="Calibri"/>
        <family val="2"/>
        <scheme val="minor"/>
      </rPr>
      <t>Customer</t>
    </r>
    <r>
      <rPr>
        <sz val="11"/>
        <color theme="1"/>
        <rFont val="Calibri"/>
        <family val="2"/>
        <scheme val="minor"/>
      </rPr>
      <t>" &amp; "</t>
    </r>
    <r>
      <rPr>
        <b/>
        <sz val="11"/>
        <color rgb="FF0000FF"/>
        <rFont val="Calibri"/>
        <family val="2"/>
        <scheme val="minor"/>
      </rPr>
      <t>Supplier</t>
    </r>
    <r>
      <rPr>
        <sz val="11"/>
        <color theme="1"/>
        <rFont val="Calibri"/>
        <family val="2"/>
        <scheme val="minor"/>
      </rPr>
      <t xml:space="preserve">" yang berhasil ter-synchronize sejak hari Sabtu, tanggal </t>
    </r>
    <r>
      <rPr>
        <b/>
        <sz val="11"/>
        <color rgb="FF0000FF"/>
        <rFont val="Calibri"/>
        <family val="2"/>
        <scheme val="minor"/>
      </rPr>
      <t>16-09-2023</t>
    </r>
    <r>
      <rPr>
        <sz val="11"/>
        <color theme="1"/>
        <rFont val="Calibri"/>
        <family val="2"/>
        <scheme val="minor"/>
      </rPr>
      <t xml:space="preserve"> s/s sekarang hari Jumat, tanggal </t>
    </r>
    <r>
      <rPr>
        <b/>
        <sz val="11"/>
        <color rgb="FF0000FF"/>
        <rFont val="Calibri"/>
        <family val="2"/>
        <scheme val="minor"/>
      </rPr>
      <t>22-09-2023</t>
    </r>
    <r>
      <rPr>
        <sz val="11"/>
        <color theme="1"/>
        <rFont val="Calibri"/>
        <family val="2"/>
        <scheme val="minor"/>
      </rPr>
      <t xml:space="preserve">, jam +/- </t>
    </r>
    <r>
      <rPr>
        <b/>
        <sz val="11"/>
        <color rgb="FF0000FF"/>
        <rFont val="Calibri"/>
        <family val="2"/>
        <scheme val="minor"/>
      </rPr>
      <t>09:45</t>
    </r>
  </si>
  <si>
    <t>#Ticket DM Eform 365731</t>
  </si>
  <si>
    <t>S0357692</t>
  </si>
  <si>
    <t>S0357692 - #Ticket DM Eform 365731</t>
  </si>
  <si>
    <t>CANCEL…!!!</t>
  </si>
  <si>
    <t>RE: Service Request S0357692 RE: #Ticket DM Eform 365731</t>
  </si>
  <si>
    <t>Aca_synclog_16-09-2023.txt</t>
  </si>
  <si>
    <t>Aca_synclog_19-09-2023.txt</t>
  </si>
  <si>
    <t>Aca_synclog_18-09-2023.txt</t>
  </si>
  <si>
    <t>Contoh error yang lain:</t>
  </si>
  <si>
    <t>OLS - LOS R3 SYNC MONITORING PRODUCTION !!</t>
  </si>
  <si>
    <t>Problem - OLS - LOS R3 Sync Monitoring Production</t>
  </si>
  <si>
    <t>RE: Problem - OLS - LOS R3 Sync Monitoring Production</t>
  </si>
  <si>
    <t>Revisi data Suplier PYRIDAM FARMA TBK. PT  #369137</t>
  </si>
  <si>
    <t xml:space="preserve">SKD </t>
  </si>
  <si>
    <t>LESSEE</t>
  </si>
  <si>
    <t>0001044/4/08/08/2023</t>
  </si>
  <si>
    <t>PYRIDAM FARMA TBK. PT</t>
  </si>
  <si>
    <t>TUNAS RIDEAN, TBK. PT.</t>
  </si>
  <si>
    <t>PLAZA AUTO PRIMA, PT.</t>
  </si>
  <si>
    <t xml:space="preserve">P00038 </t>
  </si>
  <si>
    <r>
      <t>where a.SKDNo = '</t>
    </r>
    <r>
      <rPr>
        <b/>
        <sz val="11"/>
        <color theme="1"/>
        <rFont val="Consolas"/>
        <family val="3"/>
      </rPr>
      <t>0001044/4/08/08/2023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</si>
  <si>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210347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</si>
  <si>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3365</t>
    </r>
    <r>
      <rPr>
        <sz val="11"/>
        <color theme="1"/>
        <rFont val="Consolas"/>
        <family val="3"/>
      </rPr>
      <t>, -- 4657</t>
    </r>
  </si>
  <si>
    <r>
      <t>RemarksSys = case when RemarksSys is null then '</t>
    </r>
    <r>
      <rPr>
        <b/>
        <sz val="11"/>
        <color theme="1"/>
        <rFont val="Consolas"/>
        <family val="3"/>
      </rPr>
      <t>S0357742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-S0357742</t>
    </r>
    <r>
      <rPr>
        <sz val="11"/>
        <color theme="1"/>
        <rFont val="Consolas"/>
        <family val="3"/>
      </rPr>
      <t>' end</t>
    </r>
  </si>
  <si>
    <t>S0357742</t>
  </si>
  <si>
    <t>S0357742 - Revisi data Suplier PYRIDAM FARMA TBK. PT  #369137</t>
  </si>
  <si>
    <t>C:\Cloud Storages\OneDrive - PT. Berlian Sistem Informasi\OLS\OPERATION-OLS\CMDB-TICKETS\S0357742 - Revisi data Suplier PYRIDAM FARMA TBK. PT  #369137</t>
  </si>
  <si>
    <t>RE: Service Request S0357742 RE: Revisi data Suplier PYRIDAM FARMA TBK. PT  #369137</t>
  </si>
  <si>
    <t>revisi tanggal agreement #369204</t>
  </si>
  <si>
    <t>RE: revisi tanggal agreement #369204</t>
  </si>
  <si>
    <t>S0357755 - revisi tanggal agreement #369204</t>
  </si>
  <si>
    <t>where a.SKDNo = '0000205/4/03/09/2023';</t>
  </si>
  <si>
    <t>select a.RangeAmountBase, a.RangeAmountLimit,</t>
  </si>
  <si>
    <t>b.*</t>
  </si>
  <si>
    <t>where a.IdTb_OPL_Module = 2 -- SKD</t>
  </si>
  <si>
    <t>and a.IdTb_OPL_Branch = 4</t>
  </si>
  <si>
    <t>and a.IdTb_SYS_ApprovalPath = 1559</t>
  </si>
  <si>
    <t>order by b.IdTb_SYS_ApprovalPath, b.OrderNumber;</t>
  </si>
  <si>
    <t>where a.SKDNo = '0000205/4/03/09/2023'</t>
  </si>
  <si>
    <t>--and b.ApprovalLevelCode not like '%CANCEL%'</t>
  </si>
  <si>
    <t>order by b.OrderNumber;</t>
  </si>
  <si>
    <t>a.IdTb_OPL_Employee, a.IdUser,</t>
  </si>
  <si>
    <t>a.IdTb_OPL_Branch, a.IdTb_OPL_JobTitles,</t>
  </si>
  <si>
    <t>a.CreatedDate, a.CreatedBy</t>
  </si>
  <si>
    <t>where a.EmployeeName like '%JUSUF SETIAWAN%'</t>
  </si>
  <si>
    <t>or a.EmployeeName like '%HAMADA%';</t>
  </si>
  <si>
    <t>#Ticket DM Eform 366701</t>
  </si>
  <si>
    <t>S0357770</t>
  </si>
  <si>
    <t>S0357770 - #Ticket DM Eform 366701</t>
  </si>
  <si>
    <t>DUPLICATE &amp; ALREADY DONE WITH TICKET:</t>
  </si>
  <si>
    <t>RE: Service Request S0357770 RE: #Ticket DM Eform 366701</t>
  </si>
  <si>
    <t>--and 10037650841.000 between a.RangeAmountBase and a.RangeAmountLimit</t>
  </si>
  <si>
    <r>
      <rPr>
        <b/>
        <sz val="11"/>
        <color rgb="FFFF0000"/>
        <rFont val="Calibri"/>
        <family val="2"/>
        <scheme val="minor"/>
      </rPr>
      <t>20230924</t>
    </r>
    <r>
      <rPr>
        <b/>
        <sz val="11"/>
        <color rgb="FF0000FF"/>
        <rFont val="Calibri"/>
        <family val="2"/>
        <scheme val="minor"/>
      </rPr>
      <t>SUN</t>
    </r>
  </si>
  <si>
    <t>Revisi Detail Object &amp; End Date stnk dan Keur di OLSS Agr 0001056/4/08/07/2023</t>
  </si>
  <si>
    <t xml:space="preserve">No Rangka          : MHKP3CA1JLK209859GS            </t>
  </si>
  <si>
    <t>No Mesin           : 3SZDGX7326GS</t>
  </si>
  <si>
    <t>No Polisi             : B9235PCQGS</t>
  </si>
  <si>
    <t xml:space="preserve">End Date STNK  : 02/24/2024 </t>
  </si>
  <si>
    <t>End Date Keur   : 07/26/2023</t>
  </si>
  <si>
    <t xml:space="preserve">After                    </t>
  </si>
  <si>
    <t xml:space="preserve">No Rangka          : MHKP3BA1JPK186906  </t>
  </si>
  <si>
    <t>No Mesin           : K3MJ41995</t>
  </si>
  <si>
    <t>No Polisi             : B9568UXC</t>
  </si>
  <si>
    <t>End Date STNK  : 08/10/2024</t>
  </si>
  <si>
    <t>End Date Keur   : 02/14/2024</t>
  </si>
  <si>
    <t>Revisi End Date Keur di OLSS unit No Polisi B1064UJT</t>
  </si>
  <si>
    <t>B1064UJT</t>
  </si>
  <si>
    <t>Before : 20/04/2023</t>
  </si>
  <si>
    <t>After    : -  (Dihapuskan/Tidak Ada Datanya)</t>
  </si>
  <si>
    <t>S0358022</t>
  </si>
  <si>
    <t>Produced by Aryo Budi Dwi Prasetyo on September 25, 2023, 8:06 am</t>
  </si>
  <si>
    <t>SDA_INCIDENTS_ASSIGNED (9 rows)</t>
  </si>
  <si>
    <t>S0358021 - Revisi End Date Keur di OLSS unit No Polisi B1064UJT</t>
  </si>
  <si>
    <t>S0358022 - Revisi Detail Object &amp; End Date stnk dan Keur di OLSS Agr 0001056/4/08/07/2023</t>
  </si>
  <si>
    <t>StartSTNK</t>
  </si>
  <si>
    <t>MHKP3CA1JLK209859GS</t>
  </si>
  <si>
    <t>3SZDGX7326GS</t>
  </si>
  <si>
    <t>B9235PCQGS</t>
  </si>
  <si>
    <t>MHKP3BA1JPK186906</t>
  </si>
  <si>
    <t>K3MJ41995</t>
  </si>
  <si>
    <t>B9568UXC</t>
  </si>
  <si>
    <t>2024-02-24</t>
  </si>
  <si>
    <t>2023-07-26</t>
  </si>
  <si>
    <t>EndKEUR</t>
  </si>
  <si>
    <t>2024-02-14</t>
  </si>
  <si>
    <t>2024-08-10</t>
  </si>
  <si>
    <t>'MHKP3CA1JLK209859GS' bChassisNumber, '3SZDGX7326GS' bEngineNumber, 'B9235PCQGS' bPoliceNumber, '2024-02-24' bStartSTNK, '2023-07-26' bEndKEUR,</t>
  </si>
  <si>
    <t>'MHKP3BA1JPK186906' aChassisNumber, 'K3MJ41995' aEngineNumber, 'B9568UXC' aPoliceNumber, '2024-08-10' aStartSTNK, '2024-02-14' aEndKEUR</t>
  </si>
  <si>
    <t>C:\Cloud Storages\OneDrive - PT. Berlian Sistem Informasi\OLS\OPERATION-OLS\CMDB-TICKETS\S0358022 - Revisi Detail Object &amp; End Date stnk dan Keur di OLSS Agr 0001056408072023</t>
  </si>
  <si>
    <t>update Tb_OPL_Unit set ChassisNumber = 'MHKP3BA1JPK186906', EngineNumber = 'K3MJ41995', PoliceNumber = 'B9568UXC', PoliceNumberAct = 'B9568UXC', StartSTNK = '2024-08-10', EndKEUR = '2024-02-14', RemarksSys = case when RemarksSys is null then 'S0358022' else RemarksSys + '-S0358022' end where IdTb_OPL_Unit = 20662;</t>
  </si>
  <si>
    <t>update OPLUObjectLease set Remarks = 'MHKP3BA1JPK186906', EngineNumber = 'K3MJ41995', IdentityPoliceNumber = 'B9568UXC', RemarksSys = case when RemarksSys is null then 'S0358022' else RemarksSys + '-S0358022' end where IdUObjLease = 21296;</t>
  </si>
  <si>
    <t>RE: Service Request S0358022 RE: Revisi Detail Object &amp; End Date stnk dan Keur di OLSS Agr 0001056/4/08/07/2023</t>
  </si>
  <si>
    <t>select a.IdTb_OPL_Unit,</t>
  </si>
  <si>
    <t>a.EndKEUR, a.RemarksSys</t>
  </si>
  <si>
    <t>where a.PoliceNumber = 'B1064UJT'</t>
  </si>
  <si>
    <t>or a.PoliceNumberAct = 'B1064UJT'</t>
  </si>
  <si>
    <t>and a.EndKEUR = '2023-04-20';</t>
  </si>
  <si>
    <t>IdTb_OPL_JobTitles = 15 -- BOD | 13 = VD</t>
  </si>
  <si>
    <t>where IdTb_OPL_Employee = 2156;</t>
  </si>
  <si>
    <t>CHECK EXISTING APPROVAL PATH FOR RANGE &gt;= 90,000,000,000</t>
  </si>
  <si>
    <r>
      <t xml:space="preserve">where a.IdTb_OPL_Module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 xml:space="preserve"> -- SKD</t>
    </r>
  </si>
  <si>
    <r>
      <t xml:space="preserve">and a.IdTb_OPL_Branch = </t>
    </r>
    <r>
      <rPr>
        <b/>
        <sz val="11"/>
        <color theme="1"/>
        <rFont val="Consolas"/>
        <family val="3"/>
      </rPr>
      <t>4</t>
    </r>
    <r>
      <rPr>
        <sz val="11"/>
        <color theme="1"/>
        <rFont val="Consolas"/>
        <family val="3"/>
      </rPr>
      <t xml:space="preserve"> -- SBY</t>
    </r>
  </si>
  <si>
    <r>
      <t xml:space="preserve">and a.RangeAmountBase &gt;= </t>
    </r>
    <r>
      <rPr>
        <b/>
        <sz val="11"/>
        <color theme="1"/>
        <rFont val="Consolas"/>
        <family val="3"/>
      </rPr>
      <t>90000000000</t>
    </r>
  </si>
  <si>
    <r>
      <t xml:space="preserve">and b.IdTb_OPL_JobTitles = </t>
    </r>
    <r>
      <rPr>
        <b/>
        <sz val="11"/>
        <color theme="1"/>
        <rFont val="Consolas"/>
        <family val="3"/>
      </rPr>
      <t>15</t>
    </r>
    <r>
      <rPr>
        <sz val="11"/>
        <color theme="1"/>
        <rFont val="Consolas"/>
        <family val="3"/>
      </rPr>
      <t xml:space="preserve"> -- BOD</t>
    </r>
  </si>
  <si>
    <r>
      <t>from 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</si>
  <si>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0000067/4/31/05/2021</t>
  </si>
  <si>
    <t>6D16K75780</t>
  </si>
  <si>
    <t>0000068/4/31/05/2021</t>
  </si>
  <si>
    <t>400951D0013993</t>
  </si>
  <si>
    <t>400951D0013997</t>
  </si>
  <si>
    <t>0000069/4/31/05/2021</t>
  </si>
  <si>
    <t>4D34TL28959</t>
  </si>
  <si>
    <t>4D34TL28970</t>
  </si>
  <si>
    <t>0000070/4/31/05/2021</t>
  </si>
  <si>
    <t>6D16L48174</t>
  </si>
  <si>
    <t>6D16L48096</t>
  </si>
  <si>
    <t>6D16L48092</t>
  </si>
  <si>
    <t>6D16L48104</t>
  </si>
  <si>
    <t>6D16L48169</t>
  </si>
  <si>
    <t>6D16L48187</t>
  </si>
  <si>
    <t>where SyncDate = '2023-09-25 13:52:17.720';</t>
  </si>
  <si>
    <t>20230921101207008</t>
  </si>
  <si>
    <t>1063/4/08</t>
  </si>
  <si>
    <t>1065/4/08</t>
  </si>
  <si>
    <t>1103/4/08</t>
  </si>
  <si>
    <t>0001063/4/08/07/2023</t>
  </si>
  <si>
    <t>0001065/4/08/07/2023</t>
  </si>
  <si>
    <t>0001103/4/08/08/2023</t>
  </si>
  <si>
    <t>6423,</t>
  </si>
  <si>
    <t>6424,</t>
  </si>
  <si>
    <t>6582</t>
  </si>
  <si>
    <t>where a.DisposalNumber = '20230921101207008'</t>
  </si>
  <si>
    <t>and a.SyncDate = '2023-09-21 10:22:18.240';</t>
  </si>
  <si>
    <t>where DisposalNumber = '20230921101207008'</t>
  </si>
  <si>
    <t>and SyncDate = '2023-09-21 10:22:18.240';</t>
  </si>
  <si>
    <t>Produced by Aryo Budi Dwi Prasetyo on September 26, 2023, 9:17 am</t>
  </si>
  <si>
    <t>SDA_INCIDENTS_ASSIGNED (4 rows)</t>
  </si>
  <si>
    <t>revisi supplier #370073</t>
  </si>
  <si>
    <t>S0358326 - revisi supplier #370073</t>
  </si>
  <si>
    <t>RE: Service Request S0353741 - RE: [URGENT] Penerbitan invoice billing SEPTEMBER 2023 GLOBAL JET CARGO - No TIKET #350754  (MFAPPL Support) dan No TIKET #350757 (OLSS)</t>
  </si>
  <si>
    <t>S0358389</t>
  </si>
  <si>
    <t>Penerbitan invoice billing SEPTEMBER 2023 GLOBAL JET CARGO - No TIKET #350754  (MFAPPL Support) dan No TIKET #350757 (OLSS)</t>
  </si>
  <si>
    <t>S0358389 - Penerbitan invoice billing SEPTEMBER 2023 GLOBAL JET CARGO - No TIKET #350754  (MFAPPL Support) dan No TIKET #350757 (OLSS)</t>
  </si>
  <si>
    <t>#Ticket DM Eform 365584</t>
  </si>
  <si>
    <t>B9211UEN</t>
  </si>
  <si>
    <t>#Ticket DM Eform 367986</t>
  </si>
  <si>
    <t>0000790/4/10/09/2023</t>
  </si>
  <si>
    <t>2023-09-14</t>
  </si>
  <si>
    <t>2023-09-18</t>
  </si>
  <si>
    <t>S0358583 - #Ticket DM Eform 365584</t>
  </si>
  <si>
    <t>S0358584 - Ticket DM Eform 367986</t>
  </si>
  <si>
    <r>
      <rPr>
        <b/>
        <sz val="11"/>
        <color rgb="FFFF0000"/>
        <rFont val="Calibri"/>
        <family val="2"/>
        <scheme val="minor"/>
      </rPr>
      <t>20230929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</si>
  <si>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</si>
  <si>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</si>
  <si>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</si>
  <si>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20231002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</si>
  <si>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</si>
  <si>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</si>
  <si>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</si>
  <si>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20231003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</si>
  <si>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</si>
  <si>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</si>
  <si>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</si>
  <si>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</si>
  <si>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</si>
  <si>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</si>
  <si>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</si>
  <si>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20231005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</si>
  <si>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</si>
  <si>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</si>
  <si>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</si>
  <si>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</si>
  <si>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</si>
  <si>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</si>
  <si>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</si>
  <si>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</si>
  <si>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</si>
  <si>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</si>
  <si>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2023-10-10</t>
    </r>
    <r>
      <rPr>
        <sz val="11"/>
        <color theme="1"/>
        <rFont val="Consolas"/>
        <family val="3"/>
      </rPr>
      <t>'</t>
    </r>
  </si>
  <si>
    <t>CHECK EXISTING AGREEMENT</t>
  </si>
  <si>
    <t>select b.*, a.*</t>
  </si>
  <si>
    <t xml:space="preserve">from </t>
  </si>
  <si>
    <t>OPLAgreement a</t>
  </si>
  <si>
    <t>right join</t>
  </si>
  <si>
    <t>select '0000055/4/38' AgreementNumber union all</t>
  </si>
  <si>
    <t>select '0000054/4/38' AgreementNumber union all</t>
  </si>
  <si>
    <t>select '0000058/4/38' AgreementNumber union all</t>
  </si>
  <si>
    <t>select '0000060/4/38' AgreementNumber union all</t>
  </si>
  <si>
    <t>select '0000047/4/38' AgreementNumber union all</t>
  </si>
  <si>
    <t>select '0000050/4/38' AgreementNumber union all</t>
  </si>
  <si>
    <t>select '0000048/4/38' AgreementNumber union all</t>
  </si>
  <si>
    <t>select '0000049/4/38' AgreementNumber union all</t>
  </si>
  <si>
    <t>select '0000059/4/38' AgreementNumber union all</t>
  </si>
  <si>
    <t>select '0000063/4/38' AgreementNumber union all</t>
  </si>
  <si>
    <t>select '0000053/4/38' AgreementNumber union all</t>
  </si>
  <si>
    <t>select '0000056/4/38' AgreementNumber union all</t>
  </si>
  <si>
    <t>select '0000046/4/38' AgreementNumber union all</t>
  </si>
  <si>
    <t>select '0000057/4/38' AgreementNumber union all</t>
  </si>
  <si>
    <t>select '0000045/4/38' AgreementNumber union all</t>
  </si>
  <si>
    <t>select '0000052/4/38' AgreementNumber union all</t>
  </si>
  <si>
    <t>select '0000061/4/34' AgreementNumber union all</t>
  </si>
  <si>
    <t>select '0000067/4/38' AgreementNumber union all</t>
  </si>
  <si>
    <t>select '0000068/4/38' AgreementNumber union all</t>
  </si>
  <si>
    <t>select '0000065/4/38' AgreementNumber</t>
  </si>
  <si>
    <t>) b</t>
  </si>
  <si>
    <t>on a.AgreementNumber like '%' + b.AgreementNumber + '%'</t>
  </si>
  <si>
    <t>0000055/4/38</t>
  </si>
  <si>
    <t>0000054/4/38</t>
  </si>
  <si>
    <t>0000058/4/38</t>
  </si>
  <si>
    <t>0000060/4/38</t>
  </si>
  <si>
    <t>0000047/4/38</t>
  </si>
  <si>
    <t>0000050/4/38</t>
  </si>
  <si>
    <t>0000048/4/38</t>
  </si>
  <si>
    <t>0000049/4/38</t>
  </si>
  <si>
    <t>0000059/4/38</t>
  </si>
  <si>
    <t>0000063/4/38</t>
  </si>
  <si>
    <t>0000053/4/38</t>
  </si>
  <si>
    <t>0000056/4/38</t>
  </si>
  <si>
    <t>0000046/4/38</t>
  </si>
  <si>
    <t>0000057/4/38</t>
  </si>
  <si>
    <t>0000045/4/38</t>
  </si>
  <si>
    <t>0000052/4/38</t>
  </si>
  <si>
    <t>0000061/4/34</t>
  </si>
  <si>
    <t>0000067/4/38</t>
  </si>
  <si>
    <t>0000068/4/38</t>
  </si>
  <si>
    <t>0000065/4/38</t>
  </si>
  <si>
    <t>0000053/4/38/05/2023</t>
  </si>
  <si>
    <t>0000056/4/38/05/2023</t>
  </si>
  <si>
    <t>0000046/4/38/05/2023</t>
  </si>
  <si>
    <t>CEK STAGING</t>
  </si>
  <si>
    <t>'0000055/4/38/05/2023',</t>
  </si>
  <si>
    <t>'0000054/4/38/05/2023',</t>
  </si>
  <si>
    <t>'0000058/4/38/05/2023',</t>
  </si>
  <si>
    <t>'0000060/4/38/06/2023',</t>
  </si>
  <si>
    <t>'0000047/4/38/05/2023',</t>
  </si>
  <si>
    <t>'0000050/4/38/05/2023',</t>
  </si>
  <si>
    <t>'0000048/4/38/05/2023',</t>
  </si>
  <si>
    <t>'0000049/4/38/05/2023',</t>
  </si>
  <si>
    <t>'0000059/4/38/06/2023',</t>
  </si>
  <si>
    <t>'0000063/4/38/06/2023',</t>
  </si>
  <si>
    <t>'0000053/4/38/05/2023',</t>
  </si>
  <si>
    <t>'0000056/4/38/05/2023',</t>
  </si>
  <si>
    <t>'0000046/4/38/05/2023',</t>
  </si>
  <si>
    <t>'0000057/4/38/05/2023',</t>
  </si>
  <si>
    <t>'0000045/4/38/04/2023',</t>
  </si>
  <si>
    <t>'0000052/4/38/05/2023',</t>
  </si>
  <si>
    <t>'0000067/4/38/07/2023',</t>
  </si>
  <si>
    <t>'0000068/4/38/07/2023',</t>
  </si>
  <si>
    <t>'0000065/4/38/07/2023'</t>
  </si>
  <si>
    <t>--and ltrim(rtrim(a.isread)) != N'Y'</t>
  </si>
  <si>
    <t>and (a.isread is null or a.isread = 'L')</t>
  </si>
  <si>
    <t>58109/INV/MD3/09/2023</t>
  </si>
  <si>
    <t>58110/INV/MD3/09/2023</t>
  </si>
  <si>
    <t>58111/INV/MD3/09/2023</t>
  </si>
  <si>
    <t>58112/INV/MD3/09/2023</t>
  </si>
  <si>
    <t>58113/INV/MD3/09/2023</t>
  </si>
  <si>
    <t>58114/INV/MD3/09/2023</t>
  </si>
  <si>
    <t>58115/INV/MD3/09/2023</t>
  </si>
  <si>
    <t>58116/INV/MD3/09/2023</t>
  </si>
  <si>
    <t>58117/INV/MD3/09/2023</t>
  </si>
  <si>
    <t>58118/INV/MD3/09/2023</t>
  </si>
  <si>
    <t>58119/INV/MD3/09/2023</t>
  </si>
  <si>
    <t>58120/INV/MD3/09/2023</t>
  </si>
  <si>
    <t>58121/INV/MD3/09/2023</t>
  </si>
  <si>
    <t>58122/INV/MD3/09/2023</t>
  </si>
  <si>
    <t>58123/INV/MD3/09/2023</t>
  </si>
  <si>
    <t>58124/INV/MD3/09/2023</t>
  </si>
  <si>
    <t>58125/INV/MD3/09/2023</t>
  </si>
  <si>
    <t>58126/INV/MD3/09/2023</t>
  </si>
  <si>
    <t>58127/INV/MD3/09/2023</t>
  </si>
  <si>
    <t>53926/INV/MD3/07/2023</t>
  </si>
  <si>
    <t>cast(b.paymentschedule as date) paymentschedule,</t>
  </si>
  <si>
    <t>cast(b.startperiod as date) startperiod,</t>
  </si>
  <si>
    <t>cast(b.endperiod as date) endperiod,</t>
  </si>
  <si>
    <t>cast(c.PaymentSchedule as date) PaymentSchedule,</t>
  </si>
  <si>
    <t>cast(c.StartPeriod as date) StartPeriod,</t>
  </si>
  <si>
    <t>cast(c.EndPeriod as date) EndPeriod,</t>
  </si>
  <si>
    <t>Service Request S0358389 created successfully RE: [URGENT] Penerbitan invoice billing SEPTEMBER 2023 GLOBAL JET CARGO - No TIKET #350754  (MFAPPL Support) dan No TIKET #350757 (OLSS)</t>
  </si>
  <si>
    <t>Produced by Aryo Budi Dwi Prasetyo on September 27, 2023, 8:48 am</t>
  </si>
  <si>
    <t>SDA_INCIDENTS_ASSIGNED (5 rows)</t>
  </si>
  <si>
    <t>revisi supplier #370456</t>
  </si>
  <si>
    <t>S0358630 - revisi supplier #370456</t>
  </si>
  <si>
    <t>Permohonan Pergantian Type unit di SKD (OLSS)</t>
  </si>
  <si>
    <t>S0358639</t>
  </si>
  <si>
    <t>S0358639 - Permohonan Pergantian Type unit di SKD (OLSS) #370474</t>
  </si>
  <si>
    <t>Permohonan Pergantian Type unit di SKD (OLSS) #370474</t>
  </si>
  <si>
    <t>0000101/4/38/08/2023</t>
  </si>
  <si>
    <t>c1.IdTb_MKT_SKD_Dtl, c1.IdProduct, c1.[Name],</t>
  </si>
  <si>
    <t>c11.ProductCode, c11.ModelName, year(c11.ModelYear) ModelYear,</t>
  </si>
  <si>
    <t>on c1.IdProduct = c11.IdProduct</t>
  </si>
  <si>
    <r>
      <t>where c.SKDNo = '</t>
    </r>
    <r>
      <rPr>
        <b/>
        <sz val="11"/>
        <color theme="1"/>
        <rFont val="Consolas"/>
        <family val="3"/>
      </rPr>
      <t>0000101/4/38/08/2023</t>
    </r>
    <r>
      <rPr>
        <sz val="11"/>
        <color theme="1"/>
        <rFont val="Consolas"/>
        <family val="3"/>
      </rPr>
      <t>';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</si>
  <si>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</si>
  <si>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</si>
  <si>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c11</t>
    </r>
  </si>
  <si>
    <t>C:\Cloud Storages\OneDrive - PT. Berlian Sistem Informasi\OLS\OPERATION-OLS\CMDB-TICKETS\S0358639 - Permohonan Pergantian Type unit di SKD (OLSS) #370474</t>
  </si>
  <si>
    <t>ProductCode = 'VEH/00024/V-004/GM13BN/201901' -- 'VEH/00024/V-004/GM13ST/202001'</t>
  </si>
  <si>
    <t>where IdOPLCalculation = 10068;</t>
  </si>
  <si>
    <t>IdProduct = 1314, -- 1494</t>
  </si>
  <si>
    <t>RemarksSys = case when RemarksSys is null then 'S0358639' else RemarksSys + '-S0358639' end</t>
  </si>
  <si>
    <t>where IdTb_MKT_SKD_Dtl = 210343;</t>
  </si>
  <si>
    <t>RE: Service Request S0358639 RE: Permohonan Pergantian Type unit di SKD (OLSS)</t>
  </si>
  <si>
    <t>0000066/4/38/07/2023</t>
  </si>
  <si>
    <t>DIPO STAR FINANCE</t>
  </si>
  <si>
    <r>
      <t>where a.SKDNo = '</t>
    </r>
    <r>
      <rPr>
        <b/>
        <sz val="11"/>
        <color theme="1"/>
        <rFont val="Consolas"/>
        <family val="3"/>
      </rPr>
      <t>0000068/4/38/07/2023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</si>
  <si>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210062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</si>
  <si>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6432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</si>
  <si>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1456</t>
    </r>
    <r>
      <rPr>
        <sz val="11"/>
        <color theme="1"/>
        <rFont val="Consolas"/>
        <family val="3"/>
      </rPr>
      <t>, -- 159</t>
    </r>
  </si>
  <si>
    <r>
      <t>where IdTb_PRO_PO in (</t>
    </r>
    <r>
      <rPr>
        <b/>
        <sz val="11"/>
        <color theme="1"/>
        <rFont val="Consolas"/>
        <family val="3"/>
      </rPr>
      <t>5499</t>
    </r>
    <r>
      <rPr>
        <sz val="11"/>
        <color theme="1"/>
        <rFont val="Consolas"/>
        <family val="3"/>
      </rPr>
      <t>);</t>
    </r>
  </si>
  <si>
    <t>REVISI SUPPLIER #370692</t>
  </si>
  <si>
    <t>S0358709</t>
  </si>
  <si>
    <t>S0358709 - Revise Supplier #370692</t>
  </si>
  <si>
    <t>Revise Supplier #370692</t>
  </si>
  <si>
    <t>C:\Cloud Storages\OneDrive - PT. Berlian Sistem Informasi\OLS\OPERATION-OLS\CMDB-TICKETS\S0358709 - Revise Supplier #370692</t>
  </si>
  <si>
    <r>
      <t>RemarksSys = case when RemarksSys is null then '</t>
    </r>
    <r>
      <rPr>
        <b/>
        <sz val="11"/>
        <color theme="1"/>
        <rFont val="Consolas"/>
        <family val="3"/>
      </rPr>
      <t>S0358709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-S0358709</t>
    </r>
    <r>
      <rPr>
        <sz val="11"/>
        <color theme="1"/>
        <rFont val="Consolas"/>
        <family val="3"/>
      </rPr>
      <t>' end</t>
    </r>
  </si>
  <si>
    <t>RE: Service Request S0358709 created successfullyRE: REVISI SUPPLIER #370692</t>
  </si>
  <si>
    <t>Permohonan Perubahan Qty unit di skd 104</t>
  </si>
  <si>
    <t>0000104/4/38/09/2023</t>
  </si>
  <si>
    <t>b.IdTb_MKT_SKD_Dtl,</t>
  </si>
  <si>
    <t>b.[Name], b.[Type], b.Qty,</t>
  </si>
  <si>
    <t>where a.SKDNo = '0000104/4/38/09/2023';</t>
  </si>
  <si>
    <t>S0358723</t>
  </si>
  <si>
    <t>S0358723 - Permohonan Perubahan Qty unit di SKD 104 #370729</t>
  </si>
  <si>
    <t>Permohonan Perubahan Qty unit di SKD 104 #370729</t>
  </si>
  <si>
    <t>Qty = 2, -- 4</t>
  </si>
  <si>
    <t>RemarksSys = case when RemarksSys is null then 'S0358723' else RemarksSys + '-S0358723' end</t>
  </si>
  <si>
    <t>where IdTb_MKT_SKD_Dtl = 210385;</t>
  </si>
  <si>
    <t>C:\Cloud Storages\OneDrive - PT. Berlian Sistem Informasi\OLS\OPERATION-OLS\CMDB-TICKETS\S0358723 - Permohonan Perubahan Qty unit di SKD 104 #370729</t>
  </si>
  <si>
    <t>RE: Service Request S0358723 created successfullyRE: Permohonan Perubahan Qty unit di skd 104</t>
  </si>
  <si>
    <t>REVISI SUPPLIER UNIT #370817</t>
  </si>
  <si>
    <t>0001298/4/01/03/2023</t>
  </si>
  <si>
    <t>0001467/4/01/08/2023</t>
  </si>
  <si>
    <t>PT DIPO INTERNASIONAL PAHALA OTOMOTIF</t>
  </si>
  <si>
    <t>P07125</t>
  </si>
  <si>
    <r>
      <t>where a.SKDNo = '</t>
    </r>
    <r>
      <rPr>
        <b/>
        <sz val="11"/>
        <color theme="1"/>
        <rFont val="Consolas"/>
        <family val="3"/>
      </rPr>
      <t>0001298/4/01/03/2023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</si>
  <si>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209648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</si>
  <si>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5792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</si>
  <si>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6680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</si>
  <si>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-- 1456</t>
    </r>
  </si>
  <si>
    <t>Request Bu Tabita</t>
  </si>
  <si>
    <t>0000220/4/03/09/2023</t>
  </si>
  <si>
    <t>2024-09-24</t>
  </si>
  <si>
    <t>where a.AgreementNumber = '0000220/4/03/09/2023';</t>
  </si>
  <si>
    <t>AgreementDate = '2023-09-24' -- '2023-09-22'</t>
  </si>
  <si>
    <t>where IdOPLAgreement = 5719;</t>
  </si>
  <si>
    <t>00445/PO/UNM/JKC/09/2023</t>
  </si>
  <si>
    <t>S0358995 - Revise Supplier Unit #370817</t>
  </si>
  <si>
    <t>revisi supplier #370845</t>
  </si>
  <si>
    <t>revisi supplier #370847</t>
  </si>
  <si>
    <t>S0358998 - Revise Supplier #370847</t>
  </si>
  <si>
    <t>S0358996 - Revise Supplier #370845</t>
  </si>
  <si>
    <t>0001484/4/01/09/2023</t>
  </si>
  <si>
    <r>
      <t>where a.SKDNo = '</t>
    </r>
    <r>
      <rPr>
        <b/>
        <sz val="11"/>
        <color theme="1"/>
        <rFont val="Consolas"/>
        <family val="3"/>
      </rPr>
      <t>0001484/4/01/09/2023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</si>
  <si>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S0358996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-S0358996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</si>
  <si>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210391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</si>
  <si>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-- 1456</t>
    </r>
  </si>
  <si>
    <t>C:\Cloud Storages\OneDrive - PT. Berlian Sistem Informasi\OLS\OPERATION-OLS\CMDB-TICKETS\S0358996 - Revise Supplier #370845</t>
  </si>
  <si>
    <t>C:\Cloud Storages\OneDrive - PT. Berlian Sistem Informasi\OLS\OPERATION-OLS\CMDB-TICKETS\S0358995 - Revise Supplier Unit #370817</t>
  </si>
  <si>
    <t>RE: Service Request S0358995 RE: REVISI SUPPLIER UNIT #370817</t>
  </si>
  <si>
    <t>RE: Service Request S0358996 RE: revisi supplier #370845</t>
  </si>
  <si>
    <t>C:\Cloud Storages\OneDrive - PT. Berlian Sistem Informasi\OLS\OPERATION-OLS\CMDB-TICKETS\S0358998 - Revise Supplier #370847</t>
  </si>
  <si>
    <t>0000647/4/10/07/2023</t>
  </si>
  <si>
    <t>0000784/4/10/09/2023</t>
  </si>
  <si>
    <t>TIRTA INVESTAMA. PT</t>
  </si>
  <si>
    <t>T000110</t>
  </si>
  <si>
    <r>
      <t>where a.SKDNo = '</t>
    </r>
    <r>
      <rPr>
        <b/>
        <sz val="11"/>
        <color theme="1"/>
        <rFont val="Consolas"/>
        <family val="3"/>
      </rPr>
      <t>0000647/4/10/07/2023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</si>
  <si>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S0358998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-S0358998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</si>
  <si>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210107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</si>
  <si>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5811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</si>
  <si>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6693</t>
    </r>
    <r>
      <rPr>
        <sz val="11"/>
        <color theme="1"/>
        <rFont val="Consolas"/>
        <family val="3"/>
      </rPr>
      <t>);</t>
    </r>
  </si>
  <si>
    <t>4657</t>
  </si>
  <si>
    <r>
      <t xml:space="preserve">IdSupplier = </t>
    </r>
    <r>
      <rPr>
        <b/>
        <sz val="11"/>
        <color theme="1"/>
        <rFont val="Consolas"/>
        <family val="3"/>
      </rPr>
      <t>4657</t>
    </r>
    <r>
      <rPr>
        <sz val="11"/>
        <color theme="1"/>
        <rFont val="Consolas"/>
        <family val="3"/>
      </rPr>
      <t>, -- 5918</t>
    </r>
  </si>
  <si>
    <t>RE: Service Request S0358998 RE: revisi supplier #370847</t>
  </si>
  <si>
    <t>Revise Supplier #370847</t>
  </si>
  <si>
    <t>S0358998</t>
  </si>
  <si>
    <t>Revise Supplier #370845</t>
  </si>
  <si>
    <t>S0358996</t>
  </si>
  <si>
    <t>Revise Supplier Unit #370817</t>
  </si>
  <si>
    <t>S0358995</t>
  </si>
  <si>
    <t>Sylvia Simanjuntak</t>
  </si>
  <si>
    <t>Produced by Aryo Budi Dwi Prasetyo on September 29, 2023, 9:15 am</t>
  </si>
  <si>
    <t>0000803/4/10/09/2023</t>
  </si>
  <si>
    <t>2023-08-26</t>
  </si>
  <si>
    <r>
      <t>0000803/4/10/</t>
    </r>
    <r>
      <rPr>
        <b/>
        <sz val="11"/>
        <color rgb="FF0000FF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/2023</t>
    </r>
  </si>
  <si>
    <r>
      <t>0000803/4/10/</t>
    </r>
    <r>
      <rPr>
        <b/>
        <sz val="11"/>
        <color rgb="FFFF0000"/>
        <rFont val="Calibri"/>
        <family val="2"/>
        <scheme val="minor"/>
      </rPr>
      <t>09</t>
    </r>
    <r>
      <rPr>
        <b/>
        <sz val="11"/>
        <color theme="1"/>
        <rFont val="Calibri"/>
        <family val="2"/>
        <scheme val="minor"/>
      </rPr>
      <t>/2023</t>
    </r>
  </si>
  <si>
    <t>a.AgreementDate, a.RemarksSys,</t>
  </si>
  <si>
    <t>b.IdTb_PRO_PO, b.PONumber,</t>
  </si>
  <si>
    <t>b.PODate, b.RemarksSys</t>
  </si>
  <si>
    <t>join Tb_PRO_PO b</t>
  </si>
  <si>
    <r>
      <t>where a.AgreementNumber = '</t>
    </r>
    <r>
      <rPr>
        <b/>
        <sz val="11"/>
        <color theme="1"/>
        <rFont val="Consolas"/>
        <family val="3"/>
      </rPr>
      <t>0000803/4/10/09/2023</t>
    </r>
    <r>
      <rPr>
        <sz val="11"/>
        <color theme="1"/>
        <rFont val="Consolas"/>
        <family val="3"/>
      </rPr>
      <t>';</t>
    </r>
  </si>
  <si>
    <t>00370/PO/UNT/JKS/09/2023</t>
  </si>
  <si>
    <t>00371/PO/MNT/JKS/09/2023</t>
  </si>
  <si>
    <t>revisi kode bulan dan tanggal agreement #371005</t>
  </si>
  <si>
    <t>S0359044</t>
  </si>
  <si>
    <t>Revisi Kwitansi Kontrak JURONG ENGINEERING LESTARI. PT (NON PPH)</t>
  </si>
  <si>
    <t>0000664/4/10/05/2023</t>
  </si>
  <si>
    <t>S0359044 - Revise PO &amp; Agreement Date #371005</t>
  </si>
  <si>
    <t>Revise PO &amp; Agreement Date #371005</t>
  </si>
  <si>
    <t>C:\Cloud Storages\OneDrive - PT. Berlian Sistem Informasi\OLS\OPERATION-OLS\CMDB-TICKETS\S0359044 - Revise PO &amp; Agreement Date #371005</t>
  </si>
  <si>
    <t>AgreementNumber = '0000803/4/10/08/2023', -- '0000803/4/10/09/2023'</t>
  </si>
  <si>
    <t>AgreementDate = '2023-08-26', -- '2023-09-26'</t>
  </si>
  <si>
    <t>RemarksSys = case when RemarksSys is null then 'S0359044' else RemarksSys + '-S0359044' end</t>
  </si>
  <si>
    <t>where IdOPLAgreement = 5736;</t>
  </si>
  <si>
    <t>PODate = '2023-08-26', -- '2023-09-26'</t>
  </si>
  <si>
    <t>where IdTb_PRO_PO in (</t>
  </si>
  <si>
    <t>5797,</t>
  </si>
  <si>
    <t>2023</t>
  </si>
  <si>
    <t>S0359045</t>
  </si>
  <si>
    <t>S0359045 - Revisi Kwitansi Kontrak JURONG ENGINEERING LESTARI. PT (NON PPH)</t>
  </si>
  <si>
    <t>RE: Revisi Kwitansi Kontrak JURONG ENGINEERING LESTARI. PT (NON PPH)</t>
  </si>
  <si>
    <r>
      <t>where c.SKDNo = '</t>
    </r>
    <r>
      <rPr>
        <b/>
        <sz val="11"/>
        <color theme="1"/>
        <rFont val="Consolas"/>
        <family val="3"/>
      </rPr>
      <t>0001298/4/01/03/2023</t>
    </r>
    <r>
      <rPr>
        <sz val="11"/>
        <color theme="1"/>
        <rFont val="Consolas"/>
        <family val="3"/>
      </rPr>
      <t>';</t>
    </r>
  </si>
  <si>
    <t>2075</t>
  </si>
  <si>
    <t>VEH/24-TR/V-001/TDGS4M/202301</t>
  </si>
  <si>
    <t>IdSupplier = 1456</t>
  </si>
  <si>
    <t>where IdTb_MKT_SKD_Dtl in (209648);</t>
  </si>
  <si>
    <t>where IdTb_PRO_PO in (5792);</t>
  </si>
  <si>
    <t>where IdTb_MGT_UnitPrep in (6680);</t>
  </si>
  <si>
    <t>427876,</t>
  </si>
  <si>
    <t>427877,</t>
  </si>
  <si>
    <t>427878,</t>
  </si>
  <si>
    <t>427879,</t>
  </si>
  <si>
    <t>427880,</t>
  </si>
  <si>
    <t>427881,</t>
  </si>
  <si>
    <t>427882,</t>
  </si>
  <si>
    <t>427883,</t>
  </si>
  <si>
    <t>418577,</t>
  </si>
  <si>
    <t>418578,</t>
  </si>
  <si>
    <t>418579,</t>
  </si>
  <si>
    <t>418580,</t>
  </si>
  <si>
    <t>418581,</t>
  </si>
  <si>
    <t>418582,</t>
  </si>
  <si>
    <t>418583,</t>
  </si>
  <si>
    <t>418584,</t>
  </si>
  <si>
    <t>428527,</t>
  </si>
  <si>
    <t>427968,</t>
  </si>
  <si>
    <t>428528,</t>
  </si>
  <si>
    <t>427970,</t>
  </si>
  <si>
    <t>427971,</t>
  </si>
  <si>
    <t>428529,</t>
  </si>
  <si>
    <t>427973,</t>
  </si>
  <si>
    <t>428530,</t>
  </si>
  <si>
    <t>427975,</t>
  </si>
  <si>
    <t>Service Request S0359045 RE: Revisi Kwitansi Kontrak JURONG ENGINEERING LESTARI. PT (NON PPH)</t>
  </si>
  <si>
    <t>RE: Service Request S0359045 RE: Revisi Kwitansi Kontrak JURONG ENGINEERING LESTARI. PT (NON PPH)</t>
  </si>
  <si>
    <t>IdOPLCalculation</t>
  </si>
  <si>
    <t>00212/OCN/01/03/2023</t>
  </si>
  <si>
    <t>VEH/24-TR/V-001/TDGS4M/202201</t>
  </si>
  <si>
    <t>ALL NEW TRITON DC GLS 4X4 M/T (2.4L M/T) MODEL 2019</t>
  </si>
  <si>
    <t>revisi tahun #371108</t>
  </si>
  <si>
    <t>S0359095</t>
  </si>
  <si>
    <t>S0359095 - Revise Product Year #371108</t>
  </si>
  <si>
    <t>Revise Product Year #371108</t>
  </si>
  <si>
    <t>C:\Cloud Storages\OneDrive - PT. Berlian Sistem Informasi\OLS\OPERATION-OLS\CMDB-TICKETS\S0359095 - Revise Product Year #371108</t>
  </si>
  <si>
    <t>RE: Service Request S0359095 RE: revisi tahun #371108</t>
  </si>
  <si>
    <r>
      <t xml:space="preserve">update </t>
    </r>
    <r>
      <rPr>
        <b/>
        <sz val="11"/>
        <color theme="1"/>
        <rFont val="Consolas"/>
        <family val="3"/>
      </rPr>
      <t>OPLCalculation</t>
    </r>
  </si>
  <si>
    <r>
      <t xml:space="preserve">update </t>
    </r>
    <r>
      <rPr>
        <b/>
        <sz val="11"/>
        <color theme="1"/>
        <rFont val="Consolas"/>
        <family val="3"/>
      </rPr>
      <t>Tb_MKT_SKD_Dtl</t>
    </r>
  </si>
  <si>
    <r>
      <t>ProductCode = '</t>
    </r>
    <r>
      <rPr>
        <b/>
        <sz val="11"/>
        <color theme="1"/>
        <rFont val="Consolas"/>
        <family val="3"/>
      </rPr>
      <t>VEH/24-TR/V-001/TDGS4M/202301</t>
    </r>
    <r>
      <rPr>
        <sz val="11"/>
        <color theme="1"/>
        <rFont val="Consolas"/>
        <family val="3"/>
      </rPr>
      <t>' -- 'VEH/24-TR/V-001/TDGS4M/202201'</t>
    </r>
  </si>
  <si>
    <r>
      <t xml:space="preserve">where IdOPLCalculation = </t>
    </r>
    <r>
      <rPr>
        <b/>
        <sz val="11"/>
        <color theme="1"/>
        <rFont val="Consolas"/>
        <family val="3"/>
      </rPr>
      <t>9437</t>
    </r>
    <r>
      <rPr>
        <sz val="11"/>
        <color theme="1"/>
        <rFont val="Consolas"/>
        <family val="3"/>
      </rPr>
      <t>;</t>
    </r>
  </si>
  <si>
    <r>
      <t xml:space="preserve">IdProduct = </t>
    </r>
    <r>
      <rPr>
        <b/>
        <sz val="11"/>
        <color theme="1"/>
        <rFont val="Consolas"/>
        <family val="3"/>
      </rPr>
      <t>2075</t>
    </r>
    <r>
      <rPr>
        <sz val="11"/>
        <color theme="1"/>
        <rFont val="Consolas"/>
        <family val="3"/>
      </rPr>
      <t>, -- 1795</t>
    </r>
  </si>
  <si>
    <r>
      <t>RemarksSys = case when RemarksSys is null then '</t>
    </r>
    <r>
      <rPr>
        <b/>
        <sz val="11"/>
        <color theme="1"/>
        <rFont val="Consolas"/>
        <family val="3"/>
      </rPr>
      <t>S0359095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-S0359095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</si>
  <si>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209648</t>
    </r>
    <r>
      <rPr>
        <sz val="11"/>
        <color theme="1"/>
        <rFont val="Consolas"/>
        <family val="3"/>
      </rPr>
      <t>;</t>
    </r>
  </si>
  <si>
    <t>RE: Service Request S0359044 RE: revisi kode bulan dan tanggal agreement #371005</t>
  </si>
  <si>
    <r>
      <t xml:space="preserve">update </t>
    </r>
    <r>
      <rPr>
        <b/>
        <sz val="11"/>
        <color theme="1"/>
        <rFont val="Consolas"/>
        <family val="3"/>
      </rPr>
      <t>OPLAgreement</t>
    </r>
  </si>
  <si>
    <r>
      <t xml:space="preserve">update </t>
    </r>
    <r>
      <rPr>
        <b/>
        <sz val="11"/>
        <color theme="1"/>
        <rFont val="Consolas"/>
        <family val="3"/>
      </rPr>
      <t>Tb_PRO_PO</t>
    </r>
  </si>
  <si>
    <t>select b.IdTb_MGT_UnitPrep, b.CreatedDate</t>
  </si>
  <si>
    <t>where a.AgreementNumber = '0000803/4/10/08/2023';</t>
  </si>
  <si>
    <t>begin tran</t>
  </si>
  <si>
    <t>CreatedDate = dateadd(day, -3, CreatedDate) -- '2023-09-28 14:06:53.693'</t>
  </si>
  <si>
    <t>where IdTb_MGT_UnitPrep = 6701;</t>
  </si>
  <si>
    <t>0000648/4/10/07/2023</t>
  </si>
  <si>
    <t>PT. PLAZA AUTO PRIMA</t>
  </si>
  <si>
    <r>
      <t>where a.SKDNo = '</t>
    </r>
    <r>
      <rPr>
        <b/>
        <sz val="11"/>
        <color theme="1"/>
        <rFont val="Consolas"/>
        <family val="3"/>
      </rPr>
      <t>0000648/4/10/07/2023</t>
    </r>
    <r>
      <rPr>
        <sz val="11"/>
        <color theme="1"/>
        <rFont val="Consolas"/>
        <family val="3"/>
      </rPr>
      <t>';</t>
    </r>
  </si>
  <si>
    <t>3365</t>
  </si>
  <si>
    <r>
      <t xml:space="preserve">IdSupplier = </t>
    </r>
    <r>
      <rPr>
        <b/>
        <sz val="11"/>
        <color theme="1"/>
        <rFont val="Consolas"/>
        <family val="3"/>
      </rPr>
      <t>3365</t>
    </r>
    <r>
      <rPr>
        <sz val="11"/>
        <color theme="1"/>
        <rFont val="Consolas"/>
        <family val="3"/>
      </rPr>
      <t>, -- 5918</t>
    </r>
  </si>
  <si>
    <r>
      <t>RemarksSys = case when RemarksSys is null then '</t>
    </r>
    <r>
      <rPr>
        <b/>
        <sz val="11"/>
        <color theme="1"/>
        <rFont val="Consolas"/>
        <family val="3"/>
      </rPr>
      <t>000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-000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</si>
  <si>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210108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</si>
  <si>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5835</t>
    </r>
    <r>
      <rPr>
        <sz val="11"/>
        <color theme="1"/>
        <rFont val="Consolas"/>
        <family val="3"/>
      </rPr>
      <t>);</t>
    </r>
  </si>
  <si>
    <t>PT.ASTRA INTERNATIONAL TBK - TOYOTA</t>
  </si>
  <si>
    <t>JL. RAYA KEBAYORAN LAMA RAYA NO 28, Jakarta Barat</t>
  </si>
  <si>
    <t>00383/PO/UNT/JKS/09/2023</t>
  </si>
  <si>
    <t>00384/PO/MNT/JKS/09/2023</t>
  </si>
  <si>
    <t>D00705</t>
  </si>
  <si>
    <t>DIPO STAR FINANCE, PT</t>
  </si>
  <si>
    <t>SENTRAL SENAYAN II LT.3 JL. ASIA AFRIKA NO.8, Jakarta Pusat</t>
  </si>
  <si>
    <t>IdSupplier = 3365/*, -- 5918</t>
  </si>
  <si>
    <t>RemarksSys = case when RemarksSys is null then '000' else RemarksSys + '-000' end*/</t>
  </si>
  <si>
    <t>where IdTb_MKT_SKD_Dtl in (210108);</t>
  </si>
  <si>
    <t>where IdTb_PRO_PO in (5835);</t>
  </si>
  <si>
    <t>c.IdTb_DIS_Buyers, c.OfferPriceAmount,</t>
  </si>
  <si>
    <t>e.EngineNumber, f.EngineNumber,</t>
  </si>
  <si>
    <t>e.IdentityPoliceNumber,</t>
  </si>
  <si>
    <t>f.PoliceNumber, f.PoliceNumberAct</t>
  </si>
  <si>
    <t>join Tb_DIS_Buyers c</t>
  </si>
  <si>
    <t>join OPLAgreement d</t>
  </si>
  <si>
    <t>on b.AgreementNumber = d.AgreementNumber</t>
  </si>
  <si>
    <t>join OPLUObjectLease e</t>
  </si>
  <si>
    <t>on d.IdOPLAgreement = e.IdOPLAgreement</t>
  </si>
  <si>
    <t>join Tb_OPL_Unit f</t>
  </si>
  <si>
    <t>on e.IdTb_OPL_Unit = f.IdTb_OPL_Unit</t>
  </si>
  <si>
    <t>20230905095254292</t>
  </si>
  <si>
    <r>
      <t>where a.DisposalNumber = '</t>
    </r>
    <r>
      <rPr>
        <b/>
        <sz val="11"/>
        <color theme="1"/>
        <rFont val="Consolas"/>
        <family val="3"/>
      </rPr>
      <t>20230905095254292</t>
    </r>
    <r>
      <rPr>
        <sz val="11"/>
        <color theme="1"/>
        <rFont val="Consolas"/>
        <family val="3"/>
      </rPr>
      <t>';</t>
    </r>
  </si>
  <si>
    <t>4A91HP9481</t>
  </si>
  <si>
    <t>B2271UOS</t>
  </si>
  <si>
    <t>78960000.00</t>
  </si>
  <si>
    <t>90.442.800</t>
  </si>
  <si>
    <t>select b.IdTb_MGT_UnitPrep, b.BASTActualDate, b.CreatedDate</t>
  </si>
  <si>
    <t>BASTActualDate = '2023-08-26' -- '2023-09-26'</t>
  </si>
  <si>
    <t>[OLSS] 371142 - 370543 - Rotation request from Head of Refinance Planning JHO to Head of Bandung CCB Office : Rico Agus Hendro</t>
  </si>
  <si>
    <t>User                 : Rico Agus Hendro</t>
  </si>
  <si>
    <t xml:space="preserve">Email                : rico.agus@dipostar.com </t>
  </si>
  <si>
    <t>Add into          : DL-ALL-Head Branch; DL-BDG-CCB; DL-ALL-Marketing; DL-Email-Phising; DL-KYC-ALL; DL-KYC-BDG; DL-Regional-Jawa-Barat</t>
  </si>
  <si>
    <t>Remove from  : DL-JKT-HO-Employee; DL-JKT-DEPTHEAD; DL-JKT-RPD</t>
  </si>
  <si>
    <t>Update Office in Address Book Outlook :</t>
  </si>
  <si>
    <t>Before             : Head of Refinance Planning – Jakarta Head Office</t>
  </si>
  <si>
    <t xml:space="preserve">After                : Head of Bandung CCB Office  </t>
  </si>
  <si>
    <t>S0359288</t>
  </si>
  <si>
    <t>S0359288 - 371142 - 370543 - Rotation request from Head of Refinance Planning JHO to Head of Bandung CCB Office : Rico Agus Hendro</t>
  </si>
  <si>
    <t>Maintenance Expense Periode Sept. 2023 (OLSS Data)</t>
  </si>
  <si>
    <t>S0359515</t>
  </si>
  <si>
    <t>371142 - 370543 - Rotation request from Head of Refinance Planning JHO to Head of Bandung CCB Office : Rico Agus Hendro</t>
  </si>
  <si>
    <t>Produced by Aryo Budi Dwi Prasetyo on October 2, 2023, 9:32 am</t>
  </si>
  <si>
    <t>a.IdTb_OPL_Employee, a.IdUser, a.EmployeeName,</t>
  </si>
  <si>
    <t>a.IdTb_OPL_Branch, b.BranchCode, b.BranchName,</t>
  </si>
  <si>
    <t>a.IdTb_OPL_JobTitles, c.TitleCode, c.TitleName</t>
  </si>
  <si>
    <t>join Tb_OPL_Branch b</t>
  </si>
  <si>
    <t>on a.IdTb_OPL_Branch = b.IdTb_OPL_Branch</t>
  </si>
  <si>
    <t>join Tb_OPL_JobTitles c</t>
  </si>
  <si>
    <t>on a.IdTb_OPL_JobTitles = c.IdTb_OPL_JobTitles</t>
  </si>
  <si>
    <t>or (</t>
  </si>
  <si>
    <r>
      <t>where a.EmployeeName like '%</t>
    </r>
    <r>
      <rPr>
        <b/>
        <sz val="11"/>
        <color theme="1"/>
        <rFont val="Consolas"/>
        <family val="3"/>
      </rPr>
      <t>RICO</t>
    </r>
    <r>
      <rPr>
        <sz val="11"/>
        <color theme="1"/>
        <rFont val="Consolas"/>
        <family val="3"/>
      </rPr>
      <t>%</t>
    </r>
    <r>
      <rPr>
        <b/>
        <sz val="11"/>
        <color theme="1"/>
        <rFont val="Consolas"/>
        <family val="3"/>
      </rPr>
      <t>AGUS</t>
    </r>
    <r>
      <rPr>
        <sz val="11"/>
        <color theme="1"/>
        <rFont val="Consolas"/>
        <family val="3"/>
      </rPr>
      <t>%'</t>
    </r>
  </si>
  <si>
    <r>
      <t xml:space="preserve">a.IdTb_OPL_Branch = </t>
    </r>
    <r>
      <rPr>
        <b/>
        <sz val="11"/>
        <color theme="1"/>
        <rFont val="Consolas"/>
        <family val="3"/>
      </rPr>
      <t>5</t>
    </r>
    <r>
      <rPr>
        <sz val="11"/>
        <color theme="1"/>
        <rFont val="Consolas"/>
        <family val="3"/>
      </rPr>
      <t xml:space="preserve"> -- BANDUNG</t>
    </r>
  </si>
  <si>
    <r>
      <t xml:space="preserve">and a.IdTb_OPL_JobTitles = </t>
    </r>
    <r>
      <rPr>
        <b/>
        <sz val="11"/>
        <color theme="1"/>
        <rFont val="Consolas"/>
        <family val="3"/>
      </rPr>
      <t>4</t>
    </r>
    <r>
      <rPr>
        <sz val="11"/>
        <color theme="1"/>
        <rFont val="Consolas"/>
        <family val="3"/>
      </rPr>
      <t xml:space="preserve"> -- HOB</t>
    </r>
  </si>
  <si>
    <t>Problem Bu Shinta</t>
  </si>
  <si>
    <t>LIHAT TICKET INI:</t>
  </si>
  <si>
    <t>CHECK QUERY</t>
  </si>
  <si>
    <t>select a.OfferPriceAmount, a.OfferPriceAmount + a.OfferPriceAmount * 11 / 100,</t>
  </si>
  <si>
    <t>90442800.000000 / (100 + 11) * 100</t>
  </si>
  <si>
    <t>select 81480000.00 OfferPriceAmount</t>
  </si>
  <si>
    <t>) a;</t>
  </si>
  <si>
    <t>[Request] Monthly Report OLS - Sept 2023</t>
  </si>
  <si>
    <t>S0359582</t>
  </si>
  <si>
    <t>S0359582 - Monthly Report OLS - Sept 2023</t>
  </si>
  <si>
    <t>Monthly Report OLS - Sept 2023</t>
  </si>
  <si>
    <t>C:\Cloud Storages\OneDrive - PT. Berlian Sistem Informasi\OLS\OPERATION-OLS\CMDB-TICKETS\S0359582 - Monthly Report OLS - Sept 2023</t>
  </si>
  <si>
    <t>RE: Service Request S0359582 RE: [Request] Monthly Report OLS - Sept 2023</t>
  </si>
  <si>
    <t>revisi top #371720</t>
  </si>
  <si>
    <t>0000923/4/08/05/2023</t>
  </si>
  <si>
    <t>0001017/4/08/05/2023</t>
  </si>
  <si>
    <t>S0359604 - revisi top #371720</t>
  </si>
  <si>
    <t>revisi penukaran data unit #371750</t>
  </si>
  <si>
    <t>0000175/4/04/04/2023</t>
  </si>
  <si>
    <t>MHKM5EA2JLK076336</t>
  </si>
  <si>
    <t>1NRG077376</t>
  </si>
  <si>
    <t>B2722SRL</t>
  </si>
  <si>
    <t>MHKM5EA2JLK076358</t>
  </si>
  <si>
    <t>S0359613</t>
  </si>
  <si>
    <t>S0359613 - Revise Change Unit Data #371750</t>
  </si>
  <si>
    <t>Revise Change Unit Data #371750</t>
  </si>
  <si>
    <t>C:\Cloud Storages\OneDrive - PT. Berlian Sistem Informasi\OLS\OPERATION-OLS\CMDB-TICKETS\S0359613 - Revise Change Unit Data #371750</t>
  </si>
  <si>
    <t>1NRG077244</t>
  </si>
  <si>
    <t>B2864SRL</t>
  </si>
  <si>
    <t>a.AgreementNumber,</t>
  </si>
  <si>
    <t>(c.ChassisNumber = 'MHKM5EA2JLK076336' and c.EngineNumber = '1NRG077376' and (c.PoliceNumber = 'B2722SRL' or c.PoliceNumberAct = 'B2722SRL'))</t>
  </si>
  <si>
    <t>or</t>
  </si>
  <si>
    <t>(c.ChassisNumber = 'MHKM5EA2JLK076358' and c.EngineNumber = '1NRG077244' and (c.PoliceNumber = 'B2864SRL' or c.PoliceNumberAct = 'B2864SRL'))</t>
  </si>
  <si>
    <t>order by a.AgreementNumber, c.ChassisNumber, c.EngineNumber</t>
  </si>
  <si>
    <t>revisi data unit kendaraan #371792</t>
  </si>
  <si>
    <t>S0359624</t>
  </si>
  <si>
    <t>Service Request S0359610 created successfully</t>
  </si>
  <si>
    <t>S0359624 - Service Request S0359610 created successfully</t>
  </si>
  <si>
    <t>ChassisNumber = 'MHKM5EA2JLK076358', -- 'MHKM5EA2JLK076336'</t>
  </si>
  <si>
    <t>EngineNumber = '1NRG077244', -- '1NRG077376'</t>
  </si>
  <si>
    <t>PoliceNumber = 'B2864SRL', -- 'B2722SRL'</t>
  </si>
  <si>
    <t>PoliceNumberAct = 'B2864SRL', -- 'B2722SRL'</t>
  </si>
  <si>
    <t>RemarksSys = case when RemarksSys is null then 'S0359613' else RemarksSys + '-S0359613' end</t>
  </si>
  <si>
    <t>where IdTb_OPL_Unit = 20072;</t>
  </si>
  <si>
    <t>Remarks = 'MHKM5EA2JLK076358', -- 'MHKM5EA2JLK076336'</t>
  </si>
  <si>
    <t>IdentityPoliceNumber = 'B2864SRL', -- 'B2722SRL'</t>
  </si>
  <si>
    <t>where IdUObjLease = 20706;</t>
  </si>
  <si>
    <t>RE: Service Request S0359613 RE: revisi penukaran data unit #371750</t>
  </si>
  <si>
    <t>C:\Cloud Storages\OneDrive - PT. Berlian Sistem Informasi\OLS\OPERATION-OLS\CMDB-TICKETS\S0359624 - Service Request S0359610 created successfully</t>
  </si>
  <si>
    <t>Produced by Aryo Budi Dwi Prasetyo on October 3, 2023, 8:50 am</t>
  </si>
  <si>
    <t>C:\Cloud Storages\OneDrive - PT. Berlian Sistem Informasi\OLS\OPERATION-OLS\CMDB-TICKETS\Monitor Billing\S0359288 - 371142 - 370543 - Rotation request from Head of Refinance Planning JHO to Head of Bandung CCB Office  Rico Agus Hendro</t>
  </si>
  <si>
    <t>RE: Service Request S0359288 RE: [OLSS] 371142 - 370543 - Rotation request from Head of Refinance Planning JHO to Head of Bandung CCB Office : Rico Agus Hendro</t>
  </si>
  <si>
    <t>select top 100 a.*</t>
  </si>
  <si>
    <t>from Tb_SYS_ApprovalDtl a</t>
  </si>
  <si>
    <t>where a.Id_Tb_OPL_Employee = 61</t>
  </si>
  <si>
    <t>from Tb_SYS_Approval a</t>
  </si>
  <si>
    <t>where a.IdTb_SYS_Approval in (</t>
  </si>
  <si>
    <t>'7D3FE9DC-2BFE-40D3-8ACA-BA3D710C837F',</t>
  </si>
  <si>
    <t>'67DE7796-CA30-4FCB-81E5-10D6E4207ECB',</t>
  </si>
  <si>
    <t>'26BB60F4-ABEA-490C-A1D8-48D57CFE72DF'</t>
  </si>
  <si>
    <t>select a.* from Tb_OPL_Module a</t>
  </si>
  <si>
    <t>select a.* from Tb_MKT_SKD a where a.TaskId = '2EAD2F28-FCF7-4DE9-B789-5B599CB4EE6B' -- SKD</t>
  </si>
  <si>
    <t>select a.* from Tb_OPL_Employee a where a.IdTb_OPL_Branch = 5 and a.IdTb_OPL_JobTitles = 4</t>
  </si>
  <si>
    <t>select top 100</t>
  </si>
  <si>
    <t>a.IdTb_SYS_ApprovalPath,</t>
  </si>
  <si>
    <t>a.IdTb_OPL_Module, c.ModuleName,</t>
  </si>
  <si>
    <t>a.IdTb_OPL_Branch, d.BranchShortName [BranchShort],</t>
  </si>
  <si>
    <t>a.RangeAmountBase, a.RangeAmountLimit, a.StartActiveDate,</t>
  </si>
  <si>
    <t>b.OrderNumber, b.ApprovalLevelCode,</t>
  </si>
  <si>
    <t>b.IdTb_OPL_JobTitles, e.TitleCode</t>
  </si>
  <si>
    <t>join Tb_OPL_Module c</t>
  </si>
  <si>
    <t>on a.IdTb_OPL_Module = c.IdTb_OPL_Module</t>
  </si>
  <si>
    <t>join Tb_OPL_Branch d</t>
  </si>
  <si>
    <t>on a.IdTb_OPL_Branch = d.IdTb_OPL_Branch</t>
  </si>
  <si>
    <t>join Tb_OPL_JobTitles e</t>
  </si>
  <si>
    <t>on b.IdTb_OPL_JobTitles = e.IdTb_OPL_JobTitles</t>
  </si>
  <si>
    <t>where a.IdTb_OPL_Branch = 5 -- BDG</t>
  </si>
  <si>
    <t>and b.IdTb_OPL_JobTitles = 4 -- HOB</t>
  </si>
  <si>
    <t>RE: Service Request S0359624 created successfullyRE: revisi data unit kendaraan #371792</t>
  </si>
  <si>
    <t>revisi supplier #372146</t>
  </si>
  <si>
    <t>S0359881 - revisi supplier #372146</t>
  </si>
  <si>
    <t>and y.oChassisNumber like '%' + x.bChassisNumber + '%'</t>
  </si>
  <si>
    <t>and y.oEngineNumber like '%' + x.bEngineNumber + '%'</t>
  </si>
  <si>
    <t>and y.PoliceNumber like '%' + x.bPoliceNumber + '%'</t>
  </si>
  <si>
    <t>#Ticket DM Eform 369365</t>
  </si>
  <si>
    <t>#Ticket DM Eform 369137</t>
  </si>
  <si>
    <t>#Ticket DM Eform 370073</t>
  </si>
  <si>
    <t>S0359892</t>
  </si>
  <si>
    <t>S0359892 - Revise Unit Data #369365</t>
  </si>
  <si>
    <t>Revise Unit Data #369365</t>
  </si>
  <si>
    <t>Already Done with Ticket S0358326</t>
  </si>
  <si>
    <t>Already Done with Ticket S0357742</t>
  </si>
  <si>
    <t>RE: Service Request S0359892 RE: Revise Unit Data #369365</t>
  </si>
  <si>
    <t>Duplicate with Ticket:</t>
  </si>
  <si>
    <r>
      <t>S0358022</t>
    </r>
    <r>
      <rPr>
        <sz val="11"/>
        <color theme="1"/>
        <rFont val="Calibri"/>
        <family val="2"/>
        <scheme val="minor"/>
      </rPr>
      <t xml:space="preserve"> - Revisi Detail Object &amp; End Date stnk dan Keur di OLSS Agr 0001056/4/08/07/2023</t>
    </r>
  </si>
  <si>
    <t>RE: [Eforms #371571] Ticket Assignment permohonan approval revisi tahun kendaraan di Claculation OLSS from Syafira Vibianti</t>
  </si>
  <si>
    <t>S0359897</t>
  </si>
  <si>
    <t xml:space="preserve">S0359897 - [Eforms #371571] Ticket Assignment permohonan approval revisi tahun kendaraan di Claculation OLSS from </t>
  </si>
  <si>
    <t xml:space="preserve">[Eforms #371571] Ticket Assignment permohonan approval revisi tahun kendaraan di Claculation OLSS from </t>
  </si>
  <si>
    <t>RE: [Eforms #369366] Ticket Assignment Revisi End Date Keur di OLSS unit No Polisi B1064UJT from Antonius Fedrik Yohanes Yahya</t>
  </si>
  <si>
    <t>00893/OCN/01/09/2023</t>
  </si>
  <si>
    <t>NEW XPANDER 1.5L EXCEED-L (4X2) CVT 2022</t>
  </si>
  <si>
    <t>NEW XPANDER 1.5L EXCEED-L (4X2) CVT 2023</t>
  </si>
  <si>
    <t>S0359903</t>
  </si>
  <si>
    <t>S0359903 - Data Maintenance - Revise End Contract OLSS #372237</t>
  </si>
  <si>
    <t>Data Maintenance - Revise End Contract OLSS #372237</t>
  </si>
  <si>
    <t>S0359905 - [Eforms #369366] Ticket Assignment Revisi End Date Keur di OLSS unit No Polisi B1064UJT from Antonius Fedrik Yohanes Yahya</t>
  </si>
  <si>
    <t>FW: [Eforms #369936] Ticket Assignment Jakarta Head Office - Operating Lease Operation - Adam Maulana from Adam Maulana</t>
  </si>
  <si>
    <t>S0359908 - [Eforms #369936] Ticket Assignment Jakarta Head Office - Operating Lease Operation - Adam Maulana from Adam Maulana</t>
  </si>
  <si>
    <t>VEH/00010/V-001/XN3EAT/202302</t>
  </si>
  <si>
    <t>2036</t>
  </si>
  <si>
    <r>
      <t>where a.OPLCalculationNumber = '</t>
    </r>
    <r>
      <rPr>
        <b/>
        <sz val="11"/>
        <color theme="1"/>
        <rFont val="Consolas"/>
        <family val="3"/>
      </rPr>
      <t>00893/OCN/01/09/2023</t>
    </r>
    <r>
      <rPr>
        <sz val="11"/>
        <color theme="1"/>
        <rFont val="Consolas"/>
        <family val="3"/>
      </rPr>
      <t>'</t>
    </r>
  </si>
  <si>
    <t>C:\Cloud Storages\OneDrive - PT. Berlian Sistem Informasi\OLS\OPERATION-OLS\CMDB-TICKETS\S0359897 - [Eforms #371571] Ticket Assignment permohonan approval revisi tahun kendaraan di Claculation OLSS from</t>
  </si>
  <si>
    <r>
      <t xml:space="preserve">where IdOPLCalculation = </t>
    </r>
    <r>
      <rPr>
        <b/>
        <sz val="11"/>
        <color theme="1"/>
        <rFont val="Consolas"/>
        <family val="3"/>
      </rPr>
      <t>10126</t>
    </r>
    <r>
      <rPr>
        <sz val="11"/>
        <color theme="1"/>
        <rFont val="Consolas"/>
        <family val="3"/>
      </rPr>
      <t>;</t>
    </r>
  </si>
  <si>
    <r>
      <t xml:space="preserve">where IdTb_MKT_SKD_Dtl = </t>
    </r>
    <r>
      <rPr>
        <b/>
        <sz val="11"/>
        <color theme="1"/>
        <rFont val="Consolas"/>
        <family val="3"/>
      </rPr>
      <t>210423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</si>
  <si>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S0359897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-S0359897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</si>
  <si>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2036</t>
    </r>
    <r>
      <rPr>
        <sz val="11"/>
        <color theme="1"/>
        <rFont val="Consolas"/>
        <family val="3"/>
      </rPr>
      <t>, -- 1761</t>
    </r>
  </si>
  <si>
    <r>
      <t>ProductCode = '</t>
    </r>
    <r>
      <rPr>
        <b/>
        <sz val="11"/>
        <color theme="1"/>
        <rFont val="Consolas"/>
        <family val="3"/>
      </rPr>
      <t>VEH/00010/V-001/XN3EAT/202302</t>
    </r>
    <r>
      <rPr>
        <sz val="11"/>
        <color theme="1"/>
        <rFont val="Consolas"/>
        <family val="3"/>
      </rPr>
      <t>' -- 'VEH/00013/V-001/XN2EAT/202201'</t>
    </r>
  </si>
  <si>
    <t>RE: Service Request S0359897 RE: [Eforms #371571] Ticket Assignment permohonan approval revisi tahun kendaraan di Claculation OLSS from Syafira Vibianti</t>
  </si>
  <si>
    <t>0000756/4/08/09/2022</t>
  </si>
  <si>
    <t>2023-09-29</t>
  </si>
  <si>
    <t>where a.AgreementNumber = '0000756/4/08/09/2022';</t>
  </si>
  <si>
    <t>C:\Cloud Storages\OneDrive - PT. Berlian Sistem Informasi\OLS\OPERATION-OLS\CMDB-TICKETS\S0359903 - Data Maintenance - Revise End Contract OLSS #372237</t>
  </si>
  <si>
    <t>EndPeriodDate = '2023-10-29', -- '2023-09-29'</t>
  </si>
  <si>
    <t>RemarksSys = case when RemarksSys is null then 'S0359903' else RemarksSys + '-S0359903' end</t>
  </si>
  <si>
    <t>where IdOPLAgreement = 3470;</t>
  </si>
  <si>
    <t>RE: Service Request S0359903 RE: Data Maintenance - Revise End Contract OLSS</t>
  </si>
  <si>
    <t>revisi supplier #372361</t>
  </si>
  <si>
    <t>0000646/4/10/07/2023</t>
  </si>
  <si>
    <t>0000783/4/10/09/2023</t>
  </si>
  <si>
    <r>
      <t>where a.SKDNo = '</t>
    </r>
    <r>
      <rPr>
        <b/>
        <sz val="11"/>
        <color theme="1"/>
        <rFont val="Consolas"/>
        <family val="3"/>
      </rPr>
      <t>0000646/4/10/07/2023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</si>
  <si>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210106</t>
    </r>
    <r>
      <rPr>
        <sz val="11"/>
        <color theme="1"/>
        <rFont val="Consolas"/>
        <family val="3"/>
      </rPr>
      <t>);</t>
    </r>
  </si>
  <si>
    <t>S0359938</t>
  </si>
  <si>
    <t>Revise Supplier #372361</t>
  </si>
  <si>
    <t>S0359938 - Revise Supplier #372361</t>
  </si>
  <si>
    <t>C:\Cloud Storages\OneDrive - PT. Berlian Sistem Informasi\OLS\OPERATION-OLS\CMDB-TICKETS\S0359938 - Revise Supplier #372361</t>
  </si>
  <si>
    <r>
      <t>RemarksSys = case when RemarksSys is null then '</t>
    </r>
    <r>
      <rPr>
        <b/>
        <sz val="11"/>
        <color theme="1"/>
        <rFont val="Consolas"/>
        <family val="3"/>
      </rPr>
      <t>S0359938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-S0359938</t>
    </r>
    <r>
      <rPr>
        <sz val="11"/>
        <color theme="1"/>
        <rFont val="Consolas"/>
        <family val="3"/>
      </rPr>
      <t>' end</t>
    </r>
  </si>
  <si>
    <t>RE: Service Request S0359938 RE: revisi supplier #372361</t>
  </si>
  <si>
    <t>select a.IdTb_DIS_Agreement,</t>
  </si>
  <si>
    <t>a.DisposalNumber, a.AgreementNumber,</t>
  </si>
  <si>
    <t>a.AssetCode, a.EngineNumber,</t>
  </si>
  <si>
    <t>left join Tb_DIS_AssetSelling b</t>
  </si>
  <si>
    <r>
      <t>where a.DisposalNumber = '</t>
    </r>
    <r>
      <rPr>
        <b/>
        <sz val="11"/>
        <color theme="1"/>
        <rFont val="Consolas"/>
        <family val="3"/>
      </rPr>
      <t>20230921101207008</t>
    </r>
    <r>
      <rPr>
        <sz val="11"/>
        <color theme="1"/>
        <rFont val="Consolas"/>
        <family val="3"/>
      </rPr>
      <t>';</t>
    </r>
  </si>
  <si>
    <t>[URGENT] Penerbitan invoice billing OKTOBER 2023 kontrak lebih cepat KOMPAS, CHAMPION, BANK SYARIAH, COGINDO, JET TEKNOLOGI, GLOBAL JET CARGO - No TIKET #303833  (MFAPPL Support) dan No TIKET #372445 (OLSS)</t>
  </si>
  <si>
    <t>S0359960</t>
  </si>
  <si>
    <t>S0359960 - [URGENT] Penerbitan invoice billing OKTOBER 2023 kontrak lebih cepat KOMPAS, CHAMPION, BANK SYARIAH, COGINDO, JET TEKNOLOGI, GLOBAL JET CARGO - No TIKET #303833  (MFAPPL Support) dan No TIKET #372445 (OLSS)</t>
  </si>
  <si>
    <t>56608/INV/JKS/06/2023</t>
  </si>
  <si>
    <t>56609/INV/JKS/07/2023</t>
  </si>
  <si>
    <t>56610/INV/JKS/08/2023</t>
  </si>
  <si>
    <t>57785/INV/JKS/09/2023</t>
  </si>
  <si>
    <t>55946/INV/JKS/06/2023</t>
  </si>
  <si>
    <t>55947/INV/JKS/07/2023</t>
  </si>
  <si>
    <t>55948/INV/JKS/08/2023</t>
  </si>
  <si>
    <t>57786/INV/JKS/09/2023</t>
  </si>
  <si>
    <t>56611/INV/JKS/08/2023</t>
  </si>
  <si>
    <t>57675/INV/JKS/09/2023</t>
  </si>
  <si>
    <t>Freshdesk Tiket# 2310361 - Generate Data OLSS List of Maintenance Agreement</t>
  </si>
  <si>
    <t>RE: Freshdesk Tiket# 2310361 - Generate Data OLSS List of Maintenance Agreement</t>
  </si>
  <si>
    <t>Eddy Cahyo Ramadhan</t>
  </si>
  <si>
    <t>S0360112</t>
  </si>
  <si>
    <t>Produced by Aryo Budi Dwi Prasetyo on October 4, 2023, 10:29 am</t>
  </si>
  <si>
    <t>S0360112 - Freshdesk Tiket# 2310361 - Generate Data OLSS List of Maintenance Agreement</t>
  </si>
  <si>
    <t>C:\Cloud Storages\OneDrive - PT. Berlian Sistem Informasi\OLS\OPERATION-OLS\CMDB-TICKETS\S0360112 - Freshdesk Tiket# 2310361 - Generate Data OLSS List of Maintenance Agreement</t>
  </si>
  <si>
    <t>RE: [URGENT] Penerbitan invoice billing OKTOBER 2023 kontrak lebih cepat KOMPAS, CHAMPION, BANK SYARIAH, COGINDO, JET TEKNOLOGI, GLOBAL JET CARGO - No TIKET #303833  (MFAPPL Support) dan No TIKET #372445 (OLSS)</t>
  </si>
  <si>
    <t>Service Request S0359960 RE: [URGENT] Penerbitan invoice billing OKTOBER 2023 kontrak lebih cepat KOMPAS, CHAMPION, BANK SYARIAH, COGINDO, JET TEKNOLOGI, GLOBAL JET CARGO - No TIKET #303833  (MFAPPL Support) dan No TIKET #372445 (OLSS)</t>
  </si>
  <si>
    <t>#Ticket Freshdesk 2310403</t>
  </si>
  <si>
    <t>[Extent1].[IdTb_MTN_Monschdl] as [IdTb_MTN_Monschdl],</t>
  </si>
  <si>
    <t>[Extent4].[BranchShortName] as [BranchShortName],</t>
  </si>
  <si>
    <t>[Extent8].[IdTb_OPL_Unit] as [IdTb_OPL_Unit],</t>
  </si>
  <si>
    <t>case</t>
  </si>
  <si>
    <t xml:space="preserve">    when</t>
  </si>
  <si>
    <t xml:space="preserve">    (1 = [Extent1].[IsOPL])</t>
  </si>
  <si>
    <t xml:space="preserve">    then</t>
  </si>
  <si>
    <t xml:space="preserve">    N'OPL UNIT'</t>
  </si>
  <si>
    <t xml:space="preserve">    else</t>
  </si>
  <si>
    <t xml:space="preserve">    N'RPC UNIT'</t>
  </si>
  <si>
    <t>end</t>
  </si>
  <si>
    <t>as [Unit Type], -- [C1],</t>
  </si>
  <si>
    <t>[Extent1].[AgreementNumber] as [AgreementNumber],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</si>
  <si>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</si>
  <si>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</si>
  <si>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</si>
  <si>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date) as [EndContractDate], -- [C2],</t>
  </si>
  <si>
    <t>cast([Extent1].[LastServiceDate] as date) as [LastServiceDate],</t>
  </si>
  <si>
    <t>[Extent1].[KM] as [KM],</t>
  </si>
  <si>
    <t>str([Extent1].[ActualKM]) as [ActualKM], -- [C3],</t>
  </si>
  <si>
    <t>cast([Extent1].[ScheduleDate] as date) as [ScheduleDate], -- [C4],</t>
  </si>
  <si>
    <t>[Extent1].[MaintenanceBudget] as [MaintenanceBudget],</t>
  </si>
  <si>
    <t>[Extent1].[IsOverdue] as [IsOverdue],</t>
  </si>
  <si>
    <t xml:space="preserve">    ([Extent1].[IsConfirmation] is null)</t>
  </si>
  <si>
    <t xml:space="preserve">    cast(0 as bit)</t>
  </si>
  <si>
    <t xml:space="preserve">    [Extent1].[IsConfirmation]</t>
  </si>
  <si>
    <t>as [IsConfirmation], --- [C5],</t>
  </si>
  <si>
    <t>cast([Extent1].[ChooseConfirmDate] as date) as [ChooseConfirmDate],</t>
  </si>
  <si>
    <t>cast([Extent1].[ScheduleReqDate] as date) [ScheduleReqDate],</t>
  </si>
  <si>
    <t>cast([Extent1].[CreatedDate] as date) as [C6],</t>
  </si>
  <si>
    <t>[Extent1].[Workshop] as [Workshop],</t>
  </si>
  <si>
    <t>[Extent1].[WorkshopLocation] as [WorkshopLocation],</t>
  </si>
  <si>
    <t xml:space="preserve">    ([Extent1].[IsWorkshop] is null)</t>
  </si>
  <si>
    <t xml:space="preserve">    [Extent1].[IsWorkshop]</t>
  </si>
  <si>
    <t>as [IsWorkshop], -- [C7],</t>
  </si>
  <si>
    <t>cast([Extent1].[StartDate] as date) as [StartDate],</t>
  </si>
  <si>
    <t>cast([Extent1].[EndDate] as date) as [EndDate],</t>
  </si>
  <si>
    <t xml:space="preserve">    ([Extent5].[StatusDescription] is null)</t>
  </si>
  <si>
    <t xml:space="preserve">    '@p__linq__0' -- @p__linq__0</t>
  </si>
  <si>
    <t xml:space="preserve">    [Extent5].[StatusDescription]</t>
  </si>
  <si>
    <t>as [StatusDescription], -- [C8],</t>
  </si>
  <si>
    <t xml:space="preserve">    ([Apply1].[IdTb_MTN_WorkOrder] is not null)</t>
  </si>
  <si>
    <t xml:space="preserve">    [Apply1].[IdTb_MTN_WorkOrder]</t>
  </si>
  <si>
    <t>as [IdTb_MTN_WorkOrder], -- [C9],</t>
  </si>
  <si>
    <t>[Apply1].[CreatedBy] as [CreatedBy],</t>
  </si>
  <si>
    <t xml:space="preserve">    ([Extent5].[IdTb_OPL_Status] is not null)</t>
  </si>
  <si>
    <t xml:space="preserve">    [Extent5].[IdTb_OPL_Status]</t>
  </si>
  <si>
    <t>as [IdTb_OPL_Status], -- [C10],</t>
  </si>
  <si>
    <t>[Extent1].[IsDelete] as [IsDelete],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</si>
  <si>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</si>
  <si>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</si>
  <si>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</si>
  <si>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>replace(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</si>
  <si>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</si>
  <si>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</si>
  <si>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</si>
  <si>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</si>
  <si>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</si>
  <si>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</si>
  <si>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N' ',</t>
  </si>
  <si>
    <t xml:space="preserve">    N'0'</t>
  </si>
  <si>
    <t>) as [C12],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</si>
  <si>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</si>
  <si>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</si>
  <si>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</si>
  <si>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</si>
  <si>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</si>
  <si>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</si>
  <si>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</si>
  <si>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</si>
  <si>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</si>
  <si>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</si>
  <si>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</si>
  <si>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[C15],</t>
  </si>
  <si>
    <t>[Apply1].[WorkOrderNum],</t>
  </si>
  <si>
    <t>[Apply1].[WorkOrderStatus],</t>
  </si>
  <si>
    <t>[Apply1].[WorkOrderStatusDesc]</t>
  </si>
  <si>
    <t>[Tb_MTN_Monschdl] as [Extent1]</t>
  </si>
  <si>
    <t>left outer join (</t>
  </si>
  <si>
    <t xml:space="preserve">    select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</si>
  <si>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</si>
  <si>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</si>
  <si>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[Limit1].[WorkOrderNum],</t>
  </si>
  <si>
    <t xml:space="preserve">    [Limit1].[WorkOrderStatus] as [WorkOrderStatus],</t>
  </si>
  <si>
    <t xml:space="preserve">    [Limit1].[WorkOrderStatusDesc],</t>
  </si>
  <si>
    <t xml:space="preserve">    [Limit1].[CreatedBy] as [CreatedBy]</t>
  </si>
  <si>
    <t xml:space="preserve">    </t>
  </si>
  <si>
    <t xml:space="preserve">    from</t>
  </si>
  <si>
    <t xml:space="preserve">    (</t>
  </si>
  <si>
    <t xml:space="preserve">        select distinct</t>
  </si>
  <si>
    <t xml:space="preserve">        [Extent2].[IdTb_MTN_Monschdl] as [IdTb_MTN_Monschdl]</t>
  </si>
  <si>
    <t xml:space="preserve">        </t>
  </si>
  <si>
    <t xml:space="preserve">        from</t>
  </si>
  <si>
    <t xml:space="preserve">        [Tb_MTN_WorkOrder] as [Extent2]</t>
  </si>
  <si>
    <t xml:space="preserve">    )</t>
  </si>
  <si>
    <t xml:space="preserve">    as [Distinct1]</t>
  </si>
  <si>
    <t xml:space="preserve">    cross apply (</t>
  </si>
  <si>
    <t xml:space="preserve">        select top (1)</t>
  </si>
  <si>
    <t xml:space="preserve">        [Project2].[IdTb_MTN_WorkOrder] as [IdTb_MTN_WorkOrder],</t>
  </si>
  <si>
    <t xml:space="preserve">        [Project2].[WorkOrderNum] as [WorkOrderNum],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</si>
  <si>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</si>
  <si>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</si>
  <si>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[Project2].[WorkOrderStatusDesc] as [WorkOrderStatusDesc],</t>
  </si>
  <si>
    <t xml:space="preserve">        [Project2].[CreatedBy] as [CreatedBy]</t>
  </si>
  <si>
    <t xml:space="preserve">        (</t>
  </si>
  <si>
    <t xml:space="preserve">            select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</si>
  <si>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</si>
  <si>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</si>
  <si>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</si>
  <si>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</si>
  <si>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</si>
  <si>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</t>
  </si>
  <si>
    <t xml:space="preserve">            from</t>
  </si>
  <si>
    <t xml:space="preserve">            [Tb_MTN_WorkOrder] as [Extent3]</t>
  </si>
  <si>
    <t xml:space="preserve">            where</t>
  </si>
  <si>
    <t xml:space="preserve">            [Distinct1].[IdTb_MTN_Monschdl] = [Extent3].[IdTb_MTN_Monschdl]</t>
  </si>
  <si>
    <t xml:space="preserve">        ) as [Project2]</t>
  </si>
  <si>
    <t xml:space="preserve">        order by</t>
  </si>
  <si>
    <t xml:space="preserve">        [Project2].[CreatedDate] desc</t>
  </si>
  <si>
    <t xml:space="preserve">    ) as [Limit1]</t>
  </si>
  <si>
    <t>) as [Apply1]</t>
  </si>
  <si>
    <t>on [Extent1].[IdTb_MTN_Monschdl] = [Apply1].[IdTb_MTN_Monschdl1]</t>
  </si>
  <si>
    <t>left outer join [Tb_OPL_Branch] as [Extent4]</t>
  </si>
  <si>
    <t>on [Extent1].[IdTb_OPL_Branch] = [Extent4].[IdTb_OPL_Branch]</t>
  </si>
  <si>
    <t>left outer join [Tb_OPL_Status] as [Extent5]</t>
  </si>
  <si>
    <t>on [Apply1].[WorkOrderStatus] = [Extent5].[IdTb_OPL_Status]</t>
  </si>
  <si>
    <t>left outer join [OptionItemValues] as [Extent6]</t>
  </si>
  <si>
    <t>on [Extent1].[MaintenanceType] = (ltrim(rtrim(str(cast([Extent6].[IdOptionItemValue] as float)))))</t>
  </si>
  <si>
    <t>left outer join [OptionItemValues] as [Extent7]</t>
  </si>
  <si>
    <t>on ([Extent1].[MaintenanceCategory] = (ltrim(rtrim(str(cast([Extent7].[IdOptionItemValue] as float))))))</t>
  </si>
  <si>
    <t xml:space="preserve">    ([Extent1].[MaintenanceCategory] is null)</t>
  </si>
  <si>
    <t xml:space="preserve">    and</t>
  </si>
  <si>
    <t xml:space="preserve">    (ltrim(rtrim(str(cast([Extent7].[IdOptionItemValue] as float)))) is null)</t>
  </si>
  <si>
    <t>inner join</t>
  </si>
  <si>
    <t>[Tb_OPL_Unit] as [Extent8]</t>
  </si>
  <si>
    <t>on [Extent1].[IdTb_OPL_Unit] = [Extent8].[IdTb_OPL_Unit]</t>
  </si>
  <si>
    <t>0 = [Extent1].[IsDelete]</t>
  </si>
  <si>
    <t>--and [Extent1].[AgreementNumber] like '%2023'</t>
  </si>
  <si>
    <t>--and [Extent8].[PoliceNumberAct] = 'L8272CAA'</t>
  </si>
  <si>
    <t>and [Extent1].[ScheduleDate] &gt;= '2020-01-01'</t>
  </si>
  <si>
    <t>and [Extent1].[ScheduleDate] &lt; '2023-10-01'</t>
  </si>
  <si>
    <t>[Extent4].[BranchShortName],</t>
  </si>
  <si>
    <t>[Extent1].[AgreementNumber],</t>
  </si>
  <si>
    <t>[Extent8].[PoliceNumberAct],</t>
  </si>
  <si>
    <t>[Extent1].[ScheduleDate]</t>
  </si>
  <si>
    <t>--select top 1000 a.* from Tb_MTN_Monschdl a</t>
  </si>
  <si>
    <t xml:space="preserve">            [Extent3].[WorkOrderNum] as [WorkOrderNum],</t>
  </si>
  <si>
    <t xml:space="preserve">            [a1].[StatusDescription] as [WorkOrderStatusDesc],</t>
  </si>
  <si>
    <t xml:space="preserve">            join [Tb_OPL_Status] as [a1]</t>
  </si>
  <si>
    <t xml:space="preserve">            on [Extent3].[WorkOrderStatus] = [a1].[IdTb_OPL_Status]</t>
  </si>
  <si>
    <t>S0360178</t>
  </si>
  <si>
    <t>S0360178 - #Ticket Freshdesk 2310403</t>
  </si>
  <si>
    <t>C:\Cloud Storages\OneDrive - PT. Berlian Sistem Informasi\OLS\OPERATION-OLS\CMDB-TICKETS\S0360178 - #Ticket Freshdesk 2310403</t>
  </si>
  <si>
    <t>RE: Service Request S0360178 created successfullyRE: #Ticket Freshdesk 2310403</t>
  </si>
  <si>
    <t>revisi quantity unit #373006</t>
  </si>
  <si>
    <t>S0360210 - revisi quantity unit #373006</t>
  </si>
  <si>
    <t>Problem Bu Karina</t>
  </si>
  <si>
    <t>from Tb_DIS_AssetSellingDetail a</t>
  </si>
  <si>
    <t>where a.ReportNumber = '00043/RPT/AUC/09/2023';</t>
  </si>
  <si>
    <t>ReportNumber</t>
  </si>
  <si>
    <t>TemplateLink</t>
  </si>
  <si>
    <t>5039982C-FF76-44CE-B528-F0E23307C9E5</t>
  </si>
  <si>
    <t>Created</t>
  </si>
  <si>
    <t>Checked</t>
  </si>
  <si>
    <t>update Tb_DIS_AssetSellingDetail</t>
  </si>
  <si>
    <t>IsDeleted = 1</t>
  </si>
  <si>
    <t>where IdTb_DIS_AssetSellingDetail = 827;</t>
  </si>
  <si>
    <t>Produced by Aryo Budi Dwi Prasetyo on October 5, 2023, 7:01 am</t>
  </si>
  <si>
    <t>Service Request S0360112 - RE: Freshdesk Tiket# 2310361 - Generate Data OLSS List of Maintenance Agreement</t>
  </si>
  <si>
    <t>Revisi Kwitansi Kontrak PT. ZHI SHENG INDONESIA (NON PPH)</t>
  </si>
  <si>
    <t>S0360385</t>
  </si>
  <si>
    <t>S0360385 - Revisi Kwitansi Kontrak PT. ZHI SHENG INDONESIA (NON PPH)</t>
  </si>
  <si>
    <t>0001485/4/01/09/2023</t>
  </si>
  <si>
    <t>0001510/4/01/09/2023</t>
  </si>
  <si>
    <t>0001509/4/01/09/2023</t>
  </si>
  <si>
    <t>FONTERRA BRANDS INDONESIA. PT</t>
  </si>
  <si>
    <t>P11561</t>
  </si>
  <si>
    <t>ARISTA KARYA ABADI PT</t>
  </si>
  <si>
    <t>11598</t>
  </si>
  <si>
    <r>
      <t>where a.SKDNo = '</t>
    </r>
    <r>
      <rPr>
        <b/>
        <sz val="11"/>
        <color theme="1"/>
        <rFont val="Consolas"/>
        <family val="3"/>
      </rPr>
      <t>0001485/4/01/09/2023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</si>
  <si>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11598</t>
    </r>
    <r>
      <rPr>
        <sz val="11"/>
        <color theme="1"/>
        <rFont val="Consolas"/>
        <family val="3"/>
      </rPr>
      <t>, -- 1456</t>
    </r>
  </si>
  <si>
    <r>
      <t>where IdTb_MKT_SKD_Dtl in (</t>
    </r>
    <r>
      <rPr>
        <b/>
        <sz val="11"/>
        <color theme="1"/>
        <rFont val="Consolas"/>
        <family val="3"/>
      </rPr>
      <t>210392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</si>
  <si>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5842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5843</t>
    </r>
    <r>
      <rPr>
        <sz val="11"/>
        <color theme="1"/>
        <rFont val="Consolas"/>
        <family val="3"/>
      </rPr>
      <t>);</t>
    </r>
  </si>
  <si>
    <t>revisi supplier #373231</t>
  </si>
  <si>
    <r>
      <t>where IdTb_MGT_UnitPrep in (</t>
    </r>
    <r>
      <rPr>
        <b/>
        <sz val="11"/>
        <color theme="1"/>
        <rFont val="Consolas"/>
        <family val="3"/>
      </rPr>
      <t>6722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6723</t>
    </r>
    <r>
      <rPr>
        <sz val="11"/>
        <color theme="1"/>
        <rFont val="Consolas"/>
        <family val="3"/>
      </rPr>
      <t>);</t>
    </r>
  </si>
  <si>
    <t>S0360388</t>
  </si>
  <si>
    <r>
      <t>RemarksSys = case when RemarksSys is null then '</t>
    </r>
    <r>
      <rPr>
        <b/>
        <sz val="11"/>
        <color theme="1"/>
        <rFont val="Consolas"/>
        <family val="3"/>
      </rPr>
      <t>S0360388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-S0360388</t>
    </r>
    <r>
      <rPr>
        <sz val="11"/>
        <color theme="1"/>
        <rFont val="Consolas"/>
        <family val="3"/>
      </rPr>
      <t>' end</t>
    </r>
  </si>
  <si>
    <t>S0360388 - Revise Supplier #373231</t>
  </si>
  <si>
    <t>C:\Cloud Storages\OneDrive - PT. Berlian Sistem Informasi\OLS\OPERATION-OLS\CMDB-TICKETS\S0360388 - Revise Supplier #373231</t>
  </si>
  <si>
    <t>RE: Service Request S0360388 RE: revisi supplier #373231</t>
  </si>
  <si>
    <t>RE: Revisi Kwitansi Kontrak PT. ZHI SHENG INDONESIA (NON PPH)</t>
  </si>
  <si>
    <t>0001425/4/01/07/2023</t>
  </si>
  <si>
    <t>56041/INV/JKC/08/2023</t>
  </si>
  <si>
    <t>58000/INV/JKC/09/2023</t>
  </si>
  <si>
    <t>0001426/4/01/07/2023</t>
  </si>
  <si>
    <t>56093/INV/JKC/08/2023</t>
  </si>
  <si>
    <t>58054/INV/JKC/09/2023</t>
  </si>
  <si>
    <t>0001463/4/01/08/2023</t>
  </si>
  <si>
    <t>57855/INV/JKC/09/2023</t>
  </si>
  <si>
    <t>6461,</t>
  </si>
  <si>
    <t>6464,</t>
  </si>
  <si>
    <t>Service Request S0360385 RE: Revisi Kwitansi Kontrak PT. ZHI SHENG INDONESIA (NON PPH)</t>
  </si>
  <si>
    <t>RE: Service Request S0360385 RE: Revisi Kwitansi Kontrak PT. ZHI SHENG INDONESIA (NON PPH)</t>
  </si>
  <si>
    <t>Revise Supplier #373231</t>
  </si>
  <si>
    <t>revisi tanggal end contract #373482</t>
  </si>
  <si>
    <t>S0360441 - revisi tanggal end contract #373482</t>
  </si>
  <si>
    <t>DISAssetSellingController.cs</t>
  </si>
  <si>
    <t>log_disposal_20232109_145216.txt</t>
  </si>
  <si>
    <t>DISPOSAL_NUMBER</t>
  </si>
  <si>
    <t>20230921144708263</t>
  </si>
  <si>
    <t>AGREEMENT_ID</t>
  </si>
  <si>
    <t>ASSET_CODE</t>
  </si>
  <si>
    <t>ENGINE_NUMBER</t>
  </si>
  <si>
    <t>CUMMULATIVE_AMOUNT</t>
  </si>
  <si>
    <t>71094546</t>
  </si>
  <si>
    <t>BOOK_VALUE</t>
  </si>
  <si>
    <t>30469091</t>
  </si>
  <si>
    <t>log_disposal_20230409_132216.txt</t>
  </si>
  <si>
    <t>20230904130209744</t>
  </si>
  <si>
    <t>0000584/4/01/12/2020</t>
  </si>
  <si>
    <t>0000906/4/01/12/2021</t>
  </si>
  <si>
    <t>0001109/4/01/07/2022</t>
  </si>
  <si>
    <t>4120034855</t>
  </si>
  <si>
    <t>4120038336</t>
  </si>
  <si>
    <t>4120036895</t>
  </si>
  <si>
    <t>K3MG66372</t>
  </si>
  <si>
    <t>M070685</t>
  </si>
  <si>
    <t>4D34TR72589</t>
  </si>
  <si>
    <t>71613004</t>
  </si>
  <si>
    <t>155458342</t>
  </si>
  <si>
    <t>30691287</t>
  </si>
  <si>
    <t>254541658</t>
  </si>
  <si>
    <t>20230904130610823</t>
  </si>
  <si>
    <t>4120042518</t>
  </si>
  <si>
    <t>10205244</t>
  </si>
  <si>
    <t>208478595</t>
  </si>
  <si>
    <t>20230904130453576</t>
  </si>
  <si>
    <t>0000006/4/03/01/2016</t>
  </si>
  <si>
    <t>4120031104</t>
  </si>
  <si>
    <t>K3MG54422</t>
  </si>
  <si>
    <t>log_disposal_20230709_102216.txt</t>
  </si>
  <si>
    <t>20230907095409306</t>
  </si>
  <si>
    <t>0000834/4/01/08/2021</t>
  </si>
  <si>
    <t>4120037330</t>
  </si>
  <si>
    <t>1NRF426769</t>
  </si>
  <si>
    <t>48125000</t>
  </si>
  <si>
    <t>83875000</t>
  </si>
  <si>
    <t>00045/RPT/AUC/09/2023</t>
  </si>
  <si>
    <t>00044/RPT/AUC/09/2023</t>
  </si>
  <si>
    <t>001/RPT/00145/COP/153/2023</t>
  </si>
  <si>
    <t>Memo Number</t>
  </si>
  <si>
    <t>00151/AUC/159/2023</t>
  </si>
  <si>
    <t>00141/AUC/149/2023</t>
  </si>
  <si>
    <t>00145/COP/153/2023</t>
  </si>
  <si>
    <t>Payment
Date</t>
  </si>
  <si>
    <t>2023/09/01</t>
  </si>
  <si>
    <t>2023/09/11</t>
  </si>
  <si>
    <t>COP</t>
  </si>
  <si>
    <t>Next Action</t>
  </si>
  <si>
    <t>Produced by Aryo Budi Dwi Prasetyo on October 6, 2023, 9:31 am</t>
  </si>
  <si>
    <t>[STAGING INVOICE PRORATE] PT. BANK SINARMAS 0001099/4/08/08/2023</t>
  </si>
  <si>
    <t>0001099/4/08/08/2023</t>
  </si>
  <si>
    <t>S0360627</t>
  </si>
  <si>
    <t>S0360627 - [STAGING INVOICE PRORATE] PT. BANK SINARMAS 0001099/4/08/08/2023</t>
  </si>
  <si>
    <t>RE: [STAGING INVOICE PRORATE] PT. BANK SINARMAS 0001099/4/08/08/2023</t>
  </si>
  <si>
    <t>revisi supplier #373870</t>
  </si>
  <si>
    <t>RE: revisi supplier #373870</t>
  </si>
  <si>
    <t>S0360647 - revisi supplier #373870</t>
  </si>
  <si>
    <t>59025/INV/JKN/08/2023</t>
  </si>
  <si>
    <t>Service Request S0360627 created successfullyRE: [STAGING INVOICE PRORATE] PT. BANK SINARMAS 0001099/4/08/08/2023</t>
  </si>
  <si>
    <t>[OLSS] 373805 - A1451 - Deactivation Request :  Erik Indra Wijaya - DSF JBR</t>
  </si>
  <si>
    <t>IdUser</t>
  </si>
  <si>
    <t>250</t>
  </si>
  <si>
    <t>S0360708</t>
  </si>
  <si>
    <t>S0360708 - [OLSS] 373805 - A1451 - Deactivation Request :  Erik Indra Wijaya - DSF JBR</t>
  </si>
  <si>
    <t>STAGING INVOICE KINARYA SELARAS PIRANTI. PT 0000190/4/04/08/2023</t>
  </si>
  <si>
    <t>0000190/4/04/08/2023</t>
  </si>
  <si>
    <t>S0360716</t>
  </si>
  <si>
    <t>S0360716 - STAGING INVOICE KINARYA SELARAS PIRANTI. PT 0000190/4/04/08/2023</t>
  </si>
  <si>
    <t>select a.* from UserBranch a where a.IdUser = 250;</t>
  </si>
  <si>
    <t>C:\Cloud Storages\OneDrive - PT. Berlian Sistem Informasi\OLS\OPERATION-OLS\CMDB-TICKETS\S0360708 - [OLSS] 373805 - A1451 - Deactivation Request   Erik Indra Wijaya - DSF JBR</t>
  </si>
  <si>
    <t>select a.IdUser, a.UserName, a.IsActive, a.IsDeleted, a.LastModifiedBy, a.LastModified from [User] a where a.IdUser = 250;</t>
  </si>
  <si>
    <t>LastModifiedBy = 'S0360708',</t>
  </si>
  <si>
    <t>LastModified = getdate()</t>
  </si>
  <si>
    <t>where IdUser = 250;</t>
  </si>
  <si>
    <t>LastModifiedDate = getdate()</t>
  </si>
  <si>
    <t xml:space="preserve">RE: STAGING INVOICE KINARYA SELARAS PIRANTI. PT 0000190/4/04/08/2023 </t>
  </si>
  <si>
    <t>59026/INV/BDG/10/2023</t>
  </si>
  <si>
    <t xml:space="preserve">Service Request S0360716 RE: STAGING INVOICE KINARYA SELARAS PIRANTI. PT 0000190/4/04/08/2023 </t>
  </si>
  <si>
    <t>select a.IdTb_OPL_Employee, a.IdUser, a.IdTb_OPL_Branch, a.IdTb_OPL_JobTitles, a.EmployeeNo, a.EmployeeName, a.Email, a.IsActive, a.LastModifiedBy, a.LastModifiedDate  from Tb_OPL_Employee a where a.IdUser = 250;</t>
  </si>
  <si>
    <t>IdTb_OPL_Branch = 0, -- 29 = JEMBER</t>
  </si>
  <si>
    <t>Request Migrasi Pak Revin</t>
  </si>
  <si>
    <t>0000959/4/08/02/2023</t>
  </si>
  <si>
    <t>S0327096 - Migrasi Data MFAPPL ke OLSS (Agreement KTB Agr 960/4/08)</t>
  </si>
  <si>
    <t>20230414FRI</t>
  </si>
  <si>
    <t>RE: Service Request S0360708 RE: [OLSS] 373805 - A1451 - Deactivation Request :  Erik Indra Wijaya - DSF JBR</t>
  </si>
  <si>
    <t>revisi supplier #374097</t>
  </si>
  <si>
    <t>0000102/4/38/09/2023</t>
  </si>
  <si>
    <t>0000098/4/38/09/2023</t>
  </si>
  <si>
    <t>GLOBAL JET CARGO. PT</t>
  </si>
  <si>
    <t>T00477</t>
  </si>
  <si>
    <t>TUNAS MOBILINDO PERKASA</t>
  </si>
  <si>
    <t>4755</t>
  </si>
  <si>
    <r>
      <rPr>
        <b/>
        <sz val="11"/>
        <color rgb="FFFF0000"/>
        <rFont val="Calibri"/>
        <family val="2"/>
        <scheme val="minor"/>
      </rPr>
      <t>20231010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</si>
  <si>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</si>
  <si>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</si>
  <si>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</si>
  <si>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</si>
  <si>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</si>
  <si>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</si>
  <si>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</si>
  <si>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</si>
  <si>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</si>
  <si>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</si>
  <si>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20231012</t>
    </r>
    <r>
      <rPr>
        <b/>
        <sz val="11"/>
        <color rgb="FF0000FF"/>
        <rFont val="Calibri"/>
        <family val="2"/>
        <scheme val="minor"/>
      </rPr>
      <t>THU</t>
    </r>
  </si>
  <si>
    <t>S0360968 - revisi supplier #374097</t>
  </si>
  <si>
    <t>S0360647</t>
  </si>
  <si>
    <t>Produced by Aryo Budi Dwi Prasetyo on October 9, 2023, 9:20 am</t>
  </si>
  <si>
    <t>MFAPPL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</si>
  <si>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</si>
  <si>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t>OLSS</t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</si>
  <si>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</si>
  <si>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</si>
  <si>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</si>
  <si>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</si>
  <si>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</si>
  <si>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</si>
  <si>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</si>
  <si>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</si>
  <si>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');</t>
    </r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</si>
  <si>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</si>
  <si>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</si>
  <si>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</si>
  <si>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</si>
  <si>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</si>
  <si>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b.model_name,</t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</si>
  <si>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</si>
  <si>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</si>
  <si>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t>on a.brandcode = b.prb_brand_code</t>
  </si>
  <si>
    <t>and a.modelcode = b.model_code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</si>
  <si>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</si>
  <si>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t>on b.pry_pry_code = c.pry_code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</si>
  <si>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</si>
  <si>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on b.prc_prc_code = d.prc_code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</si>
  <si>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</si>
  <si>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t>on b.prb_brand_code = e.brand_code</t>
  </si>
  <si>
    <t>a.agreementnumber in (</t>
  </si>
  <si>
    <r>
      <t>'</t>
    </r>
    <r>
      <rPr>
        <b/>
        <sz val="11"/>
        <color theme="1"/>
        <rFont val="Consolas"/>
        <family val="3"/>
      </rPr>
      <t>0000959/4/08/02/2023</t>
    </r>
    <r>
      <rPr>
        <sz val="11"/>
        <color theme="1"/>
        <rFont val="Consolas"/>
        <family val="3"/>
      </rPr>
      <t>'</t>
    </r>
  </si>
  <si>
    <t>order by a.agreementnumber, a.brandcode, a.modelcode;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</si>
  <si>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</si>
  <si>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</si>
  <si>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</si>
  <si>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t>Tb_MGT_HistoryDoc</t>
  </si>
  <si>
    <t>TB_MGT_DailyRecordCar</t>
  </si>
  <si>
    <t>TB_MGT_DailyRecordCarHistory</t>
  </si>
  <si>
    <t>insert into Tb_MGT_HistoryDoc (</t>
  </si>
  <si>
    <t>insert into TB_MGT_DailyRecordCar (</t>
  </si>
  <si>
    <t>insert into TB_MGT_DailyRecordCarHistory (</t>
  </si>
  <si>
    <t>--IdTb_MGT_HistoryDoc,</t>
  </si>
  <si>
    <t>--IdTb_MGT_DailyRecordCar,</t>
  </si>
  <si>
    <t>IdTb_MGT_DailyRecordCar,</t>
  </si>
  <si>
    <t>IdTb_OPL_Unit, StartDate, EndDate, DocValue, IsDelete,</t>
  </si>
  <si>
    <t>IdOPLAgreement, IdTb_OPL_Unit, Mileage, InDate, OutDate,</t>
  </si>
  <si>
    <t>RemarksSys, CreatedBy, CreatedDate, LastModifiedBy, LastModifiedDate</t>
  </si>
  <si>
    <t>Allocation, [Status], Aging, Province, City, ParkingLocation,</t>
  </si>
  <si>
    <t>Allocation, Status, Aging,</t>
  </si>
  <si>
    <t>SoldPrice, BookValue, GainLoss, SoldDate,</t>
  </si>
  <si>
    <t>Province, City, ParkingLocation,</t>
  </si>
  <si>
    <t>ContractStatus, BuyerName, Remark, IsDelete,</t>
  </si>
  <si>
    <t>RemarksSys, CreatedBy, CreatedDate, LastUpdatedBy, LastUpdatedDate</t>
  </si>
  <si>
    <t>ContractStatus, BuyerName, Remark,</t>
  </si>
  <si>
    <t>--null as IdTb_MGT_HistoryDoc,</t>
  </si>
  <si>
    <t>IsDelete, RemarksSys, CreatedBy, CreatedDate, LastUpdatedBy, LastUpdatedDate</t>
  </si>
  <si>
    <t>b.IdTb_OPL_Unit,</t>
  </si>
  <si>
    <t>convert(date, getdate()) as StartDate,</t>
  </si>
  <si>
    <t>dateadd(year, 1, convert(date, getdate())) as EndDate,</t>
  </si>
  <si>
    <t>--null as IdTb_MGT_DailyRecordCar,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</si>
  <si>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</si>
  <si>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a.IdOPLAgreement,</t>
  </si>
  <si>
    <t>0 as IsDelete,</t>
  </si>
  <si>
    <t>'S0327096' as RemarksSys,</t>
  </si>
  <si>
    <t>0 as Mileage,</t>
  </si>
  <si>
    <t>'BSI ARYO BUDI' as CreatedBy,</t>
  </si>
  <si>
    <t>null as InDate,</t>
  </si>
  <si>
    <t>getdate() as CreatedDate,</t>
  </si>
  <si>
    <t>null as OutDate,</t>
  </si>
  <si>
    <t>null as LastModifiedBy,</t>
  </si>
  <si>
    <t>44 as Allocation, -- Active</t>
  </si>
  <si>
    <t>null as LastModifiedDate</t>
  </si>
  <si>
    <t>48 as [Status], -- In Use/ Running Contract</t>
  </si>
  <si>
    <t>0 as Aging,</t>
  </si>
  <si>
    <t>from TB_MGT_DailyRecordCar a</t>
  </si>
  <si>
    <t>null as Province,</t>
  </si>
  <si>
    <t>null as City,</t>
  </si>
  <si>
    <r>
      <t>where a.AgreementNumber = '</t>
    </r>
    <r>
      <rPr>
        <b/>
        <sz val="11"/>
        <color rgb="FFFF0000"/>
        <rFont val="Consolas"/>
        <family val="3"/>
      </rPr>
      <t>0000959/4/08/02/2023</t>
    </r>
    <r>
      <rPr>
        <sz val="11"/>
        <color theme="1"/>
        <rFont val="Consolas"/>
        <family val="3"/>
      </rPr>
      <t>'</t>
    </r>
  </si>
  <si>
    <t>null as ParkingLocation,</t>
  </si>
  <si>
    <t>null as SoldPrice,</t>
  </si>
  <si>
    <t>null as BookValue,</t>
  </si>
  <si>
    <t>null as GainLoss,</t>
  </si>
  <si>
    <t>CEK:</t>
  </si>
  <si>
    <t>null as SoldDate,</t>
  </si>
  <si>
    <t>null as ContractStatus,</t>
  </si>
  <si>
    <t>select e.*</t>
  </si>
  <si>
    <t>null as BuyerName,</t>
  </si>
  <si>
    <t>null as Remark,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</si>
  <si>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</si>
  <si>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</si>
  <si>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null as LastUpdatedBy,</t>
  </si>
  <si>
    <t>on a.IdOPLAgreement = d.IdOPLAgreement</t>
  </si>
  <si>
    <t>null as LastUpdatedDate</t>
  </si>
  <si>
    <t>and c.IdTb_OPL_Unit = d.IdTb_OPL_Unit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</si>
  <si>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</si>
  <si>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</si>
  <si>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0000959/4/08/02/2023</t>
    </r>
    <r>
      <rPr>
        <sz val="11"/>
        <color theme="1"/>
        <rFont val="Consolas"/>
        <family val="3"/>
      </rPr>
      <t>';</t>
    </r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</si>
  <si>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</si>
  <si>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</si>
  <si>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</si>
  <si>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</si>
  <si>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t>revisi supplier #374317</t>
  </si>
  <si>
    <t>S0361005</t>
  </si>
  <si>
    <t>Revise Supplier #374317</t>
  </si>
  <si>
    <t>S0361005 - Revise Supplier #374317</t>
  </si>
  <si>
    <t>0001053/4/08/09/2023</t>
  </si>
  <si>
    <t>0001145/4/08/09/2023</t>
  </si>
  <si>
    <t>OPPTIMA CITRA ARMADA. PT</t>
  </si>
  <si>
    <t>1456</t>
  </si>
  <si>
    <r>
      <t>where a.SKDNo = '</t>
    </r>
    <r>
      <rPr>
        <b/>
        <sz val="11"/>
        <color theme="1"/>
        <rFont val="Consolas"/>
        <family val="3"/>
      </rPr>
      <t>0001053/4/08/09/2023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</si>
  <si>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210425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</si>
  <si>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S0361005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-S0361005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</si>
  <si>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1456</t>
    </r>
    <r>
      <rPr>
        <sz val="11"/>
        <color theme="1"/>
        <rFont val="Consolas"/>
        <family val="3"/>
      </rPr>
      <t>, -- 597</t>
    </r>
  </si>
  <si>
    <r>
      <t>where IdTb_PRO_PO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</si>
  <si>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</si>
  <si>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t>C:\Cloud Storages\OneDrive - PT. Berlian Sistem Informasi\OLS\OPERATION-OLS\CMDB-TICKETS\S0361005 - Revise Supplier #374317</t>
  </si>
  <si>
    <t>RE: Service Request S0361005 RE: revisi supplier #374317</t>
  </si>
  <si>
    <t>revisi data quantity dan supplier #374372</t>
  </si>
  <si>
    <t>0000883/4/08/12/2022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</si>
  <si>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</si>
  <si>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</si>
  <si>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</si>
  <si>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</si>
  <si>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S0361017 - revisi data quantity dan supplier #374372</t>
  </si>
  <si>
    <t>[STAGING INVOICE PRORATE] PT. GLOBAL JET CARGO - 7 KONTRAK (SEPTEMBER 2023)</t>
  </si>
  <si>
    <t>S0361041</t>
  </si>
  <si>
    <t>S0361041 - [STAGING INVOICE PRORATE] PT. GLOBAL JET CARGO - 7 KONTRAK (SEPTEMBER 2023)</t>
  </si>
  <si>
    <t>insert into db_owner.RECON_AGREEMENT</t>
  </si>
  <si>
    <t>select a.* from olss_mfappl..OLSS_MFAPPL.RECON_AGREEMENT a where a.agreementnumber in ('0000959/4/08/02/2023');</t>
  </si>
  <si>
    <t>insert into db_owner.RECON_DETAIL_SCHEDULES</t>
  </si>
  <si>
    <t>select a.* from olss_mfappl..OLSS_MFAPPL.RECON_DETAIL_SCHEDULES a where a.agreementnumber in ('0000959/4/08/02/2023');</t>
  </si>
  <si>
    <t>insert into db_owner.RECON_DETAIL_SCHEDULES_MERGE</t>
  </si>
  <si>
    <t>select a.* from olss_mfappl..OLSS_MFAPPL.RECON_DETAIL_SCHEDULES_MERGE a where a.agreementnumber in ('0000959/4/08/02/2023');</t>
  </si>
  <si>
    <t>insert into db_owner.RECON_FINANCED_OBJECTS</t>
  </si>
  <si>
    <t>select a.* from olss_mfappl..OLSS_MFAPPL.RECON_FINANCED_OBJECTS a where a.agreementnumber in ('0000959/4/08/02/2023');</t>
  </si>
  <si>
    <t>insert into db_owner.RECON_PAYMENT_SCHEDULES</t>
  </si>
  <si>
    <t>select a.* from olss_mfappl..OLSS_MFAPPL.RECON_PAYMENT_SCHEDULES a WHERE a.agreementnumber in ('0000959/4/08/02/2023');</t>
  </si>
  <si>
    <t>RE: [STAGING INVOICE PRORATE] PT. GLOBAL JET CARGO - 7 KONTRAK (SEPTEMBER 2023)</t>
  </si>
  <si>
    <t>59193/INV/MD3/09/2023</t>
  </si>
  <si>
    <t>0000073/4/38/08/2023</t>
  </si>
  <si>
    <t>0000082/4/38/08/2023</t>
  </si>
  <si>
    <t>0000096/4/38/09/2023</t>
  </si>
  <si>
    <t>0000097/4/38/09/2023</t>
  </si>
  <si>
    <t>0000093/4/38/09/2023</t>
  </si>
  <si>
    <t>0000094/4/38/09/2023</t>
  </si>
  <si>
    <t>59194/INV/MD3/09/2023</t>
  </si>
  <si>
    <t>59195/INV/MD3/09/2023</t>
  </si>
  <si>
    <t>59196/INV/MD3/09/2023</t>
  </si>
  <si>
    <t>59197/INV/MD3/09/2023</t>
  </si>
  <si>
    <t>59198/INV/MD3/09/2023</t>
  </si>
  <si>
    <t>59199/INV/MD3/09/2023</t>
  </si>
  <si>
    <t>from olss_mfappl..OLSS_MFAPPL.TB_INVOICENUMBER a</t>
  </si>
  <si>
    <t>and a.isread = 'L'</t>
  </si>
  <si>
    <r>
      <t>where a.invoicenoinstalment like '5919</t>
    </r>
    <r>
      <rPr>
        <b/>
        <sz val="11"/>
        <color rgb="FFFF0000"/>
        <rFont val="Consolas"/>
        <family val="3"/>
      </rPr>
      <t>%</t>
    </r>
    <r>
      <rPr>
        <sz val="11"/>
        <color theme="1"/>
        <rFont val="Consolas"/>
        <family val="3"/>
      </rPr>
      <t>/INV/MD3/09/2023'</t>
    </r>
  </si>
  <si>
    <t>Service Request S0361041 - RE: [STAGING INVOICE PRORATE] PT. GLOBAL JET CARGO - 7 KONTRAK (SEPTEMBER 2023)</t>
  </si>
  <si>
    <t>Tb_OPL_Unit</t>
  </si>
  <si>
    <t>IdTb_OPL_Unit</t>
  </si>
  <si>
    <t>Colour</t>
  </si>
  <si>
    <t>IsOPL</t>
  </si>
  <si>
    <t>IsSTNK</t>
  </si>
  <si>
    <t>EndSTNK</t>
  </si>
  <si>
    <t>StartKEUR</t>
  </si>
  <si>
    <t>StartInsurance</t>
  </si>
  <si>
    <t>EndInsurance</t>
  </si>
  <si>
    <t>CompanyInsurance</t>
  </si>
  <si>
    <t>InsuranceNumber</t>
  </si>
  <si>
    <t>SPPANumber</t>
  </si>
  <si>
    <t>ProgressStatus</t>
  </si>
  <si>
    <t>ProgressKeur</t>
  </si>
  <si>
    <t>ColorPlat</t>
  </si>
  <si>
    <t>B9357UDH</t>
  </si>
  <si>
    <t>6M60292477</t>
  </si>
  <si>
    <t>MHMFN62GPPK001499</t>
  </si>
  <si>
    <t>KUNING</t>
  </si>
  <si>
    <t>Manual 20231009</t>
  </si>
  <si>
    <t>Tb_MKT_SKD_Dtl</t>
  </si>
  <si>
    <t>FIGHTER FN62F HD R (6X4) M/T EURO 4</t>
  </si>
  <si>
    <t>VEHICLE</t>
  </si>
  <si>
    <t>OPLAgreement</t>
  </si>
  <si>
    <t>IdTb_OPL_Status</t>
  </si>
  <si>
    <t>IdTb_OPL_Employee</t>
  </si>
  <si>
    <t>IdTb_OPL_Branch</t>
  </si>
  <si>
    <t>OPLQuotationNumber</t>
  </si>
  <si>
    <t>CustomerCode</t>
  </si>
  <si>
    <t>AgreementNumberReff</t>
  </si>
  <si>
    <t>StartPeriodDate</t>
  </si>
  <si>
    <t>EndPeriodDate</t>
  </si>
  <si>
    <t>TerminateDate</t>
  </si>
  <si>
    <t>LeaseCategory</t>
  </si>
  <si>
    <t>IsInsurance</t>
  </si>
  <si>
    <t>PurchaseAfterLease</t>
  </si>
  <si>
    <t>PaymentTransactionType</t>
  </si>
  <si>
    <t>FDueDateUsage</t>
  </si>
  <si>
    <t>FDDatePayment</t>
  </si>
  <si>
    <t>TermOfPayment</t>
  </si>
  <si>
    <t>DepositPaymentDate</t>
  </si>
  <si>
    <t>DepositReturnDate</t>
  </si>
  <si>
    <t>DepositAmount</t>
  </si>
  <si>
    <t>NumberOfPayments</t>
  </si>
  <si>
    <t>TotalMonthlyInstallment</t>
  </si>
  <si>
    <t>TotalUnitQuantity</t>
  </si>
  <si>
    <t>IssueInvoiceDate</t>
  </si>
  <si>
    <t>InterestOfPenalty</t>
  </si>
  <si>
    <t>MaintenanceType</t>
  </si>
  <si>
    <t>MonthlyMileageContract</t>
  </si>
  <si>
    <t>RegularMaintenanceMileage</t>
  </si>
  <si>
    <t>OilExchangeMileage</t>
  </si>
  <si>
    <t>LubricantsFatMileage</t>
  </si>
  <si>
    <t>BateryChangeMileage</t>
  </si>
  <si>
    <t>TireChangeMileage</t>
  </si>
  <si>
    <t>CSDMaintenance</t>
  </si>
  <si>
    <t>GeneralFailureMaintenance</t>
  </si>
  <si>
    <t>STNKRenewal</t>
  </si>
  <si>
    <t>STNKRenewalDate</t>
  </si>
  <si>
    <t>KEURRenewal</t>
  </si>
  <si>
    <t>KEURRenewalDate</t>
  </si>
  <si>
    <t>BreakDawnContract</t>
  </si>
  <si>
    <t>BreakDawnRemarks</t>
  </si>
  <si>
    <t>ReplacementUnit</t>
  </si>
  <si>
    <t>ReplacementUnitRemarks</t>
  </si>
  <si>
    <t>MonthlyInstallmentAmount</t>
  </si>
  <si>
    <t>BASTDate</t>
  </si>
  <si>
    <t>DsfRprName</t>
  </si>
  <si>
    <t>DsfRprPosition</t>
  </si>
  <si>
    <t>CustRprName</t>
  </si>
  <si>
    <t>CustRprPosition</t>
  </si>
  <si>
    <t>LesseeAddress1</t>
  </si>
  <si>
    <t>LesseeAddress2</t>
  </si>
  <si>
    <t>LesseeAddress3</t>
  </si>
  <si>
    <t>LesseCity</t>
  </si>
  <si>
    <t>LesseeZipcode</t>
  </si>
  <si>
    <t>LesseeTelephone</t>
  </si>
  <si>
    <t>LesseFax</t>
  </si>
  <si>
    <t>LesseeEmail</t>
  </si>
  <si>
    <t>LesseUp</t>
  </si>
  <si>
    <t>LessorAddress1</t>
  </si>
  <si>
    <t>LessorAddress2</t>
  </si>
  <si>
    <t>LessorAddress3</t>
  </si>
  <si>
    <t>LessorCity</t>
  </si>
  <si>
    <t>LessorZipcode</t>
  </si>
  <si>
    <t>LessorTelephone</t>
  </si>
  <si>
    <t>LessorFax</t>
  </si>
  <si>
    <t>LessorEmail</t>
  </si>
  <si>
    <t>LessorUp</t>
  </si>
  <si>
    <t>HandoverLocAddress</t>
  </si>
  <si>
    <t>HandoverLocCity</t>
  </si>
  <si>
    <t>HandoverLocZipCode</t>
  </si>
  <si>
    <t>UnitReturnLocAddress</t>
  </si>
  <si>
    <t>UnitReturnLocCity</t>
  </si>
  <si>
    <t>UnitReturnLocZipCode</t>
  </si>
  <si>
    <t>InsuranceClaimAmount</t>
  </si>
  <si>
    <t>Usage</t>
  </si>
  <si>
    <t>SendToStaging</t>
  </si>
  <si>
    <t>AdditionalReportClause</t>
  </si>
  <si>
    <t>ReportAttachmentName</t>
  </si>
  <si>
    <t>ReportAttachmentFile</t>
  </si>
  <si>
    <t>0000883/4/08/12/2022-MIGRASI</t>
  </si>
  <si>
    <t>VEH/00002/V-001/FN2FHDR/202203</t>
  </si>
  <si>
    <t>&lt;Binary data&gt;</t>
  </si>
  <si>
    <t>OPLAgreementDetails</t>
  </si>
  <si>
    <t>IdOPLAgreementDetails</t>
  </si>
  <si>
    <t>Tb_BIL_PaySchedule</t>
  </si>
  <si>
    <t>BillingTotal</t>
  </si>
  <si>
    <t>isValid</t>
  </si>
  <si>
    <t>ExpectationCollAmt</t>
  </si>
  <si>
    <t>Tb_BIL_PayScheduleDtl</t>
  </si>
  <si>
    <t>OPLUObjectLease</t>
  </si>
  <si>
    <t>IdUObjLease</t>
  </si>
  <si>
    <t>Accessories</t>
  </si>
  <si>
    <t>Carroserrie</t>
  </si>
  <si>
    <t>B9124UXC</t>
  </si>
  <si>
    <t>Tb_MGT_Current</t>
  </si>
  <si>
    <t>IdTb_MGT_Current</t>
  </si>
  <si>
    <t>IdReplacingUnit</t>
  </si>
  <si>
    <t>ReplacingPLNo</t>
  </si>
  <si>
    <t>RPCType</t>
  </si>
  <si>
    <t>IdTb_MGT_UnitStatusLoc</t>
  </si>
  <si>
    <r>
      <t xml:space="preserve">where a.IdOPLAgreement = </t>
    </r>
    <r>
      <rPr>
        <b/>
        <sz val="11"/>
        <color rgb="FFFF0000"/>
        <rFont val="Consolas"/>
        <family val="3"/>
      </rPr>
      <t>5777</t>
    </r>
    <r>
      <rPr>
        <sz val="11"/>
        <color theme="1"/>
        <rFont val="Consolas"/>
        <family val="3"/>
      </rPr>
      <t>;</t>
    </r>
  </si>
  <si>
    <t xml:space="preserve">FW: 373832 - Activation Request : Handover Approval Jember Office from HOB to RM </t>
  </si>
  <si>
    <t>STAGING INVOICE TRITUNGGAL SUKSES SEJATI. PT</t>
  </si>
  <si>
    <t>S0361237</t>
  </si>
  <si>
    <t>S0361237 - Staging Invoice Tritunggal Sukses Sejati, PT.</t>
  </si>
  <si>
    <t>#Ticket DM Eform 311440</t>
  </si>
  <si>
    <t>S0361235 - #Ticket DM Eform 311440</t>
  </si>
  <si>
    <t>RE: STAGING INVOICE TRITUNGGAL SUKSES SEJATI. PT</t>
  </si>
  <si>
    <t>59246/INV/JKC/09/2023</t>
  </si>
  <si>
    <t>Service Request S0361237 - RE: STAGING INVOICE TRITUNGGAL SUKSES SEJATI. PT</t>
  </si>
  <si>
    <t>Sync Calculation ke SKD</t>
  </si>
  <si>
    <t>00903/OCN/01/09/2023</t>
  </si>
  <si>
    <t>0001054/4/08/09/2023</t>
  </si>
  <si>
    <t>Permintaan Data Maintenance Expense (Revisi content)</t>
  </si>
  <si>
    <t>S0361272</t>
  </si>
  <si>
    <t>S0361272 - Maintenace Expense Data – Revision Content</t>
  </si>
  <si>
    <t>S0361273</t>
  </si>
  <si>
    <t>S0361273 - Sync Calculation ke SKD #374904</t>
  </si>
  <si>
    <t>RE:[REVISI INVOICE] Approval Set SKD Split Agr Macrosentra Niagaboga</t>
  </si>
  <si>
    <t>revisi quantity #375003</t>
  </si>
  <si>
    <t>S0361282</t>
  </si>
  <si>
    <t>S0361282 - [REVISI INVOICE] Approval Set SKD Split Agr Macrosentra Niagaboga</t>
  </si>
  <si>
    <t>S0361281 - revisi quantity #375003</t>
  </si>
  <si>
    <t>Discuss with Pak Joko Mulyanto (DSF), Pak Didy (DSF), &amp; Pak Nur Ichsan (DSF)</t>
  </si>
  <si>
    <t>a.IdTb_MKT_SKD, a.SKDNo,</t>
  </si>
  <si>
    <t>a.TotalNet, a.TotalPrice, a.TotalRv,</t>
  </si>
  <si>
    <t>a.RemarksSys,</t>
  </si>
  <si>
    <t>b.IdTb_MKT_SKD_Dtl, b.[Type],</t>
  </si>
  <si>
    <t>b.Qty, b.Price,</t>
  </si>
  <si>
    <t>where a.SKDNo = '0001054/4/08/09/2023';</t>
  </si>
  <si>
    <t>C:\Cloud Storages\OneDrive - PT. Berlian Sistem Informasi\OLS\OPERATION-OLS\CMDB-TICKETS\S0361273 - Sync Calculation ke SKD #374904</t>
  </si>
  <si>
    <t>Qty = 1,</t>
  </si>
  <si>
    <t>RemarksSys = case when RemarksSys is null then 'S0361273' else RemarksSys + '-S0361273' end</t>
  </si>
  <si>
    <t>where IdTb_MKT_SKD_Dtl in (</t>
  </si>
  <si>
    <t>210426,</t>
  </si>
  <si>
    <t>RE: Service Request S0361273 RE: Sync Calculation ke SKD</t>
  </si>
  <si>
    <t>0000621/4/10/03/2023</t>
  </si>
  <si>
    <t>[REVISI INVOICE] Approval Set SKD Split Agr Macrosentra Niagaboga</t>
  </si>
  <si>
    <t>Sync Calculation ke SKD #374904</t>
  </si>
  <si>
    <t>Maintenace Expense Data – Revision Content</t>
  </si>
  <si>
    <t>Staging Invoice Tritunggal Sukses Sejati, PT.</t>
  </si>
  <si>
    <t>373832 - Activation Request : Handover Approval Jember Office from HOB to RM</t>
  </si>
  <si>
    <t>S0361234</t>
  </si>
  <si>
    <t>Produced by Aryo Budi Dwi Prasetyo on October 10, 2023, 1:23 pm</t>
  </si>
  <si>
    <t>revisi supplier #375077</t>
  </si>
  <si>
    <t>S0361291 - revisi supplier #375077</t>
  </si>
  <si>
    <t>RE: Service Request S0361237 - RE: STAGING INVOICE TRITUNGGAL SUKSES SEJATI. PT</t>
  </si>
  <si>
    <t>RE: Payment Approval Report</t>
  </si>
  <si>
    <t>Payment Approval Report</t>
  </si>
  <si>
    <t>C:\Cloud Storages\OneDrive - PT. Berlian Sistem Informasi\OLS\OPERATION-OLS\CMDB-TICKETS\S0361272 - Maintenace Expense Data – Revision Content</t>
  </si>
  <si>
    <t>BillingAmt = 78235645.000, -- 76088000</t>
  </si>
  <si>
    <t>VATAmt = 8605921.000, -- 8369680</t>
  </si>
  <si>
    <t>PPHAmt = 1564713.000 -- 1521760</t>
  </si>
  <si>
    <t>where IdTb_BIL_PayScheduleDtl = 276032;</t>
  </si>
  <si>
    <t>B2249UOU</t>
  </si>
  <si>
    <t>B2584UOU</t>
  </si>
  <si>
    <t>where c.PoliceNumber in ('B2249UOU', 'B2584UOU')</t>
  </si>
  <si>
    <t>order by c.PoliceNumber, a.AgreementNumber;</t>
  </si>
  <si>
    <t>C:\Cloud Storages\OneDrive - PT. Berlian Sistem Informasi\OLS\OPERATION-OLS\CMDB-TICKETS\S0361282 - [REVISI INVOICE] Approval Set SKD Split Agr Macrosentra Niagaboga</t>
  </si>
  <si>
    <t>c.PoliceNumber,</t>
  </si>
  <si>
    <t>b.IdTb_MGT_DailyRecordCar, b.IsDelete, b.RemarksSys</t>
  </si>
  <si>
    <t>IsDelete = 1,</t>
  </si>
  <si>
    <t>RemarksSys = case when RemarksSys is null then 'S0361282' else RemarksSys + '-S0361282' end</t>
  </si>
  <si>
    <t>where IdTb_MGT_DailyRecordCar = 12227;</t>
  </si>
  <si>
    <t>RE: Service Request S0361282 created successfullyRE: [REVISI INVOICE] Approval Set SKD Split Agr Macrosentra Niagaboga</t>
  </si>
  <si>
    <t xml:space="preserve">S0361234 - 373832 - Activation Request : Handover Approval Jember Office from HOB to RM </t>
  </si>
  <si>
    <t>C:\Cloud Storages\OneDrive - PT. Berlian Sistem Informasi\OLS\OPERATION-OLS\CMDB-TICKETS\S0361234 - 373832 - Activation Request  Handover Approval Jember Office from HOB to RM</t>
  </si>
  <si>
    <t>Omar Hartono</t>
  </si>
  <si>
    <t>Omar</t>
  </si>
  <si>
    <t>Regional Manager</t>
  </si>
  <si>
    <t>Jember</t>
  </si>
  <si>
    <t>Department Name (inBranch):</t>
  </si>
  <si>
    <t>Marketing</t>
  </si>
  <si>
    <t>2023-10-06</t>
  </si>
  <si>
    <t>IdTb_OPL_JobTitles</t>
  </si>
  <si>
    <t>6</t>
  </si>
  <si>
    <t>29</t>
  </si>
  <si>
    <r>
      <t xml:space="preserve">select a.* from [User] a where a.IdUser = </t>
    </r>
    <r>
      <rPr>
        <b/>
        <sz val="11"/>
        <color theme="1"/>
        <rFont val="Consolas"/>
        <family val="3"/>
      </rPr>
      <t>315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</si>
  <si>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</si>
  <si>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</si>
  <si>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>;</t>
    </r>
  </si>
  <si>
    <t xml:space="preserve">RE: Service Request S0361234 RE: 373832 - Activation Request : Handover Approval Jember Office from HOB to RM </t>
  </si>
  <si>
    <t>Problem Bu Karina - Asset Selling Manage Report</t>
  </si>
  <si>
    <t>10:00 - 10:30</t>
  </si>
  <si>
    <t>TimeSheet Support DRC</t>
  </si>
  <si>
    <t>Laras</t>
  </si>
  <si>
    <t>TRY CHECK THIS…!!!</t>
  </si>
  <si>
    <t>Tb_MKT_SKDNetInvestment</t>
  </si>
  <si>
    <t>Tb_MKT_SKDNetInvestmentStored</t>
  </si>
  <si>
    <t>CONTOH QUERY CEK:</t>
  </si>
  <si>
    <t>c.ReportNumber,</t>
  </si>
  <si>
    <t>b.MemoNumber,</t>
  </si>
  <si>
    <t>a.DisposalNumber,</t>
  </si>
  <si>
    <t>a.PaymentDate,</t>
  </si>
  <si>
    <t>b.MemoType,</t>
  </si>
  <si>
    <t>c.*</t>
  </si>
  <si>
    <t>join Tb_DIS_AssetSelling b</t>
  </si>
  <si>
    <t>join Tb_DIS_AssetSellingDetail c</t>
  </si>
  <si>
    <t>on b.IdTb_DIS_AssetSelling = c.IdTb_DIS_AssetSelling</t>
  </si>
  <si>
    <t>where c.NextActionBy = 'Waiting payment confirmation from MFAPPL'</t>
  </si>
  <si>
    <t>and c.ReportNumber in (</t>
  </si>
  <si>
    <t>'001/RPT/00152/COP/160/2023',</t>
  </si>
  <si>
    <t>'001/RPT/00129/COP/137/2023'</t>
  </si>
  <si>
    <r>
      <rPr>
        <b/>
        <sz val="11"/>
        <color rgb="FFFF0000"/>
        <rFont val="Calibri"/>
        <family val="2"/>
        <scheme val="minor"/>
      </rPr>
      <t>20231013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</si>
  <si>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20231016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</si>
  <si>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</si>
  <si>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</si>
  <si>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2023-10-17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</si>
  <si>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</si>
  <si>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</si>
  <si>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2023-10-14</t>
    </r>
    <r>
      <rPr>
        <sz val="11"/>
        <color theme="1"/>
        <rFont val="Consolas"/>
        <family val="3"/>
      </rPr>
      <t>'</t>
    </r>
  </si>
  <si>
    <t>Produced by Aryo Budi Dwi Prasetyo on October 11, 2023, 8:54 am</t>
  </si>
  <si>
    <t>Request Set To Draft Ticket 375455</t>
  </si>
  <si>
    <t>375455</t>
  </si>
  <si>
    <t>Revisi Data Agr 1093/4/08 untuk yang No rangka MK2NCLPARLJ000957GS</t>
  </si>
  <si>
    <t>RE: Request Set To Draft Ticket 375455</t>
  </si>
  <si>
    <t>00614/OCN/01/07/2023</t>
  </si>
  <si>
    <t>00606/OCN/01/07/2023</t>
  </si>
  <si>
    <t xml:space="preserve">Permintaan Data Unit </t>
  </si>
  <si>
    <t>S0361532</t>
  </si>
  <si>
    <t>Permintaan Data Unit di Report Approval</t>
  </si>
  <si>
    <t>S0361532 - Permintaan Data Unit di Report Approval</t>
  </si>
  <si>
    <t>00157/COP/165/2023</t>
  </si>
  <si>
    <t>8</t>
  </si>
  <si>
    <t>à</t>
  </si>
  <si>
    <t>25</t>
  </si>
  <si>
    <t>Staging Invoice MITRA JAYA KAWAN LAMA. PT</t>
  </si>
  <si>
    <t>S0361533 - Staging Invoice Prorate Awal JASA PEGAWAI PT SWADHARMA SARANA I. KOPERASI</t>
  </si>
  <si>
    <t>59303/INV/JKS/08/2023</t>
  </si>
  <si>
    <t>RE: Staging Invoice MITRA JAYA KAWAN LAMA. PT</t>
  </si>
  <si>
    <t>59304/INV/SBY/09/2023</t>
  </si>
  <si>
    <t>Service Request S0361533 - RE: Staging Invoice Prorate Awal JASA PEGAWAI PT SWADHARMA SARANA I. KOPERASI</t>
  </si>
  <si>
    <t>S0361539 - Staging Invoice MITRA JAYA KAWAN LAMA. PT</t>
  </si>
  <si>
    <t>Service Request S0361539 RE: Staging Invoice MITRA JAYA KAWAN LAMA. PT</t>
  </si>
  <si>
    <t>S0361522 - Revisi Data Agr 1093/4/08 untuk yang No rangka MK2NCLPARLJ000957GS</t>
  </si>
  <si>
    <t>S0361523 - Request Set To Draft Ticket 375455</t>
  </si>
  <si>
    <t>20231011095213146</t>
  </si>
  <si>
    <r>
      <t>from 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</si>
  <si>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Working older:</t>
  </si>
  <si>
    <t>C:\Cloud Storages\OneDrive - PT. Berlian Sistem Informasi\OLS\OPERATION-OLS\CMDB-TICKETS\S0361532 - Permintaan Data Unit di Report Approval</t>
  </si>
  <si>
    <t>log_disposal_20231110_102216.txt</t>
  </si>
  <si>
    <t xml:space="preserve">FW: A3685 - Deactivation Request : Sunaryo - DSF JHO </t>
  </si>
  <si>
    <t>RE: Service Request S0361532 created successfullyRE: Permintaan Data Unit</t>
  </si>
  <si>
    <t>select a.* from [User] a where a.IdUser = 291;</t>
  </si>
  <si>
    <t>select a.* from Tb_OPL_Employee a where a.IdUser = 291;</t>
  </si>
  <si>
    <t>select a.* from UserBranch a where a.IdUser = 291;</t>
  </si>
  <si>
    <t>from [User] a where a.IdUser = 291;</t>
  </si>
  <si>
    <t>where a.IdUser = 291;</t>
  </si>
  <si>
    <t>C:\Cloud Storages\OneDrive - PT. Berlian Sistem Informasi\OLS\OPERATION-OLS\CMDB-TICKETS\S0361569 - A3685 - Deactivation Request  Sunaryo - DSF JHO</t>
  </si>
  <si>
    <t>LastModifiedBy = 'S0361569', -- 'BSI FAJAR'</t>
  </si>
  <si>
    <t>LastModified = getdate() -- '2022-11-18 00:00:00.000'</t>
  </si>
  <si>
    <t>LastModifiedDate = getdate() -- '2022-11-18 00:00:00.000'</t>
  </si>
  <si>
    <r>
      <t xml:space="preserve">where IdTb_OPL_Employee = </t>
    </r>
    <r>
      <rPr>
        <b/>
        <sz val="11"/>
        <color theme="1"/>
        <rFont val="Consolas"/>
        <family val="3"/>
      </rPr>
      <t>291</t>
    </r>
    <r>
      <rPr>
        <sz val="11"/>
        <color theme="1"/>
        <rFont val="Consolas"/>
        <family val="3"/>
      </rPr>
      <t>;</t>
    </r>
  </si>
  <si>
    <r>
      <t xml:space="preserve">where IdUser = </t>
    </r>
    <r>
      <rPr>
        <b/>
        <sz val="11"/>
        <color theme="1"/>
        <rFont val="Consolas"/>
        <family val="3"/>
      </rPr>
      <t>291</t>
    </r>
    <r>
      <rPr>
        <sz val="11"/>
        <color theme="1"/>
        <rFont val="Consolas"/>
        <family val="3"/>
      </rPr>
      <t>;</t>
    </r>
  </si>
  <si>
    <t xml:space="preserve">RE: Service Request S0361569 RE: A3685 - Deactivation Request : Sunaryo - DSF JHO </t>
  </si>
  <si>
    <t>A3685 - Deactivation Request : Sunaryo - DSF JHO</t>
  </si>
  <si>
    <t>S0361569</t>
  </si>
  <si>
    <t>S0361539</t>
  </si>
  <si>
    <t>S0361533</t>
  </si>
  <si>
    <t>Produced by Aryo Budi Dwi Prasetyo on October 12, 2023, 8:36 am</t>
  </si>
  <si>
    <t>SDA_INCIDENTS_ASSIGNED (19 rows)</t>
  </si>
  <si>
    <t>select a.* from information_schema.columns a where a.column_name like '%Tb_DIS_Agreement%'</t>
  </si>
  <si>
    <t>select a.EngineNumber, count(1)</t>
  </si>
  <si>
    <t>where a.DisposalNumber = '20231011095213146'</t>
  </si>
  <si>
    <t>group by a.EngineNumber;</t>
  </si>
  <si>
    <t>select a.IdTb_DIS_Agreement, b.*</t>
  </si>
  <si>
    <t>left join Tb_DIS_Buyers b</t>
  </si>
  <si>
    <t>on a.IdTb_DIS_Agreement = b.IdTb_DIS_Agreement</t>
  </si>
  <si>
    <t>left join Tb_DIS_AssetSellingDetail_Item b</t>
  </si>
  <si>
    <t xml:space="preserve">Data Activity A.n Sunaryo for OLSS </t>
  </si>
  <si>
    <t>S0361802 - Data Activity A.n Sunaryo for OLSS</t>
  </si>
  <si>
    <t>S0361569 - A3685 - Deactivation Request : Sunaryo - DSF JHO</t>
  </si>
  <si>
    <t>-- CEK DOUBLE --</t>
  </si>
  <si>
    <t>join (</t>
  </si>
  <si>
    <t xml:space="preserve">    select a.DisposalNumber, a.AgreementNumber, a.AssetCode, a.EngineNumber, count(1) xcount</t>
  </si>
  <si>
    <t xml:space="preserve">    from Tb_DIS_Agreement a</t>
  </si>
  <si>
    <t xml:space="preserve">    group by a.DisposalNumber, a.AgreementNumber, a.AssetCode, a.EngineNumber</t>
  </si>
  <si>
    <t xml:space="preserve">    having count(1) &gt; 1</t>
  </si>
  <si>
    <t>and a.AgreementNumber = b.AgreementNumber</t>
  </si>
  <si>
    <t>and a.AssetCode = b.AssetCode</t>
  </si>
  <si>
    <t>and a.EngineNumber = b.EngineNumber</t>
  </si>
  <si>
    <t>order by a.DisposalNumber, a.AgreementNumber, a.AssetCode, a.EngineNumber, a.IdTb_DIS_Agreement;</t>
  </si>
  <si>
    <r>
      <t xml:space="preserve">    where a.DisposalNumber = '</t>
    </r>
    <r>
      <rPr>
        <b/>
        <sz val="11"/>
        <color rgb="FFFF0000"/>
        <rFont val="Consolas"/>
        <family val="3"/>
      </rPr>
      <t>20231011095213146</t>
    </r>
    <r>
      <rPr>
        <sz val="11"/>
        <color theme="1"/>
        <rFont val="Consolas"/>
        <family val="3"/>
      </rPr>
      <t>'</t>
    </r>
  </si>
  <si>
    <t>0000023/4/03/09/2020</t>
  </si>
  <si>
    <t>E179330</t>
  </si>
  <si>
    <t>E179332</t>
  </si>
  <si>
    <t>E179216</t>
  </si>
  <si>
    <t>E179336</t>
  </si>
  <si>
    <t>E179337</t>
  </si>
  <si>
    <t>E179384</t>
  </si>
  <si>
    <t>E179393</t>
  </si>
  <si>
    <t>E179397</t>
  </si>
  <si>
    <t>E179396</t>
  </si>
  <si>
    <t>9134,</t>
  </si>
  <si>
    <t>9135,</t>
  </si>
  <si>
    <t>9136,</t>
  </si>
  <si>
    <t>9139,</t>
  </si>
  <si>
    <t>9138,</t>
  </si>
  <si>
    <t>9137,</t>
  </si>
  <si>
    <t>9142,</t>
  </si>
  <si>
    <t>9141,</t>
  </si>
  <si>
    <t>Staging Invoice PT GONUSA PRIMA DISTRIBUSI</t>
  </si>
  <si>
    <t>RE: Staging Invoice PT GONUSA PRIMA DISTRIBUSI</t>
  </si>
  <si>
    <t>S0361872</t>
  </si>
  <si>
    <t>S0361872 - Staging Invoice PT GONUSA PRIMA DISTRIBUSI</t>
  </si>
  <si>
    <t>59360/INV/SBY/09/2023</t>
  </si>
  <si>
    <t>Service Request S0361872 RE: Staging Invoice PT GONUSA PRIMA DISTRIBUSI</t>
  </si>
  <si>
    <t>revisi kode bulan #375954</t>
  </si>
  <si>
    <t>RE: Service Request S0336043  RE: STAGING INVOICE MEI 2023 INVOICE GABUNGAN PT. Dagangan Karya Indonesia</t>
  </si>
  <si>
    <t>S0361873</t>
  </si>
  <si>
    <t xml:space="preserve">revisi data unit kendaraan #375971 </t>
  </si>
  <si>
    <t>S0361887</t>
  </si>
  <si>
    <t>S0361887 - Revisi Data Unit Kendaraan #375971</t>
  </si>
  <si>
    <t>Revisi Data Unit Kendaraan #375971</t>
  </si>
  <si>
    <t>STAGING INVOICE TIRTA INVESTAMA. PT - 0000766/4/10/08/2023</t>
  </si>
  <si>
    <t>S0361898</t>
  </si>
  <si>
    <t>S0361898 - STAGING INVOICE TIRTA INVESTAMA. PT - 0000766/4/10/08/2023</t>
  </si>
  <si>
    <t>C:\Cloud Storages\OneDrive - PT. Berlian Sistem Informasi\OLS\OPERATION-OLS\CMDB-TICKETS\S0361887 - Revisi Data Unit Kendaraan #375971</t>
  </si>
  <si>
    <t>00109/DSF/INV/4/09/2023</t>
  </si>
  <si>
    <t>0000002/4/38/06/2022</t>
  </si>
  <si>
    <t>0000006/4/38/08/2022</t>
  </si>
  <si>
    <t>0000011/4/38/10/2022</t>
  </si>
  <si>
    <t>0000012/4/38/10/2022</t>
  </si>
  <si>
    <t>0000021/4/38/12/2022</t>
  </si>
  <si>
    <t>0000022/4/38/12/2022</t>
  </si>
  <si>
    <t>0000023/4/38/01/2023</t>
  </si>
  <si>
    <t>0000024/4/38/01/2023</t>
  </si>
  <si>
    <t>0000025/4/38/01/2023</t>
  </si>
  <si>
    <t>0000026/4/38/01/2023</t>
  </si>
  <si>
    <t>RE: STAGING INVOICE TIRTA INVESTAMA. PT - 0000766/4/10/08/2023</t>
  </si>
  <si>
    <t>59361/INV/JKS/09/2023</t>
  </si>
  <si>
    <t>PaymentSchedule = '2023-10-30' -- '2023-10-31'</t>
  </si>
  <si>
    <t>403639,</t>
  </si>
  <si>
    <t>405128,</t>
  </si>
  <si>
    <t>403853,</t>
  </si>
  <si>
    <t>Service Request S0361898 RE: STAGING INVOICE TIRTA INVESTAMA. PT - 0000766/4/10/08/2023</t>
  </si>
  <si>
    <t>404200</t>
  </si>
  <si>
    <t>S0336043</t>
  </si>
  <si>
    <t>revisi data unit gts #376079</t>
  </si>
  <si>
    <t>S0362113 - Revisi data unit gts #376079</t>
  </si>
  <si>
    <t>S0336043 - STAGING INVOICE MEI 2023 INVOICE GABUNGAN PT. Dagangan Karya Indonesia</t>
  </si>
  <si>
    <t>update Tb_BIL_PayScheduleDtl set BillingAmt = 7500000, VATAmt = 825000, PPHAmt = 150000 where IdTb_BIL_PayScheduleDtl = 379469;</t>
  </si>
  <si>
    <t>update Tb_BIL_PayScheduleDtl set BillingAmt = 8500000, VATAmt = 935000, PPHAmt = 170000 where IdTb_BIL_PayScheduleDtl = 383323;</t>
  </si>
  <si>
    <t>update Tb_BIL_PayScheduleDtl set BillingAmt = 3250000, VATAmt = 357500, PPHAmt = 65000 where IdTb_BIL_PayScheduleDtl = 392626;</t>
  </si>
  <si>
    <t>update Tb_BIL_PayScheduleDtl set BillingAmt = 7000000, VATAmt = 770000, PPHAmt = 140000 where IdTb_BIL_PayScheduleDtl = 392662;</t>
  </si>
  <si>
    <t xml:space="preserve">RE: Service Request S0361887 created successfullyRE: revisi data unit kendaraan #375971 </t>
  </si>
  <si>
    <t>Produced by Aryo Budi Dwi Prasetyo on October 13, 2023, 9:32 am</t>
  </si>
  <si>
    <t>SDA_INCIDENTS_ASSIGNED (21 rows)</t>
  </si>
  <si>
    <r>
      <rPr>
        <b/>
        <sz val="11"/>
        <color rgb="FFFF0000"/>
        <rFont val="Calibri"/>
        <family val="2"/>
        <scheme val="minor"/>
      </rPr>
      <t>20231014</t>
    </r>
    <r>
      <rPr>
        <b/>
        <sz val="11"/>
        <color rgb="FF0000FF"/>
        <rFont val="Calibri"/>
        <family val="2"/>
        <scheme val="minor"/>
      </rPr>
      <t>SAT</t>
    </r>
  </si>
  <si>
    <t>[STAGING INVOICE PRORATE] PT. LIMA SEKAWAN LOGISTIK Agr 1390</t>
  </si>
  <si>
    <t>S0362146 - [STAGING INVOICE PRORATE] PT. LIMA SEKAWAN LOGISTIK Agr 1390</t>
  </si>
  <si>
    <t>S0362146</t>
  </si>
  <si>
    <t xml:space="preserve">STAGING INVOICE GABUNGAN PRORATE PT. SICEPAT EKSPRES INDONESIA - SEPTEMBER 2023 </t>
  </si>
  <si>
    <t>S0362150</t>
  </si>
  <si>
    <t>S0362151</t>
  </si>
  <si>
    <t xml:space="preserve">S0362151 - STAGING INVOICE GABUNGAN PRORATE PT. SICEPAT EKSPRES INDONESIA - SEPTEMBER 2023 </t>
  </si>
  <si>
    <t>revisi supplier #376178</t>
  </si>
  <si>
    <t>RE: [STAGING INVOICE PRORATE] PT. LIMA SEKAWAN LOGISTIK Agr 1390</t>
  </si>
  <si>
    <t>59412/INV/JKC/09/2023</t>
  </si>
  <si>
    <t>Service Request S0362146 RE: [STAGING INVOICE PRORATE] PT. LIMA SEKAWAN LOGISTIK Agr 1390</t>
  </si>
  <si>
    <t>S0362150 - Revise Unit Data #376164</t>
  </si>
  <si>
    <t>Revise Unit Data #376164</t>
  </si>
  <si>
    <t xml:space="preserve">RE: STAGING INVOICE GABUNGAN PRORATE PT. SICEPAT EKSPRES INDONESIA - SEPTEMBER 2023 </t>
  </si>
  <si>
    <t>00114/DSF/INV/4/09/2023</t>
  </si>
  <si>
    <t>0000540/4/01/09/2020</t>
  </si>
  <si>
    <t>0000543/4/01/09/2020</t>
  </si>
  <si>
    <t>select *</t>
  </si>
  <si>
    <t>from Tb_BIL_PayScheduleDtl</t>
  </si>
  <si>
    <t>368916,</t>
  </si>
  <si>
    <t>368475,</t>
  </si>
  <si>
    <t>0x00000000066805E6</t>
  </si>
  <si>
    <t>0x00000000066805E0</t>
  </si>
  <si>
    <t>0x00000000066805EC</t>
  </si>
  <si>
    <t>from Tb_BIL_InvoiceReceipt</t>
  </si>
  <si>
    <t>0E31A408-C350-40F0-9D79-88A608436C86</t>
  </si>
  <si>
    <t>00114/DSF/KW/4/09/2023</t>
  </si>
  <si>
    <t>00114/DSF/OPL/4/09/2023</t>
  </si>
  <si>
    <t>0x0000000006798D31</t>
  </si>
  <si>
    <t>ED7B2936-CF82-4460-B38E-8FA553DA7238</t>
  </si>
  <si>
    <t>0x0000000006798D2C</t>
  </si>
  <si>
    <t>0D6C6078-88B8-46D2-813C-D9622BDEEE34</t>
  </si>
  <si>
    <t>0x0000000006798D4B</t>
  </si>
  <si>
    <t>delete from Tb_BIL_PayScheduleDtl</t>
  </si>
  <si>
    <t xml:space="preserve">Service Request S0362151 RE: STAGING INVOICE GABUNGAN PRORATE PT. SICEPAT EKSPRES INDONESIA - SEPTEMBER 2023 </t>
  </si>
  <si>
    <t>S0362154 - revisi supplier #376178</t>
  </si>
  <si>
    <t>C:\Cloud Storages\OneDrive - PT. Berlian Sistem Informasi\OLS\OPERATION-OLS\CMDB-TICKETS\S0362150 - Revise Unit Data #376164</t>
  </si>
  <si>
    <t xml:space="preserve">RE: Service Request S0362151 RE: STAGING INVOICE GABUNGAN PRORATE PT. SICEPAT EKSPRES INDONESIA - SEPTEMBER 2023 </t>
  </si>
  <si>
    <t>0000898/4/01/12/2021</t>
  </si>
  <si>
    <t>0000613/4/01/01/2021</t>
  </si>
  <si>
    <t>0000737/4/01/04/2021</t>
  </si>
  <si>
    <t>0000554/4/01/11/2020</t>
  </si>
  <si>
    <t>0000750/4/01/05/2021</t>
  </si>
  <si>
    <t>0000706/4/01/03/2021</t>
  </si>
  <si>
    <t>0000862/4/01/09/2021</t>
  </si>
  <si>
    <t>0000708/4/01/03/2021</t>
  </si>
  <si>
    <t>RE: Service Request S0362146 RE: [STAGING INVOICE PRORATE] PT. LIMA SEKAWAN LOGISTIK Agr 1390</t>
  </si>
  <si>
    <t>0000106/4/38/09/2023</t>
  </si>
  <si>
    <t>MHKB3BA1JLK070863</t>
  </si>
  <si>
    <t>K3MH80064</t>
  </si>
  <si>
    <t>B9010PCR</t>
  </si>
  <si>
    <t>revisi data unit kendaraan #376164</t>
  </si>
  <si>
    <t>MHKB3BA1JLK070866</t>
  </si>
  <si>
    <t>K3MH80101</t>
  </si>
  <si>
    <t>where a.AgreementNumber = '0000106/4/38/09/2023'</t>
  </si>
  <si>
    <t>and c.ChassisNumber = 'MHKB3BA1JLK070866'</t>
  </si>
  <si>
    <t>and c.EngineNumber = 'K3MH80101'</t>
  </si>
  <si>
    <t>and c.PoliceNumber = 'B9010PCR';</t>
  </si>
  <si>
    <t>ChassisNumber = 'MHKB3BA1JLK070863',</t>
  </si>
  <si>
    <t>EngineNumber = 'K3MH80064',</t>
  </si>
  <si>
    <t>RemarksSys = case when RemarksSys is null then 'S0362150' else RemarksSys + '-S0362150' end</t>
  </si>
  <si>
    <t>where IdTb_OPL_Unit = 21503;</t>
  </si>
  <si>
    <t>Remarks = 'MHKB3BA1JLK070863',</t>
  </si>
  <si>
    <t>where IdUObjLease = 22137;</t>
  </si>
  <si>
    <t xml:space="preserve">RE: Service Request S0362150 RE: revisi data unit kendaraan #376164 </t>
  </si>
  <si>
    <t>0000539/4/01/09/2020</t>
  </si>
  <si>
    <t>BillingAmt = 3400000.000, -- 6800000.000</t>
  </si>
  <si>
    <t>VATAmt = 374000.000, -- 748000.000</t>
  </si>
  <si>
    <t>PPHAmt = 68000.000, -- 136000.000</t>
  </si>
  <si>
    <t>where IdTb_BIL_PayScheduleDtl = 368428;</t>
  </si>
  <si>
    <t>BillingAmt = 19200000.000, -- 22400000.000</t>
  </si>
  <si>
    <t>VATAmt = 2112000.000, -- 2464000.000</t>
  </si>
  <si>
    <t>PPHAmt = 384000.000, -- 448000.000</t>
  </si>
  <si>
    <t>where IdTb_BIL_PayScheduleDtl = 370015;</t>
  </si>
  <si>
    <t>join Tb_DIS_Buyers b</t>
  </si>
  <si>
    <t>where a.DisposalNumber = '20231011152911527' --  a.AssetCode = '4120033387'</t>
  </si>
  <si>
    <t>from Tb_DIS_Buyers a</t>
  </si>
  <si>
    <t>where a.IdTb_DIS_Buyers = 3377;</t>
  </si>
  <si>
    <t>PT ANUGERAH PRIMA SEJAHTERAH</t>
  </si>
  <si>
    <t xml:space="preserve">KOMPLEK PERGUDANGAN MUTIARA KOSAMBI I BLOK B6/18 RT0 RW0 KOSAMBI TANGERANG, BANTEN </t>
  </si>
  <si>
    <t>Request Check Asset Selling - Bu Karina</t>
  </si>
  <si>
    <t>revisi data unit gts #376347</t>
  </si>
  <si>
    <t>S0362201 - revisi data unit gts #376347</t>
  </si>
  <si>
    <t>IsActive = 0</t>
  </si>
  <si>
    <t>where IdUser in (</t>
  </si>
  <si>
    <t>50,</t>
  </si>
  <si>
    <t>95,</t>
  </si>
  <si>
    <t>225,</t>
  </si>
  <si>
    <t>229,</t>
  </si>
  <si>
    <t>234,</t>
  </si>
  <si>
    <t>a.IdTb_OPL_Employee, a.IdUser, a.EmployeeName, a.Email, a.IsActive,</t>
  </si>
  <si>
    <t>b.IdUser, b.UserName, b.IsActive</t>
  </si>
  <si>
    <t>join [User] b</t>
  </si>
  <si>
    <t>on a.IdUser = b.IdUser</t>
  </si>
  <si>
    <t>where a.IsActive = 0</t>
  </si>
  <si>
    <t>and (</t>
  </si>
  <si>
    <t>a.EmployeeName like '%GINA%NAO%'</t>
  </si>
  <si>
    <t>or a.EmployeeName like '%ANTON%FE%'</t>
  </si>
  <si>
    <t>or a.EmployeeName like '%DIDY%'</t>
  </si>
  <si>
    <t>or a.EmployeeName like '%RAGITA%'</t>
  </si>
  <si>
    <t>or a.EmployeeName like '%KINTAN%'</t>
  </si>
  <si>
    <t>or a.EmployeeName like '%LUCY%'</t>
  </si>
  <si>
    <t>order by a.IsActive, a.IdUser;</t>
  </si>
  <si>
    <t>IsActive = 1</t>
  </si>
  <si>
    <t>where a.IsActive = 1</t>
  </si>
  <si>
    <t>and a.IdUser in (</t>
  </si>
  <si>
    <r>
      <rPr>
        <b/>
        <sz val="11"/>
        <color rgb="FFFF0000"/>
        <rFont val="Calibri"/>
        <family val="2"/>
        <scheme val="minor"/>
      </rPr>
      <t>20231017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</si>
  <si>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</si>
  <si>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</si>
  <si>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</si>
  <si>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</si>
  <si>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</si>
  <si>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</si>
  <si>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20231018</t>
    </r>
    <r>
      <rPr>
        <b/>
        <sz val="11"/>
        <color rgb="FF0000FF"/>
        <rFont val="Calibri"/>
        <family val="2"/>
        <scheme val="minor"/>
      </rPr>
      <t>WED</t>
    </r>
  </si>
  <si>
    <t>PaymentSchedule = '2023-12-12', -- '2023-12-05'</t>
  </si>
  <si>
    <t>StartPeriod = '2023-09-15', -- '2023-09-07'</t>
  </si>
  <si>
    <t>EndPeriod = '2023-10-14' -- '2023-10-06'</t>
  </si>
  <si>
    <t>where IdTb_BIL_PayScheduleDtl = 426795;</t>
  </si>
  <si>
    <t>Change Statue</t>
  </si>
  <si>
    <t>DRC 14 Oktober 2023</t>
  </si>
  <si>
    <t>RE: DRC 14 Oktober 2023</t>
  </si>
  <si>
    <t xml:space="preserve">REVISI DATA UNIT #376578 </t>
  </si>
  <si>
    <t>00115/DSF/INV/4/09/2023</t>
  </si>
  <si>
    <t>S0362449</t>
  </si>
  <si>
    <t>S0362449 - Revise Unit Data #376578</t>
  </si>
  <si>
    <t>INSERT</t>
  </si>
  <si>
    <t>0x0000000005A6062A</t>
  </si>
  <si>
    <t>0x00000000065AF5BF</t>
  </si>
  <si>
    <t>0x000000000659BF31</t>
  </si>
  <si>
    <t>0x000000000659BF59</t>
  </si>
  <si>
    <t>0x0000000005A60817</t>
  </si>
  <si>
    <t>0x00000000065AF598</t>
  </si>
  <si>
    <t>0x0000000005A60D73</t>
  </si>
  <si>
    <t>C:\Cloud Storages\OneDrive - PT. Berlian Sistem Informasi\OLS\OPERATION-OLS\CMDB-TICKETS\S0362449 - Revise Unit Data #376578</t>
  </si>
  <si>
    <t>0001142/4/01/09/2022</t>
  </si>
  <si>
    <t>ChassiNumber</t>
  </si>
  <si>
    <t>MHCNHR55EEJ061077</t>
  </si>
  <si>
    <t>M061077</t>
  </si>
  <si>
    <t>L9980BW</t>
  </si>
  <si>
    <t>MHCNHR55EGJ068712</t>
  </si>
  <si>
    <t>M068712</t>
  </si>
  <si>
    <t>L9745CH</t>
  </si>
  <si>
    <r>
      <t>RemarksSys = case when RemarksSys is null then '</t>
    </r>
    <r>
      <rPr>
        <b/>
        <sz val="11"/>
        <color theme="1"/>
        <rFont val="Consolas"/>
        <family val="3"/>
      </rPr>
      <t>S0362449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S0362449</t>
    </r>
    <r>
      <rPr>
        <sz val="11"/>
        <color theme="1"/>
        <rFont val="Consolas"/>
        <family val="3"/>
      </rPr>
      <t>' end</t>
    </r>
  </si>
  <si>
    <r>
      <t>where a.AgreementNumber = '</t>
    </r>
    <r>
      <rPr>
        <b/>
        <sz val="11"/>
        <color theme="1"/>
        <rFont val="Consolas"/>
        <family val="3"/>
      </rPr>
      <t>0001142/4/01/09/2022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</si>
  <si>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theme="1"/>
        <rFont val="Consolas"/>
        <family val="3"/>
      </rPr>
      <t>MHCNHR55EGJ068712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</si>
  <si>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theme="1"/>
        <rFont val="Consolas"/>
        <family val="3"/>
      </rPr>
      <t>M068712</t>
    </r>
    <r>
      <rPr>
        <sz val="11"/>
        <color theme="1"/>
        <rFont val="Consolas"/>
        <family val="3"/>
      </rPr>
      <t>'</t>
    </r>
  </si>
  <si>
    <r>
      <t>and c.PoliceNumber = '</t>
    </r>
    <r>
      <rPr>
        <b/>
        <sz val="11"/>
        <color theme="1"/>
        <rFont val="Consolas"/>
        <family val="3"/>
      </rPr>
      <t>L9745CH</t>
    </r>
    <r>
      <rPr>
        <sz val="11"/>
        <color theme="1"/>
        <rFont val="Consolas"/>
        <family val="3"/>
      </rPr>
      <t>';</t>
    </r>
  </si>
  <si>
    <r>
      <t>ChassisNumber = '</t>
    </r>
    <r>
      <rPr>
        <b/>
        <sz val="11"/>
        <color theme="1"/>
        <rFont val="Consolas"/>
        <family val="3"/>
      </rPr>
      <t>MHCNHR55EEJ061077</t>
    </r>
    <r>
      <rPr>
        <sz val="11"/>
        <color theme="1"/>
        <rFont val="Consolas"/>
        <family val="3"/>
      </rPr>
      <t>',</t>
    </r>
  </si>
  <si>
    <r>
      <t>Remarks = '</t>
    </r>
    <r>
      <rPr>
        <b/>
        <sz val="11"/>
        <color theme="1"/>
        <rFont val="Consolas"/>
        <family val="3"/>
      </rPr>
      <t>MHCNHR55EEJ061077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</si>
  <si>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M061077</t>
    </r>
    <r>
      <rPr>
        <sz val="11"/>
        <color theme="1"/>
        <rFont val="Consolas"/>
        <family val="3"/>
      </rPr>
      <t>',</t>
    </r>
  </si>
  <si>
    <r>
      <t>PoliceNumberAct = '</t>
    </r>
    <r>
      <rPr>
        <b/>
        <sz val="11"/>
        <color theme="1"/>
        <rFont val="Consolas"/>
        <family val="3"/>
      </rPr>
      <t>L9980BW</t>
    </r>
    <r>
      <rPr>
        <sz val="11"/>
        <color theme="1"/>
        <rFont val="Consolas"/>
        <family val="3"/>
      </rPr>
      <t>',</t>
    </r>
  </si>
  <si>
    <r>
      <t>PoliceNumber = '</t>
    </r>
    <r>
      <rPr>
        <b/>
        <sz val="11"/>
        <color theme="1"/>
        <rFont val="Consolas"/>
        <family val="3"/>
      </rPr>
      <t>L9980BW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</si>
  <si>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L9980BW</t>
    </r>
    <r>
      <rPr>
        <sz val="11"/>
        <color theme="1"/>
        <rFont val="Consolas"/>
        <family val="3"/>
      </rPr>
      <t>',</t>
    </r>
  </si>
  <si>
    <r>
      <t xml:space="preserve">where IdTb_OPL_Unit = </t>
    </r>
    <r>
      <rPr>
        <b/>
        <sz val="11"/>
        <color theme="1"/>
        <rFont val="Consolas"/>
        <family val="3"/>
      </rPr>
      <t>14965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</si>
  <si>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theme="1"/>
        <rFont val="Consolas"/>
        <family val="3"/>
      </rPr>
      <t>16878</t>
    </r>
    <r>
      <rPr>
        <sz val="11"/>
        <color theme="1"/>
        <rFont val="Consolas"/>
        <family val="3"/>
      </rPr>
      <t>;</t>
    </r>
  </si>
  <si>
    <t xml:space="preserve">RE: Service Request S0362449 RE: REVISI DATA UNIT #376578 </t>
  </si>
  <si>
    <t>Revise Unit Data #376578</t>
  </si>
  <si>
    <t>STAGING INVOICE GABUNGAN PRORATE PT. SICEPAT EKSPRES INDONESIA - SEPTEMBER 2023</t>
  </si>
  <si>
    <t>Produced by Aryo Budi Dwi Prasetyo on October 16, 2023, 10:48 am</t>
  </si>
  <si>
    <t>SDA_INCIDENTS_ASSIGNED (24 rows)</t>
  </si>
  <si>
    <t xml:space="preserve">revisi supplier #376703 </t>
  </si>
  <si>
    <t xml:space="preserve">S0362469 - revisi supplier #376703 </t>
  </si>
  <si>
    <t>#Ticket DM Eform 376557</t>
  </si>
  <si>
    <t>0001064/4/08/10/2023</t>
  </si>
  <si>
    <t>select a.IdTb_MKT_SKD, a.SKDNo,</t>
  </si>
  <si>
    <t>a.IsDelete, a.RemarksSys</t>
  </si>
  <si>
    <r>
      <t>where a.SKDNo = '</t>
    </r>
    <r>
      <rPr>
        <b/>
        <sz val="11"/>
        <color theme="1"/>
        <rFont val="Consolas"/>
        <family val="3"/>
      </rPr>
      <t>0001064/4/08/10/2023</t>
    </r>
    <r>
      <rPr>
        <sz val="11"/>
        <color theme="1"/>
        <rFont val="Consolas"/>
        <family val="3"/>
      </rPr>
      <t>';</t>
    </r>
  </si>
  <si>
    <t>S0362494 - #Ticket DM Eform 376557 - Delete SKD 0001064/4/08/10/2023</t>
  </si>
  <si>
    <t>C:\Cloud Storages\OneDrive - PT. Berlian Sistem Informasi\OLS\OPERATION-OLS\CMDB-TICKETS\S0362494 - #Ticket DM Eform 376557 - Delete SKD 0001064408102023</t>
  </si>
  <si>
    <t>Revisi data Suplier TIRTA INVESTAMA. PT  #376808</t>
  </si>
  <si>
    <t>S0362508 - Revise Supplier #376808</t>
  </si>
  <si>
    <t>20230929FRI</t>
  </si>
  <si>
    <t>update Tb_MKT_SKD</t>
  </si>
  <si>
    <t>RemarksSys = case when RemarksSys is null then 'S0362494' else RemarksSys + '-S0362494' end</t>
  </si>
  <si>
    <t>where IdTb_MKT_SKD = 6600;</t>
  </si>
  <si>
    <t>RE: Service Request S0362494 created successfullyRE: #Ticket DM Eform 376557</t>
  </si>
  <si>
    <t>C:\Cloud Storages\OneDrive - PT. Berlian Sistem Informasi\OLS\OPERATION-OLS\CMDB-TICKETS\S0362508 - Revise Supplier #376808</t>
  </si>
  <si>
    <t>RE: Service Request S0362508 RE: Revisi data Suplier TIRTA INVESTAMA. PT  #376808</t>
  </si>
  <si>
    <t>Print Report BAST Actual</t>
  </si>
  <si>
    <t>S0362529 - Cannot Print Report BAST Actual</t>
  </si>
  <si>
    <t>RE: Revisi Kwitansi Kontrak PT. DAMATRANS MITRA PERSADA (NON PPH)</t>
  </si>
  <si>
    <t>0001065/4/08/10/2023</t>
  </si>
  <si>
    <t>S0362537 - Revisi Kwitansi Kontrak PT. DAMATRANS MITRA PERSADA (NON PPH)</t>
  </si>
  <si>
    <t>where a.SKDNo = '0001065/4/08/10/2023';</t>
  </si>
  <si>
    <t>where IdTb_MKT_SKD = 6602;</t>
  </si>
  <si>
    <t>0000086/4/38/08/2023</t>
  </si>
  <si>
    <t>426720,</t>
  </si>
  <si>
    <t>426721,</t>
  </si>
  <si>
    <t>426722,</t>
  </si>
  <si>
    <t>426723,</t>
  </si>
  <si>
    <t>426724,</t>
  </si>
  <si>
    <t>426725,</t>
  </si>
  <si>
    <t>426726,</t>
  </si>
  <si>
    <t>426727,</t>
  </si>
  <si>
    <t>426728,</t>
  </si>
  <si>
    <t>426729,</t>
  </si>
  <si>
    <t>426730,</t>
  </si>
  <si>
    <t>Revisi Kwitansi Kontrak PT. DAMATRANS MITRA PERSADA (NON PPH)</t>
  </si>
  <si>
    <t>S0362537</t>
  </si>
  <si>
    <t>DSF - Confins Application Support (OS21414)</t>
  </si>
  <si>
    <t>Pathul Wadi</t>
  </si>
  <si>
    <t>Cannot Print Report BAST Actual</t>
  </si>
  <si>
    <t>S0362529</t>
  </si>
  <si>
    <t>Diyan Ayu Farachwati</t>
  </si>
  <si>
    <t>#Ticket DM Eform 376557 - Delete SKD 0001064/4/08/10/2023</t>
  </si>
  <si>
    <t>S0362494</t>
  </si>
  <si>
    <t>Produced by Aryo Budi Dwi Prasetyo on October 17, 2023, 7:55 am</t>
  </si>
  <si>
    <t>RE: Service Request S0361234 RE: 373832 - Activation Request : Handover Approval Jember Office from HOB to RM</t>
  </si>
  <si>
    <r>
      <t>values (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Omar Hartono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S0361234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S0361234</t>
    </r>
    <r>
      <rPr>
        <sz val="11"/>
        <color theme="1"/>
        <rFont val="Consolas"/>
        <family val="3"/>
      </rPr>
      <t>', null, 0, 0, 1, 0);</t>
    </r>
  </si>
  <si>
    <r>
      <t>values (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6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Omar Hartono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S0361234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S0361234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</si>
  <si>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t>select a.* from [User] a where a.IdUser = 18;</t>
  </si>
  <si>
    <t>select a.* from Tb_OPL_Employee a where a.IdUser = 18;</t>
  </si>
  <si>
    <t>select a.* from UserBranch a where a.IdUser = 18;</t>
  </si>
  <si>
    <t>ITD Data Maintenance Change Statue #373344</t>
  </si>
  <si>
    <t>S0362732</t>
  </si>
  <si>
    <t>S0362732 - ITD Data Maintenance Change Statue #373344</t>
  </si>
  <si>
    <r>
      <t>values ('</t>
    </r>
    <r>
      <rPr>
        <b/>
        <sz val="11"/>
        <color rgb="FF0000FF"/>
        <rFont val="Consolas"/>
        <family val="3"/>
      </rPr>
      <t>Omar Hartono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29</t>
    </r>
    <r>
      <rPr>
        <sz val="11"/>
        <color theme="1"/>
        <rFont val="Consolas"/>
        <family val="3"/>
      </rPr>
      <t>);</t>
    </r>
  </si>
  <si>
    <t>Remarks = 'REGIONAL MANAGER JEMBER',</t>
  </si>
  <si>
    <t>LastModifiedBy = 'S0361234',</t>
  </si>
  <si>
    <t>where IdUser = 18;</t>
  </si>
  <si>
    <t>IdTb_OPL_Branch = 29, -- JEMBER</t>
  </si>
  <si>
    <t>wHERE IdTb_OPL_Employee = 18;</t>
  </si>
  <si>
    <t>udpdate UserBranch</t>
  </si>
  <si>
    <t>where IdUser = 18</t>
  </si>
  <si>
    <t>and IdTb_OPL_Employee = 18;</t>
  </si>
  <si>
    <t>C:\Cloud Storages\OneDrive - PT. Berlian Sistem Informasi\OLS\OPERATION-OLS\CMDB-TICKETS\S0362732 - ITD Data Maintenance Change Statue #373344</t>
  </si>
  <si>
    <t>01818/SPK-DSF/JKN/09/2023</t>
  </si>
  <si>
    <t>05156/PAYAPV/JHO/09/2023</t>
  </si>
  <si>
    <t>B9176SCL</t>
  </si>
  <si>
    <t>select a.IdTb_MTN_WorkOrder, a.WorkOrderNum,</t>
  </si>
  <si>
    <t>a.WorkOrderStatus, a.RemarksSys</t>
  </si>
  <si>
    <t>from Tb_MTN_WorkOrder a</t>
  </si>
  <si>
    <t>where a.WorkOrderNum = '01818/SPK-DSF/JKN/09/2023';</t>
  </si>
  <si>
    <t>select a.IdTb_MTN_Payment_Approval, a.Payment_Approval_Number,</t>
  </si>
  <si>
    <t>a.IdTb_Opl_Status</t>
  </si>
  <si>
    <t>from Tb_MTN_Payment_Approval a</t>
  </si>
  <si>
    <t>where a.Payment_Approval_Number = '05156/PAYAPV/JHO/09/2023';</t>
  </si>
  <si>
    <t>#Ticket DM Eform 376039</t>
  </si>
  <si>
    <t>S0362758 - #Ticket DM Eform 376039</t>
  </si>
  <si>
    <t>update Tb_MTN_WorkOrder</t>
  </si>
  <si>
    <t>WorkOrderStatus = 1, -- 2</t>
  </si>
  <si>
    <t>RemarksSys = case when RemarksSys is null then 'S0362732' else RemarksSys + '-S0362732' end</t>
  </si>
  <si>
    <t>where IdTb_MTN_WorkOrder = 76516;</t>
  </si>
  <si>
    <t>update Tb_MTN_Payment_Approval</t>
  </si>
  <si>
    <t>IdTb_Opl_Status = 1 -- 2</t>
  </si>
  <si>
    <t>where IdTb_MTN_Payment_Approval = 17826;</t>
  </si>
  <si>
    <t>Payment_Approval_Number</t>
  </si>
  <si>
    <t>RE: Service Request S0362732 created successfullyRE: ITD Data Maintenance Change Statue #373344</t>
  </si>
  <si>
    <t>Progress 3</t>
  </si>
  <si>
    <t>0001060/4/08/07/2023</t>
  </si>
  <si>
    <t>0000961/4/08/02/2023</t>
  </si>
  <si>
    <t>http://dc-olssweb.corp.dipostar.com/olss2/MTNWorkOrder/Schedule/553343</t>
  </si>
  <si>
    <t>revisi supplier #377328</t>
  </si>
  <si>
    <t>WorkOrderNum</t>
  </si>
  <si>
    <t>S0362788 - Revise Supplier #377328</t>
  </si>
  <si>
    <r>
      <rPr>
        <b/>
        <sz val="11"/>
        <color rgb="FFFF0000"/>
        <rFont val="Calibri"/>
        <family val="2"/>
        <scheme val="minor"/>
      </rPr>
      <t>20231019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</si>
  <si>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</si>
  <si>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</si>
  <si>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</si>
  <si>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</si>
  <si>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</si>
  <si>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</si>
  <si>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</si>
  <si>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</si>
  <si>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</si>
  <si>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</si>
  <si>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</si>
  <si>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</si>
  <si>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</si>
  <si>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</si>
  <si>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</si>
  <si>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</si>
  <si>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</si>
  <si>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</si>
  <si>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</si>
  <si>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</si>
  <si>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</si>
  <si>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</si>
  <si>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2023-10-27</t>
    </r>
    <r>
      <rPr>
        <sz val="11"/>
        <color theme="1"/>
        <rFont val="Consolas"/>
        <family val="3"/>
      </rPr>
      <t>'</t>
    </r>
  </si>
  <si>
    <t xml:space="preserve">FW: 376644 - A3908 - Activation Request: Dwiki Gunawan - DSF JHO </t>
  </si>
  <si>
    <t>revisi supplier #377444</t>
  </si>
  <si>
    <t>S0362826</t>
  </si>
  <si>
    <t>S0362826 - 376644 - A3908 - Activation Request: Dwiki Gunawan - DSF JHO</t>
  </si>
  <si>
    <t>376644 - A3908 - Activation Request: Dwiki Gunawan - DSF JHO</t>
  </si>
  <si>
    <r>
      <t>C:\OLSS - DEVELOPMENT\OLS\Dsf.Olss\Controllers\</t>
    </r>
    <r>
      <rPr>
        <b/>
        <sz val="11"/>
        <color rgb="FF0000FF"/>
        <rFont val="Calibri"/>
        <family val="2"/>
        <scheme val="minor"/>
      </rPr>
      <t>MGTPreparationUnitController</t>
    </r>
    <r>
      <rPr>
        <sz val="11"/>
        <color rgb="FF0000FF"/>
        <rFont val="Calibri"/>
        <family val="2"/>
        <scheme val="minor"/>
      </rPr>
      <t>.cs</t>
    </r>
  </si>
  <si>
    <r>
      <rPr>
        <b/>
        <sz val="11"/>
        <color rgb="FF0000FF"/>
        <rFont val="Calibri"/>
        <family val="2"/>
        <scheme val="minor"/>
      </rPr>
      <t>olss_prod20231017_808</t>
    </r>
    <r>
      <rPr>
        <sz val="11"/>
        <color rgb="FF0000FF"/>
        <rFont val="Calibri"/>
        <family val="2"/>
        <scheme val="minor"/>
      </rPr>
      <t>.log</t>
    </r>
  </si>
  <si>
    <r>
      <t>http://dc-olssweb.corp.dipostar.com/olss2/</t>
    </r>
    <r>
      <rPr>
        <b/>
        <sz val="11"/>
        <color theme="1"/>
        <rFont val="Calibri"/>
        <family val="2"/>
        <scheme val="minor"/>
      </rPr>
      <t>MGTPreparationUnit</t>
    </r>
  </si>
  <si>
    <t>from Tb_MGT_UnitPrepDtl a</t>
  </si>
  <si>
    <t>from OptionItemValues a</t>
  </si>
  <si>
    <t>where a.IdOptionItemValue in (164, 165, 166)</t>
  </si>
  <si>
    <t>select a.UnitReadiness, count(1)</t>
  </si>
  <si>
    <t>group by a.UnitReadiness</t>
  </si>
  <si>
    <t>order by a.UnitReadiness</t>
  </si>
  <si>
    <t>where a.UnitReadiness = 'Complete'</t>
  </si>
  <si>
    <t>IdTb_MGT_UnitPrepDtl</t>
  </si>
  <si>
    <t>Remark</t>
  </si>
  <si>
    <t>UnitReadiness</t>
  </si>
  <si>
    <t>Complete</t>
  </si>
  <si>
    <t>MIGRASI</t>
  </si>
  <si>
    <t>update Tb_MGT_UnitPrepDtl</t>
  </si>
  <si>
    <t>UnitReadiness = '164',</t>
  </si>
  <si>
    <t>RemarksSys = case when RemarksSys is null then 'S0362529' else RemarksSys + '-S0362529' end</t>
  </si>
  <si>
    <t>where UnitReadiness = 'Complete';</t>
  </si>
  <si>
    <t>C:\Cloud Storages\OneDrive - PT. Berlian Sistem Informasi\OLS\OPERATION-OLS\CMDB-TICKETS\S0362529 - Cannot Print Report BAST Actual</t>
  </si>
  <si>
    <t>RE: Service Request S0362529 created successfullyRE: Print Report BAST Actual</t>
  </si>
  <si>
    <t>A3908</t>
  </si>
  <si>
    <t>Dwiki Gunawan</t>
  </si>
  <si>
    <t>Dwiki.Gunawan</t>
  </si>
  <si>
    <t>Dwiki.Gunawan@dipostar.com</t>
  </si>
  <si>
    <t>DL-ALL-EMPLOYEE; DL-JKT-HO-Employee; DL-JKT-OPL; billingopl@dipostar.com</t>
  </si>
  <si>
    <t>Admin Billing</t>
  </si>
  <si>
    <t>Employee ID</t>
  </si>
  <si>
    <t>Display Name</t>
  </si>
  <si>
    <t>User Name</t>
  </si>
  <si>
    <t>Email Address</t>
  </si>
  <si>
    <t>Email Group</t>
  </si>
  <si>
    <t>Lokasi Email</t>
  </si>
  <si>
    <t>Department</t>
  </si>
  <si>
    <t>Position</t>
  </si>
  <si>
    <r>
      <t>values (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Dwiki.Gunawan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 Billing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S0362826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S0362826</t>
    </r>
    <r>
      <rPr>
        <sz val="11"/>
        <color theme="1"/>
        <rFont val="Consolas"/>
        <family val="3"/>
      </rPr>
      <t>', null, 0, 0, 1, 0);</t>
    </r>
  </si>
  <si>
    <r>
      <t>values ('</t>
    </r>
    <r>
      <rPr>
        <b/>
        <sz val="11"/>
        <color rgb="FF0000FF"/>
        <rFont val="Consolas"/>
        <family val="3"/>
      </rPr>
      <t>Dwiki.Gunawan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</si>
  <si>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315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'A3908'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Dwiki Gunawan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rFont val="Consolas"/>
        <family val="3"/>
      </rPr>
      <t>Dwiki.Gunawan@dipostar.com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S0362826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S0362826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'A3908'</t>
    </r>
    <r>
      <rPr>
        <sz val="11"/>
        <color theme="1"/>
        <rFont val="Consolas"/>
        <family val="3"/>
      </rPr>
      <t>);</t>
    </r>
  </si>
  <si>
    <t xml:space="preserve">RE: Service Request S0362826 RE: 376644 - A3908 - Activation Request: Dwiki Gunawan - DSF JHO </t>
  </si>
  <si>
    <t>Tidak Bisa BAST Final #377512</t>
  </si>
  <si>
    <t>Request Staging Invoice Pak Riona</t>
  </si>
  <si>
    <t>S0362828 - revisi supplier #377444</t>
  </si>
  <si>
    <t>S0362848 - Tidak Bisa BAST Final #377512</t>
  </si>
  <si>
    <t>a.IDHistoryMT, a.WONum,</t>
  </si>
  <si>
    <t>a.[Status], a.LastModifiedBy, a.LastModifiedDate</t>
  </si>
  <si>
    <t>from Tb_MTN_HistoryMT a</t>
  </si>
  <si>
    <t>where a.WONum = '01818/SPK-DSF/JKN/09/2023';</t>
  </si>
  <si>
    <t>update Tb_MTN_HistoryMT</t>
  </si>
  <si>
    <t>Status = 1, -- 30</t>
  </si>
  <si>
    <t>LastModifiedBy = 'S0362732', -- 'Junaidi Didy'</t>
  </si>
  <si>
    <t>LastModifiedDate = getdate() -- '2023-09-21 11:05:39.030'</t>
  </si>
  <si>
    <t>where IDHistoryMT = 78638;</t>
  </si>
  <si>
    <t>Kristiani Claudia Andjani</t>
  </si>
  <si>
    <t>Produced by Aryo Budi Dwi Prasetyo on October 18, 2023, 11:03 am</t>
  </si>
  <si>
    <t>SDA_INCIDENTS_ASSIGNED (8 rows)</t>
  </si>
  <si>
    <t>revisi supplier #377647</t>
  </si>
  <si>
    <t>S0363048 - revisi supplier #377647</t>
  </si>
  <si>
    <t xml:space="preserve">Mohon bantuan untuk General Tiket </t>
  </si>
  <si>
    <t>insert tb_opl_user_access</t>
  </si>
  <si>
    <t>values</t>
  </si>
  <si>
    <t>('Dwiki.Gunawan', 'BilInvoiceMonitor',             'PrintAllCheckedItem', 'Internal'),</t>
  </si>
  <si>
    <t>('Dwiki.Gunawan', 'MGTIntegrationDebitCreditNote', 'Index',               'Internal'),</t>
  </si>
  <si>
    <t>('Dwiki.Gunawan', 'MGTIntegrationPaySchdl',        'Index',               'Internal'),</t>
  </si>
  <si>
    <t>('Dwiki.Gunawan', 'MGTIntegrationPaymentHistory',  'Index',               'Internal'),</t>
  </si>
  <si>
    <t>('Dwiki.Gunawan', 'MGTInvoiceIntegration'        , 'Index',               'Internal');</t>
  </si>
  <si>
    <t xml:space="preserve">Ticket Assigned - Ticket No:2310960 - Mohon bantuan untuk General Tiket Freshdesk </t>
  </si>
  <si>
    <t>S0363118 - Mohon bantuan General Tiket untuk case terlampir :</t>
  </si>
  <si>
    <t>Produced by Aryo Budi Dwi Prasetyo on October 19, 2023, 9:10 am</t>
  </si>
  <si>
    <r>
      <t xml:space="preserve">update </t>
    </r>
    <r>
      <rPr>
        <b/>
        <sz val="11"/>
        <color rgb="FFFF0000"/>
        <rFont val="Consolas"/>
        <family val="3"/>
      </rPr>
      <t>Tb_MGT_DailyRecordCar</t>
    </r>
  </si>
  <si>
    <r>
      <t xml:space="preserve">join </t>
    </r>
    <r>
      <rPr>
        <b/>
        <sz val="11"/>
        <color rgb="FFFF0000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</si>
  <si>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</si>
  <si>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and a.AgreementNumber = '0000621/4/10/03/2023'</t>
  </si>
  <si>
    <t>59114/INV/JKS/10/2023</t>
  </si>
  <si>
    <t>BillingAmt = 3500000.000, -- 7000000.000</t>
  </si>
  <si>
    <t>VATAmt = 385000.000, -- 770000.000</t>
  </si>
  <si>
    <t>PPHAmt = 70000.000 -- 140000.000</t>
  </si>
  <si>
    <t>where IdTb_BIL_PayScheduleDtl = 408571;</t>
  </si>
  <si>
    <t>Contnue…</t>
  </si>
  <si>
    <t>Request Set To Draft Ticket 378457</t>
  </si>
  <si>
    <t>S0363382 - Request Set To Draft Ticket 378457</t>
  </si>
  <si>
    <t>a.TotalUnitQuantity, a.RemarksSys</t>
  </si>
  <si>
    <t>and a.AgreementNumber = '0000621/4/10/03/2023';</t>
  </si>
  <si>
    <t>revisi pergantian tipe unit #378550</t>
  </si>
  <si>
    <t>Revise Unit Data #378550</t>
  </si>
  <si>
    <t>S0363415 - Revise Unit Data #378550</t>
  </si>
  <si>
    <t>S0363415</t>
  </si>
  <si>
    <t>C:\Cloud Storages\OneDrive - PT. Berlian Sistem Informasi\OLS\OPERATION-OLS\CMDB-TICKETS\S0363415 - Revise Unit Data #378550</t>
  </si>
  <si>
    <t>Tipe unit</t>
  </si>
  <si>
    <t>nopol</t>
  </si>
  <si>
    <t>noka</t>
  </si>
  <si>
    <t>nosin</t>
  </si>
  <si>
    <t>Grand Max BV Th 2020</t>
  </si>
  <si>
    <t>B9680PCQ</t>
  </si>
  <si>
    <t>MHKB3BA1JLK066674</t>
  </si>
  <si>
    <t>K3MH68786</t>
  </si>
  <si>
    <t>Grand Max BV Th 2019</t>
  </si>
  <si>
    <t>B9260PCP</t>
  </si>
  <si>
    <t>MHKB3BA1JKK059552</t>
  </si>
  <si>
    <t>K3MH51520</t>
  </si>
  <si>
    <r>
      <t>and c.ChassisNumber = '</t>
    </r>
    <r>
      <rPr>
        <b/>
        <sz val="11"/>
        <color theme="1"/>
        <rFont val="Consolas"/>
        <family val="3"/>
      </rPr>
      <t>MHKB3BA1JLK066674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</si>
  <si>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theme="1"/>
        <rFont val="Consolas"/>
        <family val="3"/>
      </rPr>
      <t>K3MH68786</t>
    </r>
    <r>
      <rPr>
        <sz val="11"/>
        <color theme="1"/>
        <rFont val="Consolas"/>
        <family val="3"/>
      </rPr>
      <t>'</t>
    </r>
  </si>
  <si>
    <r>
      <t>and c.PoliceNumber = '</t>
    </r>
    <r>
      <rPr>
        <b/>
        <sz val="11"/>
        <color theme="1"/>
        <rFont val="Consolas"/>
        <family val="3"/>
      </rPr>
      <t>B9680PCQ</t>
    </r>
    <r>
      <rPr>
        <sz val="11"/>
        <color theme="1"/>
        <rFont val="Consolas"/>
        <family val="3"/>
      </rPr>
      <t>';</t>
    </r>
  </si>
  <si>
    <t>where a.AgreementNumber like '%%'</t>
  </si>
  <si>
    <t>1268</t>
  </si>
  <si>
    <t>select a.AgreementNumber, a.IdTb_OPL_Status,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</si>
  <si>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</si>
  <si>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</si>
  <si>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e</t>
    </r>
  </si>
  <si>
    <r>
      <t xml:space="preserve">IdProduct = </t>
    </r>
    <r>
      <rPr>
        <b/>
        <sz val="11"/>
        <color theme="1"/>
        <rFont val="Consolas"/>
        <family val="3"/>
      </rPr>
      <t>1268</t>
    </r>
    <r>
      <rPr>
        <sz val="11"/>
        <color theme="1"/>
        <rFont val="Consolas"/>
        <family val="3"/>
      </rPr>
      <t>,</t>
    </r>
  </si>
  <si>
    <r>
      <t>ChassisNumber = '</t>
    </r>
    <r>
      <rPr>
        <b/>
        <sz val="11"/>
        <color theme="1"/>
        <rFont val="Consolas"/>
        <family val="3"/>
      </rPr>
      <t>MHKB3BA1JKK059552</t>
    </r>
    <r>
      <rPr>
        <sz val="11"/>
        <color theme="1"/>
        <rFont val="Consolas"/>
        <family val="3"/>
      </rPr>
      <t>',</t>
    </r>
  </si>
  <si>
    <r>
      <t>Remarks = '</t>
    </r>
    <r>
      <rPr>
        <b/>
        <sz val="11"/>
        <color theme="1"/>
        <rFont val="Consolas"/>
        <family val="3"/>
      </rPr>
      <t>MHKB3BA1JKK059552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</si>
  <si>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K3MH51520</t>
    </r>
    <r>
      <rPr>
        <sz val="11"/>
        <color theme="1"/>
        <rFont val="Consolas"/>
        <family val="3"/>
      </rPr>
      <t>',</t>
    </r>
  </si>
  <si>
    <r>
      <t>PoliceNumber = '</t>
    </r>
    <r>
      <rPr>
        <b/>
        <sz val="11"/>
        <color theme="1"/>
        <rFont val="Consolas"/>
        <family val="3"/>
      </rPr>
      <t>B9260PCP</t>
    </r>
    <r>
      <rPr>
        <sz val="11"/>
        <color theme="1"/>
        <rFont val="Consolas"/>
        <family val="3"/>
      </rPr>
      <t>',</t>
    </r>
  </si>
  <si>
    <r>
      <t>PoliceNumberAct = '</t>
    </r>
    <r>
      <rPr>
        <b/>
        <sz val="11"/>
        <color theme="1"/>
        <rFont val="Consolas"/>
        <family val="3"/>
      </rPr>
      <t>B9260PCP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</si>
  <si>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B9260PCP</t>
    </r>
    <r>
      <rPr>
        <sz val="11"/>
        <color theme="1"/>
        <rFont val="Consolas"/>
        <family val="3"/>
      </rPr>
      <t>',</t>
    </r>
  </si>
  <si>
    <r>
      <t>RemarksSys = case when RemarksSys is null then '</t>
    </r>
    <r>
      <rPr>
        <b/>
        <sz val="11"/>
        <color theme="1"/>
        <rFont val="Consolas"/>
        <family val="3"/>
      </rPr>
      <t>S0363415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S0363415</t>
    </r>
    <r>
      <rPr>
        <sz val="11"/>
        <color theme="1"/>
        <rFont val="Consolas"/>
        <family val="3"/>
      </rPr>
      <t>' end</t>
    </r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</si>
  <si>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</si>
  <si>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r>
      <t xml:space="preserve">update </t>
    </r>
    <r>
      <rPr>
        <b/>
        <sz val="11"/>
        <color rgb="FFFF0000"/>
        <rFont val="Consolas"/>
        <family val="3"/>
      </rPr>
      <t>OPLUObjectLease</t>
    </r>
  </si>
  <si>
    <r>
      <t xml:space="preserve">where IdTb_OPL_Unit = </t>
    </r>
    <r>
      <rPr>
        <b/>
        <sz val="11"/>
        <color theme="1"/>
        <rFont val="Consolas"/>
        <family val="3"/>
      </rPr>
      <t>21400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</si>
  <si>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theme="1"/>
        <rFont val="Consolas"/>
        <family val="3"/>
      </rPr>
      <t>22034</t>
    </r>
    <r>
      <rPr>
        <sz val="11"/>
        <color theme="1"/>
        <rFont val="Consolas"/>
        <family val="3"/>
      </rPr>
      <t>;</t>
    </r>
  </si>
  <si>
    <t>RE: Service Request S0363415 created successfullyRE: revisi pergantian tipe unit #378550</t>
  </si>
  <si>
    <t>Produced by Aryo Budi Dwi Prasetyo on October 20, 2023, 8:13 am</t>
  </si>
  <si>
    <t>SDA_INCIDENTS_ASSIGNED (7 rows)</t>
  </si>
  <si>
    <t>RE: [Eforms #373364] Ticket Assignment Permohonan Revisi Quantity Pada SKD 0001064/4/08/10/2023 from Diyan Ayu Farachwati</t>
  </si>
  <si>
    <t>S0363594</t>
  </si>
  <si>
    <t>S0363594 - [Eforms #373364] Ticket Assignment Permohonan Revisi Quantity Pada SKD 0001064/4/08/10/2023 from Diyan Ayu Farachwati</t>
  </si>
  <si>
    <t>[Eforms #373364] Ticket Assignment Permohonan Revisi Quantity Pada SKD 0001064/4/08/10/2023 from Diyan Ayu Farachwati</t>
  </si>
  <si>
    <t>S0363596 - Data Maintenance - Revise End Contract OLSS #378612</t>
  </si>
  <si>
    <r>
      <t xml:space="preserve">update </t>
    </r>
    <r>
      <rPr>
        <b/>
        <sz val="11"/>
        <color rgb="FFFF0000"/>
        <rFont val="Consolas"/>
        <family val="3"/>
      </rPr>
      <t>Tb_MKT_SKDNetInvestmentStored</t>
    </r>
  </si>
  <si>
    <r>
      <t xml:space="preserve">from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</si>
  <si>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>RemarksSys = case when RemarksSys is null then '</t>
    </r>
    <r>
      <rPr>
        <b/>
        <sz val="11"/>
        <color theme="1"/>
        <rFont val="Consolas"/>
        <family val="3"/>
      </rPr>
      <t>S0363594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S0363594</t>
    </r>
    <r>
      <rPr>
        <sz val="11"/>
        <color theme="1"/>
        <rFont val="Consolas"/>
        <family val="3"/>
      </rPr>
      <t>' end</t>
    </r>
  </si>
  <si>
    <t>SKD already set delete in this request:</t>
  </si>
  <si>
    <t>RE: Service Request S0363594 created successfullyRE: [Eforms #373364] Ticket Assignment Permohonan Revisi Quantity Pada SKD 0001064/4/08/10/2023 from Diyan Ayu Farachwati</t>
  </si>
  <si>
    <t>a.IdTb_MKT_SKD, a.SKDNo, a.IsDelete,</t>
  </si>
  <si>
    <t>a.IdTb_MKT_SKDNetInvestment, a.IdTb_MKT_SKD,</t>
  </si>
  <si>
    <t>a.[Description], a.Price, a.Rv, a.Net,</t>
  </si>
  <si>
    <t>a.IdTb_MKT_SKDNetInvestmentStored,</t>
  </si>
  <si>
    <r>
      <t xml:space="preserve">from </t>
    </r>
    <r>
      <rPr>
        <b/>
        <sz val="11"/>
        <color rgb="FFFF0000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</si>
  <si>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FF0000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</si>
  <si>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where a.IdTb_MKT_SKD = </t>
    </r>
    <r>
      <rPr>
        <b/>
        <sz val="11"/>
        <color theme="1"/>
        <rFont val="Consolas"/>
        <family val="3"/>
      </rPr>
      <t>6600</t>
    </r>
  </si>
  <si>
    <r>
      <t>or a.[Description] like '%</t>
    </r>
    <r>
      <rPr>
        <b/>
        <sz val="11"/>
        <color theme="1"/>
        <rFont val="Consolas"/>
        <family val="3"/>
      </rPr>
      <t>0001064/4/08/10/2023</t>
    </r>
    <r>
      <rPr>
        <sz val="11"/>
        <color theme="1"/>
        <rFont val="Consolas"/>
        <family val="3"/>
      </rPr>
      <t>%';</t>
    </r>
  </si>
  <si>
    <r>
      <t>or a.[Description] like '%</t>
    </r>
    <r>
      <rPr>
        <b/>
        <sz val="11"/>
        <color theme="1"/>
        <rFont val="Consolas"/>
        <family val="3"/>
      </rPr>
      <t>0001064/4/08/10/2023</t>
    </r>
    <r>
      <rPr>
        <sz val="11"/>
        <color theme="1"/>
        <rFont val="Consolas"/>
        <family val="3"/>
      </rPr>
      <t>%'</t>
    </r>
  </si>
  <si>
    <r>
      <t xml:space="preserve">or IdTb_MKT_SKDNetInvestment = </t>
    </r>
    <r>
      <rPr>
        <b/>
        <sz val="11"/>
        <color theme="1"/>
        <rFont val="Consolas"/>
        <family val="3"/>
      </rPr>
      <t>6389</t>
    </r>
    <r>
      <rPr>
        <sz val="11"/>
        <color theme="1"/>
        <rFont val="Consolas"/>
        <family val="3"/>
      </rPr>
      <t>;</t>
    </r>
  </si>
  <si>
    <t>REVISI INVOICE PT. BORWITA CITRA PRIMA &amp; PT. BORWITA INDAH</t>
  </si>
  <si>
    <t>S0363669</t>
  </si>
  <si>
    <t>S0363669 - REVISI INVOICE PT. BORWITA CITRA PRIMA &amp; PT. BORWITA INDAH</t>
  </si>
  <si>
    <t>59156/INV/SBY/10/2023</t>
  </si>
  <si>
    <t>59235/INV/JKC/10/2023</t>
  </si>
  <si>
    <t>59288/INV/JKC/10/2023</t>
  </si>
  <si>
    <t>59073/INV/JKC/10/2023</t>
  </si>
  <si>
    <t>update Tb_BIL_PayScheduleDtl set BillingAmt = 15250000, VATAmt = 1677500, PPHAmt = 305000 where IdTb_BIL_PayScheduleDtl = 378615;</t>
  </si>
  <si>
    <t>update Tb_BIL_PayScheduleDtl set BillingAmt = 25440000, VATAmt = 2798400, PPHAmt = 508800 where IdTb_BIL_PayScheduleDtl = 379374;</t>
  </si>
  <si>
    <t>update Tb_BIL_PayScheduleDtl set BillingAmt = 41300000, VATAmt = 4543000, PPHAmt = 826000 where IdTb_BIL_PayScheduleDtl = 329537;</t>
  </si>
  <si>
    <t>update Tb_BIL_PayScheduleDtl set BillingAmt = 21000000, VATAmt = 2310000, PPHAmt = 420000 where IdTb_BIL_PayScheduleDtl = 367186;</t>
  </si>
  <si>
    <t>RE: REVISI INVOICE PT. BORWITA CITRA PRIMA &amp; PT. BORWITA INDAH</t>
  </si>
  <si>
    <t>Service Request S0363669 - RE: REVISI INVOICE PT. BORWITA CITRA PRIMA &amp; PT. BORWITA INDAH</t>
  </si>
  <si>
    <t>REVISI INVOICE PT. NOVO NORDISK INDONESIA - 0000363/4/10/04/2021</t>
  </si>
  <si>
    <t>58708/INV/JKS/10/2023</t>
  </si>
  <si>
    <t>0000363/4/10/04/2021</t>
  </si>
  <si>
    <t>RE: REVISI INVOICE PT. NOVO NORDISK INDONESIA - 0000363/4/10/04/2021</t>
  </si>
  <si>
    <t>S0363678</t>
  </si>
  <si>
    <t>S0363678 - REVISI INVOICE PT. NOVO NORDISK INDONESIA - 0000363/4/10/04/2021</t>
  </si>
  <si>
    <t>update Tb_BIL_PayScheduleDtl set BillingAmt = 11250000, VATAmt = 1237500, PPHAmt = 225000 where IdTb_BIL_PayScheduleDtl = 338298;</t>
  </si>
  <si>
    <t>Service Request S0363678 - RE: REVISI INVOICE PT. NOVO NORDISK INDONESIA - 0000363/4/10/04/2021</t>
  </si>
  <si>
    <t>#Ticket DM Eform 375459</t>
  </si>
  <si>
    <t>S0363689 - #Ticket DM Eform 375459</t>
  </si>
  <si>
    <t>R1079VA</t>
  </si>
  <si>
    <t>MHFJB8EM1P1114154</t>
  </si>
  <si>
    <t>2GDD266450</t>
  </si>
  <si>
    <t>HITAM</t>
  </si>
  <si>
    <t>TOYOTA ALL NEW KIJANG INNOVA 2.4 G MT DIESEL</t>
  </si>
  <si>
    <t>NOPOL</t>
  </si>
  <si>
    <t>NOKA</t>
  </si>
  <si>
    <t>NOSIN</t>
  </si>
  <si>
    <t>WARNA</t>
  </si>
  <si>
    <t>TAHUN</t>
  </si>
  <si>
    <t>TIPE UNIT</t>
  </si>
  <si>
    <t>0001156/4/08/10/2023</t>
  </si>
  <si>
    <t>PODATE</t>
  </si>
  <si>
    <t>CREATEDDATE</t>
  </si>
  <si>
    <r>
      <t>olss_mfappl..OLSS_MFAPPL.</t>
    </r>
    <r>
      <rPr>
        <b/>
        <sz val="11"/>
        <color rgb="FFFF0000"/>
        <rFont val="Consolas"/>
        <family val="3"/>
      </rPr>
      <t>OPLAGREEMENT</t>
    </r>
  </si>
  <si>
    <r>
      <t>olss_mfappl..OLSS_MFAPPL.</t>
    </r>
    <r>
      <rPr>
        <b/>
        <sz val="11"/>
        <color rgb="FFFF0000"/>
        <rFont val="Consolas"/>
        <family val="3"/>
      </rPr>
      <t>TB_MGT_UNITPREP</t>
    </r>
  </si>
  <si>
    <r>
      <t>olss_mfappl..OLSS_MFAPPL.</t>
    </r>
    <r>
      <rPr>
        <b/>
        <sz val="11"/>
        <color rgb="FFFF0000"/>
        <rFont val="Consolas"/>
        <family val="3"/>
      </rPr>
      <t>TB_MGT_BASTSUPCUST</t>
    </r>
  </si>
  <si>
    <r>
      <t>olss_mfappl..OLSS_MFAPPL.</t>
    </r>
    <r>
      <rPr>
        <b/>
        <sz val="11"/>
        <color rgb="FFFF0000"/>
        <rFont val="Consolas"/>
        <family val="3"/>
      </rPr>
      <t>TB_MKT_SKD</t>
    </r>
  </si>
  <si>
    <r>
      <t>olss_mfappl..OLSS_MFAPPL.</t>
    </r>
    <r>
      <rPr>
        <b/>
        <sz val="11"/>
        <color rgb="FFFF0000"/>
        <rFont val="Consolas"/>
        <family val="3"/>
      </rPr>
      <t>OPLQUOTATION</t>
    </r>
  </si>
  <si>
    <r>
      <t>olss_mfappl..OLSS_MFAPPL.</t>
    </r>
    <r>
      <rPr>
        <b/>
        <sz val="11"/>
        <color rgb="FFFF0000"/>
        <rFont val="Consolas"/>
        <family val="3"/>
      </rPr>
      <t>OPLCALCULATION</t>
    </r>
  </si>
  <si>
    <r>
      <t>olss_mfappl..OLSS_MFAPPL.</t>
    </r>
    <r>
      <rPr>
        <b/>
        <sz val="11"/>
        <color rgb="FFFF0000"/>
        <rFont val="Consolas"/>
        <family val="3"/>
      </rPr>
      <t>OPLFINANCECONDITION</t>
    </r>
  </si>
  <si>
    <r>
      <t>olss_mfappl..OLSS_MFAPPL.</t>
    </r>
    <r>
      <rPr>
        <b/>
        <sz val="11"/>
        <color rgb="FFFF0000"/>
        <rFont val="Consolas"/>
        <family val="3"/>
      </rPr>
      <t>OPLBASICCONDITION</t>
    </r>
  </si>
  <si>
    <r>
      <t>olss_mfappl..OLSS_MFAPPL.</t>
    </r>
    <r>
      <rPr>
        <b/>
        <sz val="11"/>
        <color rgb="FFFF0000"/>
        <rFont val="Consolas"/>
        <family val="3"/>
      </rPr>
      <t>TB_MKT_SKD_DTL</t>
    </r>
  </si>
  <si>
    <t>MODELYEAR</t>
  </si>
  <si>
    <r>
      <t>olss_mfappl..OLSS_MFAPPL.</t>
    </r>
    <r>
      <rPr>
        <b/>
        <sz val="11"/>
        <color rgb="FFFF0000"/>
        <rFont val="Consolas"/>
        <family val="3"/>
      </rPr>
      <t>PRODUCT</t>
    </r>
  </si>
  <si>
    <r>
      <t>olss_mfappl..OLSS_MFAPPL.</t>
    </r>
    <r>
      <rPr>
        <b/>
        <sz val="11"/>
        <color rgb="FFFF0000"/>
        <rFont val="Consolas"/>
        <family val="3"/>
      </rPr>
      <t>PRODUCT_BRANDS</t>
    </r>
  </si>
  <si>
    <r>
      <t>olss_mfappl..OLSS_MFAPPL.</t>
    </r>
    <r>
      <rPr>
        <b/>
        <sz val="11"/>
        <color rgb="FFFF0000"/>
        <rFont val="Consolas"/>
        <family val="3"/>
      </rPr>
      <t>PRODUCT_CATEGORIES</t>
    </r>
  </si>
  <si>
    <r>
      <t>olss_mfappl..OLSS_MFAPPL.</t>
    </r>
    <r>
      <rPr>
        <b/>
        <sz val="11"/>
        <color rgb="FFFF0000"/>
        <rFont val="Consolas"/>
        <family val="3"/>
      </rPr>
      <t>PRODUCT_TYPES</t>
    </r>
  </si>
  <si>
    <r>
      <t>olss_mfappl..OLSS_MFAPPL.</t>
    </r>
    <r>
      <rPr>
        <b/>
        <sz val="11"/>
        <color rgb="FFFF0000"/>
        <rFont val="Consolas"/>
        <family val="3"/>
      </rPr>
      <t>PRODUCT_MODELS</t>
    </r>
  </si>
  <si>
    <r>
      <t>olss_mfappl..OLSS_MFAPPL.</t>
    </r>
    <r>
      <rPr>
        <b/>
        <sz val="11"/>
        <color rgb="FFFF0000"/>
        <rFont val="Consolas"/>
        <family val="3"/>
      </rPr>
      <t>TB_M_CUST_BUSSINES_SECTOR</t>
    </r>
  </si>
  <si>
    <r>
      <t>olss_mfappl..OLSS_MFAPPL.</t>
    </r>
    <r>
      <rPr>
        <b/>
        <sz val="11"/>
        <color rgb="FFFF0000"/>
        <rFont val="Consolas"/>
        <family val="3"/>
      </rPr>
      <t>TB_M_CUST</t>
    </r>
  </si>
  <si>
    <r>
      <t>olss_mfappl..OLSS_MFAPPL.</t>
    </r>
    <r>
      <rPr>
        <b/>
        <sz val="11"/>
        <color rgb="FFFF0000"/>
        <rFont val="Consolas"/>
        <family val="3"/>
      </rPr>
      <t>TB_OPL_EMPLOYEE</t>
    </r>
  </si>
  <si>
    <r>
      <t>olss_mfappl..OLSS_MFAPPL.</t>
    </r>
    <r>
      <rPr>
        <b/>
        <sz val="11"/>
        <color rgb="FFFF0000"/>
        <rFont val="Consolas"/>
        <family val="3"/>
      </rPr>
      <t>TB_OPL_BRANCH</t>
    </r>
  </si>
  <si>
    <r>
      <t>olss_mfappl..OLSS_MFAPPL.</t>
    </r>
    <r>
      <rPr>
        <b/>
        <sz val="11"/>
        <color rgb="FFFF0000"/>
        <rFont val="Consolas"/>
        <family val="3"/>
      </rPr>
      <t>SUPPLIER_GROUPS</t>
    </r>
  </si>
  <si>
    <r>
      <t>olss_mfappl..OLSS_MFAPPL.</t>
    </r>
    <r>
      <rPr>
        <b/>
        <sz val="11"/>
        <color rgb="FFFF0000"/>
        <rFont val="Consolas"/>
        <family val="3"/>
      </rPr>
      <t>NEW_SUPPLIERS</t>
    </r>
  </si>
  <si>
    <r>
      <t>olss_mfappl..OLSS_MFAPPL.</t>
    </r>
    <r>
      <rPr>
        <b/>
        <sz val="11"/>
        <color rgb="FFFF0000"/>
        <rFont val="Consolas"/>
        <family val="3"/>
      </rPr>
      <t>NEW_SUPPLIER_DETAILS</t>
    </r>
  </si>
  <si>
    <r>
      <t>olss_mfappl..OLSS_MFAPPL.</t>
    </r>
    <r>
      <rPr>
        <b/>
        <sz val="11"/>
        <color rgb="FFFF0000"/>
        <rFont val="Consolas"/>
        <family val="3"/>
      </rPr>
      <t>OPLUOBJECTLEASE</t>
    </r>
  </si>
  <si>
    <r>
      <t>olss_mfappl..OLSS_MFAPPL.</t>
    </r>
    <r>
      <rPr>
        <b/>
        <sz val="11"/>
        <color rgb="FFFF0000"/>
        <rFont val="Consolas"/>
        <family val="3"/>
      </rPr>
      <t>TB_OPL_UNIT</t>
    </r>
  </si>
  <si>
    <r>
      <t>olss_mfappl..OLSS_MFAPPL.</t>
    </r>
    <r>
      <rPr>
        <b/>
        <sz val="11"/>
        <color rgb="FFFF0000"/>
        <rFont val="Consolas"/>
        <family val="3"/>
      </rPr>
      <t>TB_BIL_PAYSCHEDULE</t>
    </r>
  </si>
  <si>
    <r>
      <t>olss_mfappl..OLSS_MFAPPL.</t>
    </r>
    <r>
      <rPr>
        <b/>
        <sz val="11"/>
        <color rgb="FFFF0000"/>
        <rFont val="Consolas"/>
        <family val="3"/>
      </rPr>
      <t>TB_MKT_SKDNETINVESTMENT</t>
    </r>
  </si>
  <si>
    <t>0x000000000513887F</t>
  </si>
  <si>
    <t>Migrasi MFAPPL</t>
  </si>
  <si>
    <t>RE: Revisi Kwitansi Kontrak PT. DAMATRANS MITRA PERSADA &amp; CV. ANTAR JAMA ADIPURA (NON PPH)</t>
  </si>
  <si>
    <t>revisi kode bulan #379595</t>
  </si>
  <si>
    <t>from olss_mfappl..OLSS_MFAPPL.OPLAGREEMENT a</t>
  </si>
  <si>
    <t>join olss_mfappl..OLSS_MFAPPL.OPLUOBJECTLEASE b</t>
  </si>
  <si>
    <t>on a.idoplagreement = b.idoplagreement</t>
  </si>
  <si>
    <t>and a.agreementnumber = b.agreementnumber</t>
  </si>
  <si>
    <t>where a.agreementnumber = '0001156/4/08/10/2023'</t>
  </si>
  <si>
    <t>and b.remarks = 'MHFJB8EM1P1114154'</t>
  </si>
  <si>
    <t>and b.enginenumber = '2GDD266450'</t>
  </si>
  <si>
    <t>and b.identitypolicenumber = 'R1079VA';</t>
  </si>
  <si>
    <t>Data Maintenance - Revise End Contract OLSS #378612</t>
  </si>
  <si>
    <t>S0363596</t>
  </si>
  <si>
    <t>Produced by Aryo Budi Dwi Prasetyo on October 24, 2023, 9:08 am</t>
  </si>
  <si>
    <t>S0364269 - revisi kode bulan #379595</t>
  </si>
  <si>
    <t>S0363930 - Revisi Kwitansi Kontrak PT. DAMATRANS MITRA PERSADA &amp; CV. ANTAR JAMA ADIPURA (NON PPH)</t>
  </si>
  <si>
    <t>Permohonan Perubahan Qty Unit SKD 0000124/4/38/10/2023</t>
  </si>
  <si>
    <t>379679</t>
  </si>
  <si>
    <t>0000124/4/38/10/2023</t>
  </si>
  <si>
    <r>
      <t>where a.SKDNo = '</t>
    </r>
    <r>
      <rPr>
        <b/>
        <sz val="11"/>
        <color theme="1"/>
        <rFont val="Consolas"/>
        <family val="3"/>
      </rPr>
      <t>0000124/4/38/10/2023</t>
    </r>
    <r>
      <rPr>
        <sz val="11"/>
        <color theme="1"/>
        <rFont val="Consolas"/>
        <family val="3"/>
      </rPr>
      <t>';</t>
    </r>
  </si>
  <si>
    <t>S0364292 - Revise Quantity SKD #379679</t>
  </si>
  <si>
    <r>
      <t>RemarksSys = case when RemarksSys is null then '</t>
    </r>
    <r>
      <rPr>
        <b/>
        <sz val="11"/>
        <color theme="1"/>
        <rFont val="Consolas"/>
        <family val="3"/>
      </rPr>
      <t>S0364292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S0364292</t>
    </r>
    <r>
      <rPr>
        <sz val="11"/>
        <color theme="1"/>
        <rFont val="Consolas"/>
        <family val="3"/>
      </rPr>
      <t>' end</t>
    </r>
  </si>
  <si>
    <r>
      <t xml:space="preserve">where a.IdTb_MKT_SKD = </t>
    </r>
    <r>
      <rPr>
        <b/>
        <sz val="11"/>
        <color theme="1"/>
        <rFont val="Consolas"/>
        <family val="3"/>
      </rPr>
      <t>6645</t>
    </r>
  </si>
  <si>
    <r>
      <t>and a.[Description] like '%</t>
    </r>
    <r>
      <rPr>
        <b/>
        <sz val="11"/>
        <color theme="1"/>
        <rFont val="Consolas"/>
        <family val="3"/>
      </rPr>
      <t>0000124/4/38/10/2023</t>
    </r>
    <r>
      <rPr>
        <sz val="11"/>
        <color theme="1"/>
        <rFont val="Consolas"/>
        <family val="3"/>
      </rPr>
      <t>%';</t>
    </r>
  </si>
  <si>
    <r>
      <t>and a.[Description] like '%</t>
    </r>
    <r>
      <rPr>
        <b/>
        <sz val="11"/>
        <color theme="1"/>
        <rFont val="Consolas"/>
        <family val="3"/>
      </rPr>
      <t>0000124/4/38/10/2023</t>
    </r>
    <r>
      <rPr>
        <sz val="11"/>
        <color theme="1"/>
        <rFont val="Consolas"/>
        <family val="3"/>
      </rPr>
      <t>%'</t>
    </r>
  </si>
  <si>
    <r>
      <t xml:space="preserve">and IdTb_MKT_SKDNetInvestment = </t>
    </r>
    <r>
      <rPr>
        <b/>
        <sz val="11"/>
        <color theme="1"/>
        <rFont val="Consolas"/>
        <family val="3"/>
      </rPr>
      <t>6434</t>
    </r>
    <r>
      <rPr>
        <sz val="11"/>
        <color theme="1"/>
        <rFont val="Consolas"/>
        <family val="3"/>
      </rPr>
      <t>;</t>
    </r>
  </si>
  <si>
    <t>C:\Cloud Storages\OneDrive - PT. Berlian Sistem Informasi\OLS\OPERATION-OLS\CMDB-TICKETS\S0364292 - Revise Quantity SKD #379679</t>
  </si>
  <si>
    <r>
      <t xml:space="preserve">where IdTb_MKT_SKD_Dtl = </t>
    </r>
    <r>
      <rPr>
        <b/>
        <sz val="11"/>
        <color theme="1"/>
        <rFont val="Consolas"/>
        <family val="3"/>
      </rPr>
      <t>210532</t>
    </r>
    <r>
      <rPr>
        <sz val="11"/>
        <color theme="1"/>
        <rFont val="Consolas"/>
        <family val="3"/>
      </rPr>
      <t>;</t>
    </r>
  </si>
  <si>
    <t>Input unit PT APS 10 unit - No Disposal berikut 20231011153055194 di Olss Aplikasi</t>
  </si>
  <si>
    <t>20231011153055194</t>
  </si>
  <si>
    <t>Revisi Invoice JEMBATAN AKAR TEKNOLOGI. PT</t>
  </si>
  <si>
    <t>S0364303</t>
  </si>
  <si>
    <t>59898/INV/JKC/10/2023</t>
  </si>
  <si>
    <t>2023-09-23</t>
  </si>
  <si>
    <t>2023-10-12</t>
  </si>
  <si>
    <t>S0364305</t>
  </si>
  <si>
    <t>S0364305 - Revisi Invoice JEMBATAN AKAR TEKNOLOGI. PT</t>
  </si>
  <si>
    <t>Input unit PT APS 10 unit - No Disposal 20231011153055194</t>
  </si>
  <si>
    <t>S0364303 - Input unit PT APS 10 unit - No Disposal 20231011153055194</t>
  </si>
  <si>
    <t>RE: Revisi Invoice JEMBATAN AKAR TEKNOLOGI. PT</t>
  </si>
  <si>
    <r>
      <t xml:space="preserve">where IdTb_BIL_PayScheduleDtl = </t>
    </r>
    <r>
      <rPr>
        <b/>
        <sz val="11"/>
        <color theme="1"/>
        <rFont val="Consolas"/>
        <family val="3"/>
      </rPr>
      <t>397980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</si>
  <si>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S0364305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S0364305</t>
    </r>
    <r>
      <rPr>
        <sz val="11"/>
        <color theme="1"/>
        <rFont val="Consolas"/>
        <family val="3"/>
      </rPr>
      <t>' end</t>
    </r>
  </si>
  <si>
    <r>
      <t xml:space="preserve">VATAmt = </t>
    </r>
    <r>
      <rPr>
        <b/>
        <sz val="11"/>
        <color theme="1"/>
        <rFont val="Consolas"/>
        <family val="3"/>
      </rPr>
      <t>6308133.000</t>
    </r>
    <r>
      <rPr>
        <sz val="11"/>
        <color theme="1"/>
        <rFont val="Consolas"/>
        <family val="3"/>
      </rPr>
      <t>, -- 9350000.000</t>
    </r>
  </si>
  <si>
    <r>
      <t xml:space="preserve">BillingAmt = </t>
    </r>
    <r>
      <rPr>
        <b/>
        <sz val="11"/>
        <color theme="1"/>
        <rFont val="Consolas"/>
        <family val="3"/>
      </rPr>
      <t>57346667.000</t>
    </r>
    <r>
      <rPr>
        <sz val="11"/>
        <color theme="1"/>
        <rFont val="Consolas"/>
        <family val="3"/>
      </rPr>
      <t>, -- 85000000.000</t>
    </r>
  </si>
  <si>
    <r>
      <t>EndPeriod = '</t>
    </r>
    <r>
      <rPr>
        <b/>
        <sz val="11"/>
        <color theme="1"/>
        <rFont val="Consolas"/>
        <family val="3"/>
      </rPr>
      <t>2023-10-12</t>
    </r>
    <r>
      <rPr>
        <sz val="11"/>
        <color theme="1"/>
        <rFont val="Consolas"/>
        <family val="3"/>
      </rPr>
      <t>', -- '2023-10-22'</t>
    </r>
  </si>
  <si>
    <t>Service Request S0364305 - RE: Revisi Invoice JEMBATAN AKAR TEKNOLOGI. PT</t>
  </si>
  <si>
    <r>
      <t xml:space="preserve">update </t>
    </r>
    <r>
      <rPr>
        <b/>
        <sz val="11"/>
        <color rgb="FFFF0000"/>
        <rFont val="Consolas"/>
        <family val="3"/>
      </rPr>
      <t>Tb_MKT_SKDNetInvestment</t>
    </r>
  </si>
  <si>
    <r>
      <t xml:space="preserve">where IdTb_MKT_SKDNetInvestment = </t>
    </r>
    <r>
      <rPr>
        <b/>
        <sz val="11"/>
        <color theme="1"/>
        <rFont val="Consolas"/>
        <family val="3"/>
      </rPr>
      <t>6434</t>
    </r>
    <r>
      <rPr>
        <sz val="11"/>
        <color theme="1"/>
        <rFont val="Consolas"/>
        <family val="3"/>
      </rPr>
      <t>;</t>
    </r>
  </si>
  <si>
    <r>
      <t xml:space="preserve">where IdTb_MKT_SKDNetInvestmentStored = </t>
    </r>
    <r>
      <rPr>
        <b/>
        <sz val="11"/>
        <color theme="1"/>
        <rFont val="Consolas"/>
        <family val="3"/>
      </rPr>
      <t>65685</t>
    </r>
    <r>
      <rPr>
        <sz val="11"/>
        <color theme="1"/>
        <rFont val="Consolas"/>
        <family val="3"/>
      </rPr>
      <t>;</t>
    </r>
  </si>
  <si>
    <t>Price = 161432432,</t>
  </si>
  <si>
    <t>Rv = 171045000,</t>
  </si>
  <si>
    <t>Net = 161432432 - 171045000,</t>
  </si>
  <si>
    <r>
      <t xml:space="preserve">where IdOPLCalculation = </t>
    </r>
    <r>
      <rPr>
        <b/>
        <sz val="11"/>
        <color theme="1"/>
        <rFont val="Consolas"/>
        <family val="3"/>
      </rPr>
      <t>9860</t>
    </r>
    <r>
      <rPr>
        <sz val="11"/>
        <color theme="1"/>
        <rFont val="Consolas"/>
        <family val="3"/>
      </rPr>
      <t>;</t>
    </r>
  </si>
  <si>
    <r>
      <t xml:space="preserve">TotalUnitQuantityLease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 xml:space="preserve"> -- 4</t>
    </r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</si>
  <si>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</si>
  <si>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C:\Cloud Storages\OneDrive - PT. Berlian Sistem Informasi\OLS\OPERATION-OLS\CMDB-TICKETS\S0364303 - Input unit PT APS 10 unit - No Disposal 20231011153055194</t>
  </si>
  <si>
    <t>RE: Service Request S0364303 RE: Input unit PT APS 10 unit - No Disposal berikut 20231011153055194 di Olss Aplikasi</t>
  </si>
  <si>
    <t>Request Check Pak Niketas - Agreement</t>
  </si>
  <si>
    <t>RE: Service Request S0364292 RE: Permohonan Perubahan Qty Unit SKD 0000124/4/38/10/2023</t>
  </si>
  <si>
    <t>revisi quantity #379881</t>
  </si>
  <si>
    <t>ID_DISPOSAL</t>
  </si>
  <si>
    <t>IMPAIREMENT</t>
  </si>
  <si>
    <t>REGISTRATION</t>
  </si>
  <si>
    <t>MAINTENANCE</t>
  </si>
  <si>
    <t>REPLACEMENT</t>
  </si>
  <si>
    <t>INSURANCE_COST</t>
  </si>
  <si>
    <t>MEDIATOR_FEE</t>
  </si>
  <si>
    <t>MOBILIZATION</t>
  </si>
  <si>
    <t>DEMOBILIZATION</t>
  </si>
  <si>
    <t>INTEREST_COST</t>
  </si>
  <si>
    <t>TERM_OF_PAYMENT_COST</t>
  </si>
  <si>
    <t>INTEREST_COST_BEFORE_BAST</t>
  </si>
  <si>
    <t>REMARKS</t>
  </si>
  <si>
    <t>CREATED_DATE</t>
  </si>
  <si>
    <t>CANCEL_DATE</t>
  </si>
  <si>
    <t>CANCEL_BY</t>
  </si>
  <si>
    <t>IS_CANCEL</t>
  </si>
  <si>
    <t>PRODUCT_PRICE</t>
  </si>
  <si>
    <t>DEPRECIATION_DATE</t>
  </si>
  <si>
    <t>0000195/4/10/07/2018</t>
  </si>
  <si>
    <t>4D34TS46898</t>
  </si>
  <si>
    <t>4D34TS31673</t>
  </si>
  <si>
    <t>4D34TS31671</t>
  </si>
  <si>
    <t>4D34TS27622</t>
  </si>
  <si>
    <t>4D34TS27600</t>
  </si>
  <si>
    <t>0000197/4/10/07/2018</t>
  </si>
  <si>
    <t>4D34TS13107</t>
  </si>
  <si>
    <t>4D34TS13037</t>
  </si>
  <si>
    <t>4D34TS13104</t>
  </si>
  <si>
    <t>4D34TS13056</t>
  </si>
  <si>
    <t>4D34TS13106</t>
  </si>
  <si>
    <r>
      <t>where a.DisposalNumber = '</t>
    </r>
    <r>
      <rPr>
        <b/>
        <sz val="11"/>
        <color theme="1"/>
        <rFont val="Consolas"/>
        <family val="3"/>
      </rPr>
      <t>20231011153055194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</si>
  <si>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a</t>
    </r>
  </si>
  <si>
    <t>S0364336 - revisi quantity #379881</t>
  </si>
  <si>
    <t>9167,</t>
  </si>
  <si>
    <t>9168,</t>
  </si>
  <si>
    <t>9169,</t>
  </si>
  <si>
    <t>9170,</t>
  </si>
  <si>
    <t>9171,</t>
  </si>
  <si>
    <t>9172,</t>
  </si>
  <si>
    <t>9173,</t>
  </si>
  <si>
    <t>9174,</t>
  </si>
  <si>
    <t>revisi supplier #379950</t>
  </si>
  <si>
    <t>S0364349</t>
  </si>
  <si>
    <t>S0364349 - revisi supplier #379950</t>
  </si>
  <si>
    <t>0000681/4/10/08/2023</t>
  </si>
  <si>
    <r>
      <t>where a.SKDNo = '</t>
    </r>
    <r>
      <rPr>
        <b/>
        <sz val="11"/>
        <color theme="1"/>
        <rFont val="Consolas"/>
        <family val="3"/>
      </rPr>
      <t>0000681/4/10/08/2023</t>
    </r>
    <r>
      <rPr>
        <sz val="11"/>
        <color theme="1"/>
        <rFont val="Consolas"/>
        <family val="3"/>
      </rPr>
      <t>';</t>
    </r>
  </si>
  <si>
    <t>C:\Cloud Storages\OneDrive - PT. Berlian Sistem Informasi\OLS\OPERATION-OLS\CMDB-TICKETS\S0364349 - revisi supplier #379950</t>
  </si>
  <si>
    <r>
      <t>RemarksSys = case when RemarksSys is null then '</t>
    </r>
    <r>
      <rPr>
        <b/>
        <sz val="11"/>
        <color theme="1"/>
        <rFont val="Consolas"/>
        <family val="3"/>
      </rPr>
      <t>S0364349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-S0364349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</si>
  <si>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210262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</si>
  <si>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5938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</si>
  <si>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-- 0</t>
    </r>
  </si>
  <si>
    <t>RE: Service Request S0364349 RE: revisi supplier #379950</t>
  </si>
  <si>
    <t>select a.* from olss_mfappl..OLSS_MFAPPL.OPLCALCULATION a where a.oplcalculationnumber = '00535/OCN/01/06/2023';</t>
  </si>
  <si>
    <t>select a.* from olss_mfappl..OLSS_MFAPPL.OPLQUOTATION a where a.idoplquotation = 6617;</t>
  </si>
  <si>
    <t>select a.* from olss_mfappl..OLSS_MFAPPL.TB_MKT_SKD a where a.skdno = '0000623/4/10/06/2023';</t>
  </si>
  <si>
    <t>select a.* from olss_mfappl..OLSS_MFAPPL.TB_MKT_SKD_DTL a where a.idtb_mkt_skd = 6204;</t>
  </si>
  <si>
    <t>select a.* from olss_mfappl..OLSS_MFAPPL.OPLAGREEMENT a where a.agreementnumber = '0000811/4/10/10/2023';</t>
  </si>
  <si>
    <t>select a.* from olss_mfappl..OLSS_MFAPPL.OPLUOBJECTLEASE a where a.idoplagreement = 5784 and a.agreementnumber = '0000811/4/10/10/2023';</t>
  </si>
  <si>
    <t xml:space="preserve">72/4/38 </t>
  </si>
  <si>
    <t xml:space="preserve">75/4/38 </t>
  </si>
  <si>
    <t>76/4/38</t>
  </si>
  <si>
    <t xml:space="preserve">77/4/38 </t>
  </si>
  <si>
    <t xml:space="preserve">83/4/38 </t>
  </si>
  <si>
    <t xml:space="preserve">84/4/38 </t>
  </si>
  <si>
    <t xml:space="preserve">85/4/38 </t>
  </si>
  <si>
    <t xml:space="preserve">74/4/38 </t>
  </si>
  <si>
    <t xml:space="preserve">89/4/38 </t>
  </si>
  <si>
    <t xml:space="preserve">66/4/38 </t>
  </si>
  <si>
    <t xml:space="preserve">73/4/38 </t>
  </si>
  <si>
    <t xml:space="preserve">82/4/38 </t>
  </si>
  <si>
    <t xml:space="preserve">96/4/38 </t>
  </si>
  <si>
    <t xml:space="preserve">97/4/38 </t>
  </si>
  <si>
    <t xml:space="preserve">93/4/38 </t>
  </si>
  <si>
    <t xml:space="preserve">94/4/38 </t>
  </si>
  <si>
    <t>S0364541</t>
  </si>
  <si>
    <t>Sylvia</t>
  </si>
  <si>
    <t>Revise Quantity SKD #379679</t>
  </si>
  <si>
    <t>S0364292</t>
  </si>
  <si>
    <t>Produced by Aryo Budi Dwi Prasetyo on October 25, 2023, 8:57 am</t>
  </si>
  <si>
    <t>S0364541 - [URGENT] Penerbitan invoice billing OKTOBER 2023 kontrak lebih cepat KOMPAS, CHAMPION, BANK SYARIAH, COGINDO, JET TEKNOLOGI, GLOBAL JET CARGO - No TIKET #303833  (MFAPPL Support) dan No TIKET #372445 (OLSS)</t>
  </si>
  <si>
    <t>revisi quantity #380113</t>
  </si>
  <si>
    <t>0001015/4/08/08/2023</t>
  </si>
  <si>
    <t>0001165/4/08/10/2023</t>
  </si>
  <si>
    <t>GAMA PUTRA SUKSES PRIMA. PT</t>
  </si>
  <si>
    <t>RE: revisi quantity #380113</t>
  </si>
  <si>
    <t>S0364566 - revisi quantity #380113</t>
  </si>
  <si>
    <t>'0000066/4/38/07/2023',</t>
  </si>
  <si>
    <t>'0000072/4/38/08/2023',</t>
  </si>
  <si>
    <t>'0000073/4/38/08/2023',</t>
  </si>
  <si>
    <t>'0000074/4/38/08/2023',</t>
  </si>
  <si>
    <t>'0000075/4/38/08/2023',</t>
  </si>
  <si>
    <t>'0000076/4/38/08/2023',</t>
  </si>
  <si>
    <t>'0000077/4/38/08/2023',</t>
  </si>
  <si>
    <t>'0000082/4/38/08/2023',</t>
  </si>
  <si>
    <t>'0000083/4/38/08/2023',</t>
  </si>
  <si>
    <t>'0000084/4/38/08/2023',</t>
  </si>
  <si>
    <t>'0000085/4/38/08/2023',</t>
  </si>
  <si>
    <t>'0000089/4/38/08/2023',</t>
  </si>
  <si>
    <t>'0000093/4/38/09/2023',</t>
  </si>
  <si>
    <t>'0000094/4/38/09/2023',</t>
  </si>
  <si>
    <t>'0000096/4/38/09/2023',</t>
  </si>
  <si>
    <t>'0000097/4/38/09/2023'</t>
  </si>
  <si>
    <t>60067/INV/MD3/10/2023</t>
  </si>
  <si>
    <t>0000076/4/38/08/2023</t>
  </si>
  <si>
    <t>60068/INV/MD3/10/2023</t>
  </si>
  <si>
    <t>60069/INV/MD3/10/2023</t>
  </si>
  <si>
    <t>60070/INV/MD3/10/2023</t>
  </si>
  <si>
    <t>60071/INV/MD3/10/2023</t>
  </si>
  <si>
    <t>0000072/4/38/08/2023</t>
  </si>
  <si>
    <t>60072/INV/MD3/10/2023</t>
  </si>
  <si>
    <t>0000084/4/38/08/2023</t>
  </si>
  <si>
    <t>60073/INV/MD3/10/2023</t>
  </si>
  <si>
    <t>0000077/4/38/08/2023</t>
  </si>
  <si>
    <t>60074/INV/MD3/10/2023</t>
  </si>
  <si>
    <t>0000074/4/38/08/2023</t>
  </si>
  <si>
    <t>60075/INV/MD3/10/2023</t>
  </si>
  <si>
    <t>0000085/4/38/08/2023</t>
  </si>
  <si>
    <t>60076/INV/MD3/10/2023</t>
  </si>
  <si>
    <t>0000089/4/38/08/2023</t>
  </si>
  <si>
    <t>60077/INV/MD3/10/2023</t>
  </si>
  <si>
    <t>60078/INV/MD3/10/2023</t>
  </si>
  <si>
    <t>60079/INV/MD3/10/2023</t>
  </si>
  <si>
    <t>0000083/4/38/08/2023</t>
  </si>
  <si>
    <t>60080/INV/MD3/10/2023</t>
  </si>
  <si>
    <t>0000075/4/38/08/2023</t>
  </si>
  <si>
    <t>60081/INV/MD3/10/2023</t>
  </si>
  <si>
    <t>60082/INV/MD3/10/2023</t>
  </si>
  <si>
    <t>revisi supplier #380146</t>
  </si>
  <si>
    <t>RE: [Eforms #378956] Ticket Assignment Revisi SKD 0000961/4/08/06/2023 from Diyan Ayu Farachwati</t>
  </si>
  <si>
    <t>S0364574</t>
  </si>
  <si>
    <t>S0364574 - [Eforms #378956] Ticket Assignment Revisi SKD 0000961/4/08/06/2023 from Diyan Ayu Farachwati</t>
  </si>
  <si>
    <t>[Eforms #378956] Ticket Assignment Revisi SKD 0000961/4/08/06/2023 from Diyan Ayu Farachwati</t>
  </si>
  <si>
    <t>Revise Supplier #380146</t>
  </si>
  <si>
    <t>S0364578</t>
  </si>
  <si>
    <t>S0364578 - Revise Supplier #380146</t>
  </si>
  <si>
    <t>Service Request S0364541 - RE: [URGENT] Penerbitan invoice billing OKTOBER 2023 kontrak lebih cepat KOMPAS, CHAMPION, BANK SYARIAH, COGINDO, JET TEKNOLOGI, GLOBAL JET CARGO - No TIKET #303833  (MFAPPL Support) dan No TIKET #372445 (OLSS)</t>
  </si>
  <si>
    <t>0000961/4/08/06/2023</t>
  </si>
  <si>
    <t>0000675/4/10/08/2023</t>
  </si>
  <si>
    <t>0000690/4/10/08/2023</t>
  </si>
  <si>
    <t>0000691/4/10/08/2023</t>
  </si>
  <si>
    <t>A000617</t>
  </si>
  <si>
    <t>a.SKDNo, a.SupplierMaintenance,</t>
  </si>
  <si>
    <t>b.SupplierCode, b.SupplierName,</t>
  </si>
  <si>
    <t>b.[Address], a.RemarksSys</t>
  </si>
  <si>
    <t>join Supplier b</t>
  </si>
  <si>
    <t>on a.SupplierMaintenance = b.IdSupplier</t>
  </si>
  <si>
    <t>where a.SKDNo in (</t>
  </si>
  <si>
    <t>'0000675/4/10/08/2023',</t>
  </si>
  <si>
    <t>'0000690/4/10/08/2023',</t>
  </si>
  <si>
    <t>'0000691/4/10/08/2023'</t>
  </si>
  <si>
    <t>ASTRA INTERNATIONAL, TBK, PT.</t>
  </si>
  <si>
    <t>5918</t>
  </si>
  <si>
    <t>148</t>
  </si>
  <si>
    <t>C:\Cloud Storages\OneDrive - PT. Berlian Sistem Informasi\OLS\OPERATION-OLS\CMDB-TICKETS\S0364578 - Revise Supplier #380146</t>
  </si>
  <si>
    <t>select a.IdTb_MKT_SKD,</t>
  </si>
  <si>
    <t>SupplierMaintenance = 4657, -- 5574</t>
  </si>
  <si>
    <t>RemarksSys = case when RemarksSys is null then 'S0364578' else RemarksSys + '-S0364578' end</t>
  </si>
  <si>
    <t>where IdTb_MKT_SKD = 6409;</t>
  </si>
  <si>
    <t>SupplierMaintenance = 5918, -- 5574</t>
  </si>
  <si>
    <t>where IdTb_MKT_SKD = 6447;</t>
  </si>
  <si>
    <t>SupplierMaintenance = 148, -- 5574</t>
  </si>
  <si>
    <t>where IdTb_MKT_SKD = 6448;</t>
  </si>
  <si>
    <t>RE: Service Request S0364578 RE: revisi supplier #380146</t>
  </si>
  <si>
    <r>
      <t>where a.SKDNo = '</t>
    </r>
    <r>
      <rPr>
        <b/>
        <sz val="11"/>
        <color theme="1"/>
        <rFont val="Consolas"/>
        <family val="3"/>
      </rPr>
      <t>0000961/4/08/06/2023</t>
    </r>
    <r>
      <rPr>
        <sz val="11"/>
        <color theme="1"/>
        <rFont val="Consolas"/>
        <family val="3"/>
      </rPr>
      <t>';</t>
    </r>
  </si>
  <si>
    <r>
      <t>and a.[Description] like '%</t>
    </r>
    <r>
      <rPr>
        <b/>
        <sz val="11"/>
        <color theme="1"/>
        <rFont val="Consolas"/>
        <family val="3"/>
      </rPr>
      <t>0000961/4/08/06/2023</t>
    </r>
    <r>
      <rPr>
        <sz val="11"/>
        <color theme="1"/>
        <rFont val="Consolas"/>
        <family val="3"/>
      </rPr>
      <t>%';</t>
    </r>
  </si>
  <si>
    <r>
      <t>and a.[Description] like '%</t>
    </r>
    <r>
      <rPr>
        <b/>
        <sz val="11"/>
        <color theme="1"/>
        <rFont val="Consolas"/>
        <family val="3"/>
      </rPr>
      <t>0000961/4/08/06/2023</t>
    </r>
    <r>
      <rPr>
        <sz val="11"/>
        <color theme="1"/>
        <rFont val="Consolas"/>
        <family val="3"/>
      </rPr>
      <t>%'</t>
    </r>
  </si>
  <si>
    <r>
      <t xml:space="preserve">where a.IdTb_MKT_SKD = </t>
    </r>
    <r>
      <rPr>
        <b/>
        <sz val="11"/>
        <color theme="1"/>
        <rFont val="Consolas"/>
        <family val="3"/>
      </rPr>
      <t>6198</t>
    </r>
  </si>
  <si>
    <r>
      <t xml:space="preserve">and IdTb_MKT_SKDNetInvestment = </t>
    </r>
    <r>
      <rPr>
        <b/>
        <sz val="11"/>
        <color theme="1"/>
        <rFont val="Consolas"/>
        <family val="3"/>
      </rPr>
      <t>5987</t>
    </r>
    <r>
      <rPr>
        <sz val="11"/>
        <color theme="1"/>
        <rFont val="Consolas"/>
        <family val="3"/>
      </rPr>
      <t>;</t>
    </r>
  </si>
  <si>
    <t>Price = 0, -- 17640000.000</t>
  </si>
  <si>
    <t>RemarksSys = case when RemarksSys is null then 'S0364574' else RemarksSys + '-S0364574' end</t>
  </si>
  <si>
    <t>where IdTb_MKT_SKD_Dtl = 210007;</t>
  </si>
  <si>
    <t>update Tb_MKT_SKDNetInvestment</t>
  </si>
  <si>
    <t>Price = 889072073,</t>
  </si>
  <si>
    <t>Rv = 674688000,</t>
  </si>
  <si>
    <t>Net = 889072073 - 674688000,</t>
  </si>
  <si>
    <t>where IdTb_MKT_SKDNetInvestment = 5987;</t>
  </si>
  <si>
    <t>where IdTb_MKT_SKDNetInvestmentStored = 57971;</t>
  </si>
  <si>
    <t>C:\Cloud Storages\OneDrive - PT. Berlian Sistem Informasi\OLS\OPERATION-OLS\CMDB-TICKETS\S0364574 - [Eforms #378956] Ticket Assignment Revisi SKD 0000961408062023 from Diyan Ayu Farachwati</t>
  </si>
  <si>
    <t>RE: Service Request S0364574 RE: [Eforms #378956] Ticket Assignment Revisi SKD 0000961/4/08/06/2023 from Diyan Ayu Farachwati</t>
  </si>
  <si>
    <t>RE: revisi supplier #380146</t>
  </si>
  <si>
    <r>
      <t>RemarksSys = case when RemarksSys is null then '</t>
    </r>
    <r>
      <rPr>
        <b/>
        <sz val="11"/>
        <color theme="1"/>
        <rFont val="Consolas"/>
        <family val="3"/>
      </rPr>
      <t>S0364578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-S0364578</t>
    </r>
    <r>
      <rPr>
        <sz val="11"/>
        <color theme="1"/>
        <rFont val="Consolas"/>
        <family val="3"/>
      </rPr>
      <t>' end</t>
    </r>
  </si>
  <si>
    <r>
      <t>'</t>
    </r>
    <r>
      <rPr>
        <b/>
        <sz val="11"/>
        <color theme="1"/>
        <rFont val="Consolas"/>
        <family val="3"/>
      </rPr>
      <t>0000675/4/10/08/2023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</si>
  <si>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0000690/4/10/08/2023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</si>
  <si>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theme="1"/>
        <rFont val="Consolas"/>
        <family val="3"/>
      </rPr>
      <t>0000691/4/10/08/2023</t>
    </r>
    <r>
      <rPr>
        <sz val="11"/>
        <color theme="1"/>
        <rFont val="Consolas"/>
        <family val="3"/>
      </rPr>
      <t>'</t>
    </r>
  </si>
  <si>
    <t>IdSupplier = 4657, -- 5918</t>
  </si>
  <si>
    <t>where IdTb_MKT_SKD_Dtl in (210251);</t>
  </si>
  <si>
    <t>IdSupplier = 5918, -- 4814</t>
  </si>
  <si>
    <t>where IdTb_MKT_SKD_Dtl in (210294);</t>
  </si>
  <si>
    <t>IdSupplier = 148, -- 4814</t>
  </si>
  <si>
    <t>where IdTb_MKT_SKD_Dtl in (210295);</t>
  </si>
  <si>
    <t>revisi TOP #380249</t>
  </si>
  <si>
    <t>RE: Service Request S0364541 - RE: [URGENT] Penerbitan invoice billing OKTOBER 2023 kontrak lebih cepat KOMPAS, CHAMPION, BANK SYARIAH, COGINDO, JET TEKNOLOGI, GLOBAL JET CARGO - No TIKET #303833  (MFAPPL Support) dan No TIKET #372445 (OLSS)</t>
  </si>
  <si>
    <t>PaymentSchedule = '2023-11-30', -- '2023-11-29'</t>
  </si>
  <si>
    <t>EndPeriod = '2023-10-31' -- '2023-10-30'</t>
  </si>
  <si>
    <t>431876,</t>
  </si>
  <si>
    <t>431756,</t>
  </si>
  <si>
    <t>430144,</t>
  </si>
  <si>
    <t>431888,</t>
  </si>
  <si>
    <t>432824,</t>
  </si>
  <si>
    <t>432692,</t>
  </si>
  <si>
    <t>#Ticket DM Eform 377360</t>
  </si>
  <si>
    <t>S0364865 - #Ticket DM Eform 377360</t>
  </si>
  <si>
    <r>
      <t>--dbo.Tb_BIL_InvoiceReceipt.InvoiceIssueDate &gt;= '</t>
    </r>
    <r>
      <rPr>
        <b/>
        <sz val="11"/>
        <color rgb="FFFF0000"/>
        <rFont val="Consolas"/>
        <family val="3"/>
      </rPr>
      <t>2023-11-06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</si>
  <si>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</si>
  <si>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</si>
  <si>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20231106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</si>
  <si>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20231107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</si>
  <si>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</si>
  <si>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</si>
  <si>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</si>
  <si>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</si>
  <si>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</si>
  <si>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</si>
  <si>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</si>
  <si>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</si>
  <si>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</si>
  <si>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</si>
  <si>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</si>
  <si>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</si>
  <si>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</si>
  <si>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</si>
  <si>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</si>
  <si>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</si>
  <si>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</si>
  <si>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</si>
  <si>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</si>
  <si>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</si>
  <si>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</si>
  <si>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</si>
  <si>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</si>
  <si>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</si>
  <si>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</si>
  <si>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</si>
  <si>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2023-11-04</t>
    </r>
    <r>
      <rPr>
        <sz val="11"/>
        <color theme="1"/>
        <rFont val="Consolas"/>
        <family val="3"/>
      </rPr>
      <t>'</t>
    </r>
  </si>
  <si>
    <t>Produced by Aryo Budi Dwi Prasetyo on October 26, 2023, 8:25 am</t>
  </si>
  <si>
    <t>select a.AgreementNumber, a.EngineNumber,</t>
  </si>
  <si>
    <t>b.IdUObjLease, b.EngineNumber, b.IdentityPoliceNumber</t>
  </si>
  <si>
    <t>left join OPLUObjectLease b</t>
  </si>
  <si>
    <t>on a.EngineNumber = b.EngineNumber</t>
  </si>
  <si>
    <t>b.EngineNumber, c.EngineNumber</t>
  </si>
  <si>
    <t>-- CEK BEDA EngineNumber DI OPLUObjectLease vs Tb_OPL_Unit</t>
  </si>
  <si>
    <r>
      <t>where c.EngineNumber = '</t>
    </r>
    <r>
      <rPr>
        <b/>
        <sz val="11"/>
        <color theme="1"/>
        <rFont val="Consolas"/>
        <family val="3"/>
      </rPr>
      <t>4D34TS13037</t>
    </r>
    <r>
      <rPr>
        <sz val="11"/>
        <color theme="1"/>
        <rFont val="Consolas"/>
        <family val="3"/>
      </rPr>
      <t>';</t>
    </r>
  </si>
  <si>
    <t>EngineNumber = '4D34TS13037' -- '4D34TS13137'</t>
  </si>
  <si>
    <t>where IdUObjLease = 6209;</t>
  </si>
  <si>
    <t>RE: [Eforms #379549] Ticket Assignment Revisi OLSS - PT. Telaga Baru Transindo 221/4/03 from Tabita Hasian</t>
  </si>
  <si>
    <t xml:space="preserve">S0364893 - Revisi kode bulan PT. Telaga Baru Transindo 221/4/03 </t>
  </si>
  <si>
    <t>RE: [Eforms #378777] Ticket Assignment Jakarta Head Office - Operating Lease Operation - Virida Agustina from Virida Agustina</t>
  </si>
  <si>
    <t>S0364901</t>
  </si>
  <si>
    <t>S0364901 - List of Maintenance Agreement</t>
  </si>
  <si>
    <t>List of Maintenance Agreement</t>
  </si>
  <si>
    <t>RE: Service Request S0361272 RE: Permintaan Data Maintenance Expense (Revisi content)</t>
  </si>
  <si>
    <t>C:\Cloud Storages\OneDrive - PT. Berlian Sistem Informasi\OLS\OPERATION-OLS\CMDB-TICKETS\S0364901 - List of Maintenance Agreement</t>
  </si>
  <si>
    <t>B9155UDH</t>
  </si>
  <si>
    <t>-- CEK AGREEMENT-NYA --</t>
  </si>
  <si>
    <t>on b.IdTb_OPL_Unit =  c.IdTb_OPL_Unit</t>
  </si>
  <si>
    <t>where b.IdentityPoliceNumber = 'B9155UDH'</t>
  </si>
  <si>
    <t>and c.PoliceNumber = 'B9155UDH'</t>
  </si>
  <si>
    <t>and c.PoliceNumberAct = 'B9155UDH';</t>
  </si>
  <si>
    <t>-- CONTOH DI AGREEMENT YG SAMA --</t>
  </si>
  <si>
    <t>from Tb_MTN_Monschdl a</t>
  </si>
  <si>
    <t>where a.PoliceNumber = 'B9151UDH'</t>
  </si>
  <si>
    <t>order by a.ScheduleDate;</t>
  </si>
  <si>
    <t>c.IdTb_OPL_Unit</t>
  </si>
  <si>
    <t>RE: Service Request S0364901 created successfullyRE: [Eforms #378777] Ticket Assignment Jakarta Head Office - Operating Lease Operation - Virida Agustina from Virida Agustina</t>
  </si>
  <si>
    <t>#Ticket DM Eform 376992</t>
  </si>
  <si>
    <t>Delete SKD 0001065/4/08/10/2023</t>
  </si>
  <si>
    <t>S0364920 - Delete SKD 0001065/4/08/10/2023</t>
  </si>
  <si>
    <t>S0364920</t>
  </si>
  <si>
    <t>OPLCalcualtionNumber</t>
  </si>
  <si>
    <t>select a.IdOPLCalculation, a.OPLCalculationNumber,</t>
  </si>
  <si>
    <t>a.IsDraft, a.IsValid</t>
  </si>
  <si>
    <t>from OPLCalculation a</t>
  </si>
  <si>
    <t>IsDraft = 1,</t>
  </si>
  <si>
    <t>IsValid = 0</t>
  </si>
  <si>
    <t>Request Bu Pak Andri Kurniawan</t>
  </si>
  <si>
    <t>00490/OCN/01/06/2023</t>
  </si>
  <si>
    <r>
      <t>where a.OPLCalculationNumber = '</t>
    </r>
    <r>
      <rPr>
        <b/>
        <sz val="11"/>
        <color theme="1"/>
        <rFont val="Consolas"/>
        <family val="3"/>
      </rPr>
      <t>00490/OCN/01/06/2023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</si>
  <si>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9723</t>
    </r>
    <r>
      <rPr>
        <sz val="11"/>
        <color theme="1"/>
        <rFont val="Consolas"/>
        <family val="3"/>
      </rPr>
      <t>;</t>
    </r>
  </si>
  <si>
    <t>C:\Cloud Storages\OneDrive - PT. Berlian Sistem Informasi\OLS\OPERATION-OLS\CMDB-TICKETS\S0364920 - Delete SKD 0001065408102023</t>
  </si>
  <si>
    <t>RE: Service Request S0364920 created successfullyRE: #Ticket DM Eform 376992</t>
  </si>
  <si>
    <t>select a.IdTb_DIS_Buyers, a.OfferPriceAmount</t>
  </si>
  <si>
    <t>where a.IdTb_DIS_Buyers = 3418;</t>
  </si>
  <si>
    <t>update Tb_DIS_Buyers</t>
  </si>
  <si>
    <t>OfferPriceAmount = 207687055.00 * 100 / 111 -- 164745455.00</t>
  </si>
  <si>
    <t>where IdTb_DIS_Buyers = 3298;</t>
  </si>
  <si>
    <t>B9125CXS</t>
  </si>
  <si>
    <t>where IdTb_DIS_Buyers = 3418;</t>
  </si>
  <si>
    <t>select c.IdentityPoliceNumber,</t>
  </si>
  <si>
    <t>b.IdTb_DIS_Buyers, b.OfferPriceAmount</t>
  </si>
  <si>
    <t>join OPLUObjectLease c</t>
  </si>
  <si>
    <t>on a.AgreementNumber = c.AgreementNumber</t>
  </si>
  <si>
    <t>and a.EngineNumber = c.EngineNumber</t>
  </si>
  <si>
    <t>where a.DisposalNumber = '20231011153055194'</t>
  </si>
  <si>
    <t>and c.IdentityPoliceNumber = 'B9125CXS';</t>
  </si>
  <si>
    <t>OfferPriceAmount = 422918508.11 -- 422918508.11</t>
  </si>
  <si>
    <t>Input Stock New Car</t>
  </si>
  <si>
    <t>S0279357</t>
  </si>
  <si>
    <t>S0364961</t>
  </si>
  <si>
    <t>Service Request Stock New Car</t>
  </si>
  <si>
    <t>S0364961 - Service Request Stock New Car</t>
  </si>
  <si>
    <t>C:\Cloud Storages\OneDrive - PT. Berlian Sistem Informasi\OLS\OPERATION-OLS\CMDB-TICKETS\S0364961 - Service Request Stock New Car</t>
  </si>
  <si>
    <t>RE: Service Request S0364961 RE: Input Stock New Car</t>
  </si>
  <si>
    <t>Penggantian Object Lease Unit GSD Total Loss</t>
  </si>
  <si>
    <t>0000099/4/04/08/2021</t>
  </si>
  <si>
    <t>B2395POA</t>
  </si>
  <si>
    <t>NEW AVANZA VELOZ 1.5 M/T</t>
  </si>
  <si>
    <t>2021</t>
  </si>
  <si>
    <t>MHKM5FA4JMK069333</t>
  </si>
  <si>
    <t>2NRG620316</t>
  </si>
  <si>
    <t>JAWA TIMUR</t>
  </si>
  <si>
    <t>SURABAYA</t>
  </si>
  <si>
    <t>380656</t>
  </si>
  <si>
    <t>S0364970</t>
  </si>
  <si>
    <t>S0364970 - Penggantian Object Lease Unit GSD Total Loss #380656</t>
  </si>
  <si>
    <t>Penggantian Object Lease Unit GSD Total Loss #380656</t>
  </si>
  <si>
    <t>Staging Invoice Prorate Awal dan Revisi Invoice menjadi nilai Prorate Awal TELEKOMUNIKASI SELULAR. KOPERASI</t>
  </si>
  <si>
    <t>0001136/4/08/09/2023</t>
  </si>
  <si>
    <t>59691/INV/JKN/10/2023</t>
  </si>
  <si>
    <t>0001135/4/08/09/2023</t>
  </si>
  <si>
    <t>59690/INV/JKN/10/2023</t>
  </si>
  <si>
    <t>0001134/4/08/09/2023</t>
  </si>
  <si>
    <t>59689/INV/JKN/10/2023</t>
  </si>
  <si>
    <t>REVISI SUPPLIER  #380717</t>
  </si>
  <si>
    <t>revisi supplier #380718</t>
  </si>
  <si>
    <t>RE: revisi supplier #380717</t>
  </si>
  <si>
    <t>S0365168</t>
  </si>
  <si>
    <t>Virida Agustina</t>
  </si>
  <si>
    <t>Produced by Aryo Budi Dwi Prasetyo on October 27, 2023, 8:19 am</t>
  </si>
  <si>
    <t>S0365168 - Staging Invoice Prorate Awal dan Revisi Invoice menjadi nilai Prorate Awal TELEKOMUNIKASI SELULAR. KOPERASI</t>
  </si>
  <si>
    <t>REVISI SUPPLIER #380720</t>
  </si>
  <si>
    <t>S0365183 - REVISI SUPPLIER #380720</t>
  </si>
  <si>
    <t>S0365167 - revisi supplier #380718</t>
  </si>
  <si>
    <t>S0365164 - revisi supplier #380717</t>
  </si>
  <si>
    <t>1618</t>
  </si>
  <si>
    <t>L1007GV</t>
  </si>
  <si>
    <t>ALL NEW AVANZA 1.3 G M/T</t>
  </si>
  <si>
    <t>MHKM5EA3JMK195438</t>
  </si>
  <si>
    <t>1NRG154012</t>
  </si>
  <si>
    <t>b.Remarks, b.EngineNumber, b.IdentityPoliceNumber,</t>
  </si>
  <si>
    <t>b.RemarksSys,</t>
  </si>
  <si>
    <t>c.ChassisNumber, c.EngineNumber, c.PoliceNumber, c.PoliceNumberAct,</t>
  </si>
  <si>
    <t>where a.AgreementNumber = '0000099/4/04/08/2021'</t>
  </si>
  <si>
    <t>and b.Remarks = 'MHKM5EA3JMK195438'</t>
  </si>
  <si>
    <t>and c.ChassisNumber = 'MHKM5EA3JMK195438'</t>
  </si>
  <si>
    <t>and b.EngineNumber = '1NRG154012'</t>
  </si>
  <si>
    <t>and c.EngineNumber = '1NRG154012'</t>
  </si>
  <si>
    <t>and b.IdentityPoliceNumber = 'L1007GV'</t>
  </si>
  <si>
    <t>and c.PoliceNumber = 'L1007GV'</t>
  </si>
  <si>
    <t>and c.PoliceNumberAct = 'L1007GV';</t>
  </si>
  <si>
    <t>C:\Cloud Storages\OneDrive - PT. Berlian Sistem Informasi\OLS\OPERATION-OLS\CMDB-TICKETS\S0364970 - Penggantian Object Lease Unit GSD Total Loss #380656</t>
  </si>
  <si>
    <t>ChassisNumber = 'MHKM5FA4JMK069333', -- 'MHKM5EA3JMK195438'</t>
  </si>
  <si>
    <t>EngineNumber = '2NRG620316', -- '1NRG154012'</t>
  </si>
  <si>
    <t>PoliceNumber = 'B2395POA', -- 'L1007GV'</t>
  </si>
  <si>
    <t>PoliceNumberAct = 'B2395POA', -- 'L1007GV'</t>
  </si>
  <si>
    <t>RemarksSys = case when RemarksSys is null then 'S0364970' else RemarksSys + '-S0364970' end</t>
  </si>
  <si>
    <t>where IdTb_OPL_Unit = 12844;</t>
  </si>
  <si>
    <t>Remarks = 'MHKM5FA4JMK069333', -- 'MHKM5EA3JMK195438'</t>
  </si>
  <si>
    <t>IdentityPoliceNumber = 'B2395POA', -- 'L1007GV'</t>
  </si>
  <si>
    <t>where IdUObjLease = 13927;</t>
  </si>
  <si>
    <t>and b.Remarks = 'MHKM5FA4JMK069333'</t>
  </si>
  <si>
    <t>and c.ChassisNumber = 'MHKM5FA4JMK069333'</t>
  </si>
  <si>
    <t>and b.EngineNumber = '2NRG620316'</t>
  </si>
  <si>
    <t>and c.EngineNumber = '2NRG620316'</t>
  </si>
  <si>
    <t>and b.IdentityPoliceNumber = 'B2395POA'</t>
  </si>
  <si>
    <t>and c.PoliceNumber = 'B2395POA'</t>
  </si>
  <si>
    <t>and c.PoliceNumberAct = 'B2395POA';</t>
  </si>
  <si>
    <t>1570</t>
  </si>
  <si>
    <t>IdProduct = 1618, -- 1570</t>
  </si>
  <si>
    <t>RE: Service Request S0364970 created successfullyRE: Penggantian Object Lease Unit GSD Total Loss</t>
  </si>
  <si>
    <t>RE: Staging Invoice Prorate Awal dan Revisi Invoice menjadi nilai Prorate Awal TELEKOMUNIKASI SELULAR. KOPERASI</t>
  </si>
  <si>
    <t>60202/INV/JKN/09/2023</t>
  </si>
  <si>
    <t>Service Request S0365168 - RE: Staging Invoice Prorate Awal dan Revisi Invoice menjadi nilai Prorate Awal TELEKOMUNIKASI SELULAR. KOPERASI</t>
  </si>
  <si>
    <t>Perubahan Nilai to be Paid Pada no memo 00165/COP/173/2023</t>
  </si>
  <si>
    <t>S0365202</t>
  </si>
  <si>
    <t>S0365202 - Perubahan Nilai to be Paid Pada no memo 00165/COP/173/2023</t>
  </si>
  <si>
    <t>00165/COP/173/2023</t>
  </si>
  <si>
    <t>C:\Cloud Storages\OneDrive - PT. Berlian Sistem Informasi\OLS\OPERATION-OLS\CMDB-TICKETS\S0365202 - Perubahan Nilai to be Paid Pada no memo 00165COP1732023</t>
  </si>
  <si>
    <t xml:space="preserve">    select '0000195/4/10/07/2018' AgreementNumber, '4120033402' AssetCode, '4D34TS27622' EngineNumber union all</t>
  </si>
  <si>
    <t xml:space="preserve">    select '0000195/4/10/07/2018' AgreementNumber, '4120033397' AssetCode, '4D34TS46898' EngineNumber union all</t>
  </si>
  <si>
    <t xml:space="preserve">    select '0000195/4/10/07/2018' AgreementNumber, '4120033400' AssetCode, '4D34TS31671' EngineNumber union all</t>
  </si>
  <si>
    <t xml:space="preserve">    select '0000195/4/10/07/2018' AgreementNumber, '4120033398' AssetCode, '4D34TS31673' EngineNumber union all</t>
  </si>
  <si>
    <t xml:space="preserve">    select '0000195/4/10/07/2018' AgreementNumber, '4120033404' AssetCode, '4D34TS27600' EngineNumber</t>
  </si>
  <si>
    <t xml:space="preserve">    select b.AgreementNumber, b.AssetCode, b.EngineNumber,</t>
  </si>
  <si>
    <t xml:space="preserve">    c.IdTb_DIS_Buyers, c.OfferPriceAmount</t>
  </si>
  <si>
    <t xml:space="preserve">    from Tb_DIS_AssetSelling a</t>
  </si>
  <si>
    <t xml:space="preserve">    join Tb_DIS_Agreement b</t>
  </si>
  <si>
    <t xml:space="preserve">    on a.DisposalNumber = b.DisposalNumber</t>
  </si>
  <si>
    <t xml:space="preserve">    join Tb_DIS_Buyers c</t>
  </si>
  <si>
    <t xml:space="preserve">    on b.IdTb_DIS_Agreement = c.IdTb_DIS_Agreement</t>
  </si>
  <si>
    <t xml:space="preserve">    where a.MemoNumber = '00165/COP/173/2023'</t>
  </si>
  <si>
    <t>and x.AssetCode = y.AssetCode</t>
  </si>
  <si>
    <t>and x.EngineNumber = y.EngineNumber;</t>
  </si>
  <si>
    <t>OfferPriceAmount = 164745454 -- 164745455.00</t>
  </si>
  <si>
    <t>where IdTb_DIS_Buyers in (</t>
  </si>
  <si>
    <t>3415,</t>
  </si>
  <si>
    <t>3412,</t>
  </si>
  <si>
    <t>3414,</t>
  </si>
  <si>
    <t>3413,</t>
  </si>
  <si>
    <t>RE: Service Request S0365202 RE: Perubahan Nilai to be Paid Pada no memo 00165/COP/173/2023</t>
  </si>
  <si>
    <t>supplier unit #380894</t>
  </si>
  <si>
    <t>0000027/4/34/10/2023</t>
  </si>
  <si>
    <t>0000035/4/34/10/2023</t>
  </si>
  <si>
    <r>
      <t>'</t>
    </r>
    <r>
      <rPr>
        <b/>
        <sz val="11"/>
        <color theme="1"/>
        <rFont val="Consolas"/>
        <family val="3"/>
      </rPr>
      <t>0000027/4/34/10/2023</t>
    </r>
    <r>
      <rPr>
        <sz val="11"/>
        <color theme="1"/>
        <rFont val="Consolas"/>
        <family val="3"/>
      </rPr>
      <t>',</t>
    </r>
  </si>
  <si>
    <t>'',</t>
  </si>
  <si>
    <t>''</t>
  </si>
  <si>
    <t>S0365215</t>
  </si>
  <si>
    <t>S0365215 - supplier unit #380894</t>
  </si>
  <si>
    <t>C:\Cloud Storages\OneDrive - PT. Berlian Sistem Informasi\OLS\OPERATION-OLS\CMDB-TICKETS\S0365215 - supplier unit #380894</t>
  </si>
  <si>
    <t>RE: Service Request S0365168 - RE: Staging Invoice Prorate Awal dan Revisi Invoice menjadi nilai Prorate Awal TELEKOMUNIKASI SELULAR. KOPERASI</t>
  </si>
  <si>
    <t>where a.InvoiceNoInstalment = '60202/INV/JKN/09/2023';</t>
  </si>
  <si>
    <t>14E4C21C-EEA5-4B22-8394-E1D43E808DE4</t>
  </si>
  <si>
    <t>60202/KW/JKN/09/2023</t>
  </si>
  <si>
    <t>60202/OPL/JKN/09/2023</t>
  </si>
  <si>
    <t>0x00000000068D573C</t>
  </si>
  <si>
    <t>where IdTb_BIL_InvoiceReceipt = 85809;</t>
  </si>
  <si>
    <r>
      <t>RemarksSys = case when RemarksSys is null then '</t>
    </r>
    <r>
      <rPr>
        <b/>
        <sz val="11"/>
        <color theme="1"/>
        <rFont val="Consolas"/>
        <family val="3"/>
      </rPr>
      <t>S0365215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-S0365215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</si>
  <si>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5918</t>
    </r>
    <r>
      <rPr>
        <sz val="11"/>
        <color theme="1"/>
        <rFont val="Consolas"/>
        <family val="3"/>
      </rPr>
      <t>, -- 1456</t>
    </r>
  </si>
  <si>
    <r>
      <t>where IdTb_MKT_SKD_Dtl in (</t>
    </r>
    <r>
      <rPr>
        <b/>
        <sz val="11"/>
        <color theme="1"/>
        <rFont val="Consolas"/>
        <family val="3"/>
      </rPr>
      <t>210493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</si>
  <si>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5972</t>
    </r>
    <r>
      <rPr>
        <sz val="11"/>
        <color theme="1"/>
        <rFont val="Consolas"/>
        <family val="3"/>
      </rPr>
      <t>);</t>
    </r>
  </si>
  <si>
    <t>RE: Service Request S0365215 RE: supplier unit #380894</t>
  </si>
  <si>
    <t>RE: Service Request S0365164 RE: revisi supplier #380717</t>
  </si>
  <si>
    <t>0001050/4/08/09/2023</t>
  </si>
  <si>
    <r>
      <t>'</t>
    </r>
    <r>
      <rPr>
        <b/>
        <sz val="11"/>
        <color theme="1"/>
        <rFont val="Consolas"/>
        <family val="3"/>
      </rPr>
      <t>0001050/4/08/09/2023</t>
    </r>
    <r>
      <rPr>
        <sz val="11"/>
        <color theme="1"/>
        <rFont val="Consolas"/>
        <family val="3"/>
      </rPr>
      <t>',</t>
    </r>
  </si>
  <si>
    <r>
      <t>RemarksSys = case when RemarksSys is null then '</t>
    </r>
    <r>
      <rPr>
        <b/>
        <sz val="11"/>
        <color theme="1"/>
        <rFont val="Consolas"/>
        <family val="3"/>
      </rPr>
      <t>S0365164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-S0365164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</si>
  <si>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3365</t>
    </r>
    <r>
      <rPr>
        <sz val="11"/>
        <color theme="1"/>
        <rFont val="Consolas"/>
        <family val="3"/>
      </rPr>
      <t>, -- 4666</t>
    </r>
  </si>
  <si>
    <r>
      <t>where IdTb_MKT_SKD_Dtl in (</t>
    </r>
    <r>
      <rPr>
        <b/>
        <sz val="11"/>
        <color theme="1"/>
        <rFont val="Consolas"/>
        <family val="3"/>
      </rPr>
      <t>210411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</si>
  <si>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5964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</si>
  <si>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6818</t>
    </r>
    <r>
      <rPr>
        <sz val="11"/>
        <color theme="1"/>
        <rFont val="Consolas"/>
        <family val="3"/>
      </rPr>
      <t>);</t>
    </r>
  </si>
  <si>
    <t>S0365232</t>
  </si>
  <si>
    <t>S0365232 - revisi supplier #380717</t>
  </si>
  <si>
    <t>revisi supplier #380717</t>
  </si>
  <si>
    <t>C:\Cloud Storages\OneDrive - PT. Berlian Sistem Informasi\OLS\OPERATION-OLS\CMDB-TICKETS\S0365232 - revisi supplier #380717</t>
  </si>
  <si>
    <t>RE: Service Request S0365232 RE: Service Request S0365164 RE: revisi supplier #380717</t>
  </si>
  <si>
    <t>60202/INV/JKN/10/2023</t>
  </si>
  <si>
    <t>5101331B-6C15-405B-AB2B-FB7BB3494A52</t>
  </si>
  <si>
    <t>0x00000000068DAF07</t>
  </si>
  <si>
    <t>73EA134A-241D-45F0-8B20-56833CF5254B</t>
  </si>
  <si>
    <t>59691/KW/JKN/10/2023</t>
  </si>
  <si>
    <t>59691/OPL/JKN/10/2023</t>
  </si>
  <si>
    <t>0x00000000068DAEFF</t>
  </si>
  <si>
    <t>0001137/4/08/09/2023</t>
  </si>
  <si>
    <t>69220FAD-92D9-4C7C-8BF4-29A106B5B0DA</t>
  </si>
  <si>
    <t>59689/KW/JKN/10/2023</t>
  </si>
  <si>
    <t>59689/OPL/JKN/10/2023</t>
  </si>
  <si>
    <t>0x00000000068DAF16</t>
  </si>
  <si>
    <t>DCA30151-182B-4186-8970-6B35F2DD4F51</t>
  </si>
  <si>
    <t>0x00000000068DAF15</t>
  </si>
  <si>
    <t>AC8DABED-76F5-4501-A53B-DF9A45BB2829</t>
  </si>
  <si>
    <t>59690/KW/JKN/10/2023</t>
  </si>
  <si>
    <t>59690/OPL/JKN/10/2023</t>
  </si>
  <si>
    <t>0x00000000068DAF24</t>
  </si>
  <si>
    <t>93AA7F08-7FAE-480B-BE69-CF255801F4F9</t>
  </si>
  <si>
    <t>0x00000000068DAF21</t>
  </si>
  <si>
    <t>revisi supplier unit #381075</t>
  </si>
  <si>
    <t>0001500/4/01/10/2023</t>
  </si>
  <si>
    <t>I00141</t>
  </si>
  <si>
    <t>2201</t>
  </si>
  <si>
    <t>ISTANA KEBAYORAN RAYA MOTOR, PT.</t>
  </si>
  <si>
    <r>
      <t>'</t>
    </r>
    <r>
      <rPr>
        <b/>
        <sz val="11"/>
        <color theme="1"/>
        <rFont val="Consolas"/>
        <family val="3"/>
      </rPr>
      <t>0001500/4/01/10/2023</t>
    </r>
    <r>
      <rPr>
        <sz val="11"/>
        <color theme="1"/>
        <rFont val="Consolas"/>
        <family val="3"/>
      </rPr>
      <t>',</t>
    </r>
  </si>
  <si>
    <r>
      <t>RemarksSys = case when RemarksSys is null then '</t>
    </r>
    <r>
      <rPr>
        <b/>
        <sz val="11"/>
        <color theme="1"/>
        <rFont val="Consolas"/>
        <family val="3"/>
      </rPr>
      <t>S000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-S000</t>
    </r>
    <r>
      <rPr>
        <sz val="11"/>
        <color theme="1"/>
        <rFont val="Consolas"/>
        <family val="3"/>
      </rPr>
      <t>' end</t>
    </r>
  </si>
  <si>
    <r>
      <t>where IdTb_PRO_PO in (</t>
    </r>
    <r>
      <rPr>
        <b/>
        <sz val="11"/>
        <color theme="1"/>
        <rFont val="Consolas"/>
        <family val="3"/>
      </rPr>
      <t>000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</si>
  <si>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000</t>
    </r>
    <r>
      <rPr>
        <sz val="11"/>
        <color theme="1"/>
        <rFont val="Consolas"/>
        <family val="3"/>
      </rPr>
      <t>, -- 000</t>
    </r>
  </si>
  <si>
    <r>
      <t>where IdTb_MGT_UnitPrep in (</t>
    </r>
    <r>
      <rPr>
        <b/>
        <sz val="11"/>
        <color theme="1"/>
        <rFont val="Consolas"/>
        <family val="3"/>
      </rPr>
      <t>000</t>
    </r>
    <r>
      <rPr>
        <sz val="11"/>
        <color theme="1"/>
        <rFont val="Consolas"/>
        <family val="3"/>
      </rPr>
      <t>);</t>
    </r>
  </si>
  <si>
    <t>S0365257</t>
  </si>
  <si>
    <t>S0365257 - Revise Supplier Unit #381075</t>
  </si>
  <si>
    <t>Revise Supplier Unit #381075</t>
  </si>
  <si>
    <t>C:\Cloud Storages\OneDrive - PT. Berlian Sistem Informasi\OLS\OPERATION-OLS\CMDB-TICKETS\S0365257 - Revise Supplier Unit #381075</t>
  </si>
  <si>
    <r>
      <t xml:space="preserve">IdSupplier = </t>
    </r>
    <r>
      <rPr>
        <b/>
        <sz val="11"/>
        <color theme="1"/>
        <rFont val="Consolas"/>
        <family val="3"/>
      </rPr>
      <t>2201</t>
    </r>
    <r>
      <rPr>
        <sz val="11"/>
        <color theme="1"/>
        <rFont val="Consolas"/>
        <family val="3"/>
      </rPr>
      <t>, -- 4666</t>
    </r>
  </si>
  <si>
    <t>RE: Service Request S0365257 RE: revisi supplier unit #381075</t>
  </si>
  <si>
    <t>0x0000000004F96A9B</t>
  </si>
  <si>
    <t>0x0000000005041751</t>
  </si>
  <si>
    <t>Dede.Surono</t>
  </si>
  <si>
    <t>0x000000000509C6CC</t>
  </si>
  <si>
    <t>0x00000000050F36F5</t>
  </si>
  <si>
    <t>0x000000000518C39D</t>
  </si>
  <si>
    <t>0x00000000051E58F7</t>
  </si>
  <si>
    <t>0x00000000051FC6DC</t>
  </si>
  <si>
    <t>0x00000000053AF367</t>
  </si>
  <si>
    <t>0x000000000543184A</t>
  </si>
  <si>
    <t>0x000000000575FB34</t>
  </si>
  <si>
    <t>0x00000000057E7701</t>
  </si>
  <si>
    <t>0x0000000005896456</t>
  </si>
  <si>
    <t>0x0000000005C24482</t>
  </si>
  <si>
    <t>0x000000000612C0B8</t>
  </si>
  <si>
    <t>0x00000000063ECEA8</t>
  </si>
  <si>
    <t>0x00000000063EDD5F</t>
  </si>
  <si>
    <t>0x00000000063EE553</t>
  </si>
  <si>
    <t>0x00000000065DE7C8</t>
  </si>
  <si>
    <t>400358,</t>
  </si>
  <si>
    <t>405991,</t>
  </si>
  <si>
    <t>405521,</t>
  </si>
  <si>
    <t>428027,</t>
  </si>
  <si>
    <t>399284,</t>
  </si>
  <si>
    <t>401218,</t>
  </si>
  <si>
    <t>411327,</t>
  </si>
  <si>
    <t>428123,</t>
  </si>
  <si>
    <t>400650,</t>
  </si>
  <si>
    <t>402369,</t>
  </si>
  <si>
    <t>403237,</t>
  </si>
  <si>
    <t>403140,</t>
  </si>
  <si>
    <t>412186,</t>
  </si>
  <si>
    <t>410636,</t>
  </si>
  <si>
    <t>415914,</t>
  </si>
  <si>
    <t>430769,</t>
  </si>
  <si>
    <t>424390,</t>
  </si>
  <si>
    <t>0x00000000056173DE</t>
  </si>
  <si>
    <t>0x0000000005CEE3F9</t>
  </si>
  <si>
    <t>Produced by Aryo Budi Dwi Prasetyo on October 30, 2023, 9:28 am</t>
  </si>
  <si>
    <t>revisi supplier #381332</t>
  </si>
  <si>
    <t>S0365523 - Revise Supplier #381332</t>
  </si>
  <si>
    <t>416750,</t>
  </si>
  <si>
    <t>Revisi PO date di OLSS</t>
  </si>
  <si>
    <t>0000224/4/03/10/2023</t>
  </si>
  <si>
    <t>where a.AgreementNumber = '0000224/4/03/10/2023';</t>
  </si>
  <si>
    <t>S0365525 - Revisi PO date di OLSS</t>
  </si>
  <si>
    <t>C:\Cloud Storages\OneDrive - PT. Berlian Sistem Informasi\OLS\OPERATION-OLS\CMDB-TICKETS\S0365525 - Revisi PO date di OLSS</t>
  </si>
  <si>
    <t>StartPeriod = dateadd(month, 1, StartPeriod),</t>
  </si>
  <si>
    <t>EndPeriod = '2023-10-31'</t>
  </si>
  <si>
    <t>436251,</t>
  </si>
  <si>
    <t>436250,</t>
  </si>
  <si>
    <t>436252,</t>
  </si>
  <si>
    <t>SIH LUMINTARTI</t>
  </si>
  <si>
    <t>ORA-00001: unique constraint (OLSS_MFAPPL.PK_SUPPLIER) violated</t>
  </si>
  <si>
    <t>Debugging Error Message:</t>
  </si>
  <si>
    <r>
      <rPr>
        <b/>
        <sz val="11"/>
        <color theme="1"/>
        <rFont val="Calibri"/>
        <family val="2"/>
        <scheme val="minor"/>
      </rPr>
      <t>Main Supplier Code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Empty</t>
    </r>
    <r>
      <rPr>
        <sz val="11"/>
        <color theme="1"/>
        <rFont val="Calibri"/>
        <family val="2"/>
        <scheme val="minor"/>
      </rPr>
      <t xml:space="preserve"> (NULL)</t>
    </r>
  </si>
  <si>
    <t>Produced by Aryo Budi Dwi Prasetyo on October 31, 2023, 8:38 am</t>
  </si>
  <si>
    <t>revisi supplier #381673</t>
  </si>
  <si>
    <t>RE: revisi supplier #381673</t>
  </si>
  <si>
    <t>S0365807 - revisi supplier #381673</t>
  </si>
  <si>
    <t>0000026/4/34/10/2023</t>
  </si>
  <si>
    <t>revisi supplier #381703</t>
  </si>
  <si>
    <t>S0365813 - revisi supplier #381703</t>
  </si>
  <si>
    <t>Request Bu Tabita - Agreement Not Sent To MFAPPL</t>
  </si>
  <si>
    <t>Revisi supplier #381739</t>
  </si>
  <si>
    <t>S0365830 - Revisi supplier #381739</t>
  </si>
  <si>
    <t>Staging Invoice Prorate Akhir PT SUGIH GLOBAL KOMUNIKA</t>
  </si>
  <si>
    <t>S0365887</t>
  </si>
  <si>
    <t>S0365887 - Staging Invoice Prorate Akhir PT SUGIH GLOBAL KOMUNIKA</t>
  </si>
  <si>
    <t>Service Request S0365887 - RE: Staging Invoice Prorate Akhir PT SUGIH GLOBAL KOMUNIKA</t>
  </si>
  <si>
    <t>RE: Staging Invoice Prorate Akhir PT SUGIH GLOBAL KOMUNIKA</t>
  </si>
  <si>
    <t>OLSS : Generate All Item from menu Maintenance Item</t>
  </si>
  <si>
    <t>S0365896 - Generate All Item from menu Maintenance Item #2311467</t>
  </si>
  <si>
    <t>Produced by Aryo Budi Dwi Prasetyo on November 1, 2023, 9:07 am</t>
  </si>
  <si>
    <t>SDA_INCIDENTS_ASSIGNED (3 rows)</t>
  </si>
  <si>
    <t>Contoh data yang tidak ada di Maintenance Expense:</t>
  </si>
  <si>
    <r>
      <t>S0361272 - Maintenace Expense Data Period 202308-202309 v2 - comparation.xlsx</t>
    </r>
    <r>
      <rPr>
        <sz val="11"/>
        <rFont val="Calibri"/>
        <family val="2"/>
        <scheme val="minor"/>
      </rPr>
      <t xml:space="preserve"> | Sheet "</t>
    </r>
    <r>
      <rPr>
        <b/>
        <sz val="11"/>
        <color rgb="FF0000FF"/>
        <rFont val="Calibri"/>
        <family val="2"/>
        <scheme val="minor"/>
      </rPr>
      <t>Comparation</t>
    </r>
    <r>
      <rPr>
        <sz val="11"/>
        <rFont val="Calibri"/>
        <family val="2"/>
        <scheme val="minor"/>
      </rPr>
      <t>"</t>
    </r>
  </si>
  <si>
    <t>B2741PKC</t>
  </si>
  <si>
    <t>B2718SRL</t>
  </si>
  <si>
    <t>B2001SRN</t>
  </si>
  <si>
    <t>B2741SRM</t>
  </si>
  <si>
    <t>B2851SRM</t>
  </si>
  <si>
    <t>B2855SRM</t>
  </si>
  <si>
    <t>B2354PKJ</t>
  </si>
  <si>
    <t>B2995SRM</t>
  </si>
  <si>
    <t>B9813PCI</t>
  </si>
  <si>
    <t>B2104PFG</t>
  </si>
  <si>
    <t>B9242PCL</t>
  </si>
  <si>
    <t>DA8768JH</t>
  </si>
  <si>
    <t>B2796PKM</t>
  </si>
  <si>
    <t>04608/PAYAPV/JHO/08/2023</t>
  </si>
  <si>
    <t>04607/PAYAPV/JHO/08/2023</t>
  </si>
  <si>
    <t>04579/PAYAPV/JHO/08/2023</t>
  </si>
  <si>
    <t>04661/PAYAPV/JHO/08/2023</t>
  </si>
  <si>
    <t>04606/PAYAPV/JHO/08/2023</t>
  </si>
  <si>
    <t>04681/PAYAPV/JHO/08/2023</t>
  </si>
  <si>
    <t>04692/PAYAPV/JHO/08/2023</t>
  </si>
  <si>
    <t>04683/PAYAPV/JHO/08/2023</t>
  </si>
  <si>
    <t>04710/PAYAPV/JHO/08/2023</t>
  </si>
  <si>
    <t>Work_Order_Number</t>
  </si>
  <si>
    <t>06552/SPK-DSF/JKC/08/2023</t>
  </si>
  <si>
    <t>01534/SPK-DSF/JKS/06/2023</t>
  </si>
  <si>
    <t>01694/SPK-DSF/JKS/07/2023</t>
  </si>
  <si>
    <t>01696/SPK-DSF/JKS/07/2023</t>
  </si>
  <si>
    <t>01697/SPK-DSF/JKS/07/2023</t>
  </si>
  <si>
    <t>01695/SPK-DSF/JKS/07/2023</t>
  </si>
  <si>
    <t>06594/SPK-DSF/JKC/08/2023</t>
  </si>
  <si>
    <t>01510/SPK-DSF/JKS/06/2023</t>
  </si>
  <si>
    <t>01784/SPK-DSF/JKN/08/2023</t>
  </si>
  <si>
    <t>00832/SPK-DSF/JKS/04/2023</t>
  </si>
  <si>
    <t>06607/SPK-DSF/JKC/08/2023</t>
  </si>
  <si>
    <t>00484/SPK-DSF/MD3/08/2023</t>
  </si>
  <si>
    <t>05834/SPK-DSF/JKC/08/2023</t>
  </si>
  <si>
    <t>Nominal</t>
  </si>
  <si>
    <t>913,560</t>
  </si>
  <si>
    <t>2,971,208</t>
  </si>
  <si>
    <t>3,021,055</t>
  </si>
  <si>
    <t>4,410,446</t>
  </si>
  <si>
    <t>3,548,547</t>
  </si>
  <si>
    <t>2,910,583</t>
  </si>
  <si>
    <t>926,878</t>
  </si>
  <si>
    <t>5,879,336</t>
  </si>
  <si>
    <t>2,127,040</t>
  </si>
  <si>
    <t>4,158,002</t>
  </si>
  <si>
    <t>1,043,000</t>
  </si>
  <si>
    <t>149,500</t>
  </si>
  <si>
    <t>1,525,902</t>
  </si>
  <si>
    <t>join Tb_MTN_Payment_Approval_Detail b</t>
  </si>
  <si>
    <t>on a.IdTb_MTN_Payment_Approval = b.IdTb_MTN_Payment_Approval</t>
  </si>
  <si>
    <t>join Tb_MTN_WorkOrder c</t>
  </si>
  <si>
    <t>on b.Work_Order_Number = c.WorkOrderNum</t>
  </si>
  <si>
    <t>join Tb_MTN_Monschdl d</t>
  </si>
  <si>
    <t>on c.IdTb_MTN_Monschdl = d.IdTb_MTN_Monschdl</t>
  </si>
  <si>
    <t>join Tb_MTN_HistoryMT e</t>
  </si>
  <si>
    <t>on c.WorkOrderNum = e.WONum</t>
  </si>
  <si>
    <t>where b.Police_Number = 'B2741PKC'</t>
  </si>
  <si>
    <t>and b.Work_Order_Number = '06552/SPK-DSF/JKC/08/2023'</t>
  </si>
  <si>
    <t>and a.Payment_Approval_Number = '04608/PAYAPV/JHO/08/2023'</t>
  </si>
  <si>
    <t>and a.CreatedDate &gt;= '2023-08-01' and a.CreatedDate &lt; '2023-10-01';</t>
  </si>
  <si>
    <t>DATA FOUND IN OLSS…!!!</t>
  </si>
  <si>
    <t>select top 10 a.CreatedDate, a.Payment_Approval_Number,</t>
  </si>
  <si>
    <t>b.IdTb_MTN_Payment_Approval_Dtl,</t>
  </si>
  <si>
    <t>b.Work_Order_Number, b.Agreement_Number, b.Police_Number</t>
  </si>
  <si>
    <t>a.IdTb_OPL_Status</t>
  </si>
  <si>
    <t>CHEK EXISTING AGREEMENT REPLACEMENT</t>
  </si>
  <si>
    <r>
      <t xml:space="preserve">QUERY CHECK WITHOUT </t>
    </r>
    <r>
      <rPr>
        <b/>
        <sz val="11"/>
        <color rgb="FFFF0000"/>
        <rFont val="Calibri"/>
        <family val="2"/>
        <scheme val="minor"/>
      </rPr>
      <t>AGREEMENT</t>
    </r>
    <r>
      <rPr>
        <b/>
        <sz val="11"/>
        <color theme="1"/>
        <rFont val="Calibri"/>
        <family val="2"/>
        <scheme val="minor"/>
      </rPr>
      <t xml:space="preserve"> RELATION</t>
    </r>
  </si>
  <si>
    <t>where a.AgreementNumber like '%REPL%';</t>
  </si>
  <si>
    <t>SOLUTION:</t>
  </si>
  <si>
    <r>
      <t>where (case when a.Agreement_Number = '</t>
    </r>
    <r>
      <rPr>
        <b/>
        <sz val="11"/>
        <color rgb="FFFF0000"/>
        <rFont val="Consolas"/>
        <family val="3"/>
      </rPr>
      <t>REPLACEMENT CAR</t>
    </r>
    <r>
      <rPr>
        <sz val="11"/>
        <color theme="1"/>
        <rFont val="Consolas"/>
        <family val="3"/>
      </rPr>
      <t>' then '</t>
    </r>
    <r>
      <rPr>
        <b/>
        <sz val="11"/>
        <color rgb="FF0000FF"/>
        <rFont val="Consolas"/>
        <family val="3"/>
      </rPr>
      <t>AGREEMENT REPLACEMENT</t>
    </r>
    <r>
      <rPr>
        <sz val="11"/>
        <color theme="1"/>
        <rFont val="Consolas"/>
        <family val="3"/>
      </rPr>
      <t>' else a.Agreement_Number end) = b.AgreementNumber</t>
    </r>
  </si>
  <si>
    <t>REVISI INVOICE PT. LIMA SEKAWAN LOGISTIK PERIODE OKT 2023</t>
  </si>
  <si>
    <t>0001390/4/01/06/2023</t>
  </si>
  <si>
    <t>S0366223</t>
  </si>
  <si>
    <t>S0366223 - REVISI INVOICE PT. LIMA SEKAWAN LOGISTIK PERIODE OKT 2023</t>
  </si>
  <si>
    <t>RE: REVISI INVOICE PT. LIMA SEKAWAN LOGISTIK PERIODE OKT 2023</t>
  </si>
  <si>
    <t>60409/INV/JKC/10/2023</t>
  </si>
  <si>
    <t>60410/INV/JKC/10/2023</t>
  </si>
  <si>
    <t>60411/INV/JKC/10/2023</t>
  </si>
  <si>
    <t>60412/INV/JKC/10/2023</t>
  </si>
  <si>
    <t>60413/INV/JKC/10/2023</t>
  </si>
  <si>
    <t>60318/INV/JKC/10/2023</t>
  </si>
  <si>
    <t>59020/INV/JKC/10/2023</t>
  </si>
  <si>
    <t>60418/INV/JKC/10/2023</t>
  </si>
  <si>
    <t>update Tb_BIL_InvoiceReceipt</t>
  </si>
  <si>
    <t>IdTb_BIL_PayScheduleDtl = 437199 -- 428939</t>
  </si>
  <si>
    <t>where IdTb_BIL_InvoiceReceipt = 84595;</t>
  </si>
  <si>
    <t>EndPeriod = '2023-10-31' -- 2023-10-30'</t>
  </si>
  <si>
    <t>where IdTb_BIL_PayScheduleDtl = 428939; -- 60418/INV/JKC/10/2023</t>
  </si>
  <si>
    <t>Service Request S0366223 - RE: REVISI INVOICE PT. LIMA SEKAWAN LOGISTIK PERIODE OKT 2023</t>
  </si>
  <si>
    <t>where a.IdTb_BIL_InvoiceReceipt in (</t>
  </si>
  <si>
    <t>86009,</t>
  </si>
  <si>
    <t>86007,</t>
  </si>
  <si>
    <t>86008,</t>
  </si>
  <si>
    <t>86030,</t>
  </si>
  <si>
    <t>2FE54F16-5FE2-497B-882E-328C8539AEDC</t>
  </si>
  <si>
    <t>60409/KW/JKC/10/2023</t>
  </si>
  <si>
    <t>60409/OPL/JKC/10/2023</t>
  </si>
  <si>
    <t>0x0000000006945E88</t>
  </si>
  <si>
    <t>9DB808C9-CD11-47B2-8DAA-CE9193A61F98</t>
  </si>
  <si>
    <t>60410/KW/JKC/10/2023</t>
  </si>
  <si>
    <t>60410/OPL/JKC/10/2023</t>
  </si>
  <si>
    <t>0x0000000006945E90</t>
  </si>
  <si>
    <t>E15F2260-3FDA-4B84-A5E4-F2B6F8035FF0</t>
  </si>
  <si>
    <t>60411/KW/JKC/10/2023</t>
  </si>
  <si>
    <t>60411/OPL/JKC/10/2023</t>
  </si>
  <si>
    <t>0x0000000006945E84</t>
  </si>
  <si>
    <t>4B1DB521-C5C3-48F4-92A3-538BFF9195D1</t>
  </si>
  <si>
    <t>60412/KW/JKC/10/2023</t>
  </si>
  <si>
    <t>60412/OPL/JKC/10/2023</t>
  </si>
  <si>
    <t>0x0000000006945E94</t>
  </si>
  <si>
    <t>2F11E63F-B13A-432F-8A98-D62E927803C5</t>
  </si>
  <si>
    <t>60413/KW/JKC/10/2023</t>
  </si>
  <si>
    <t>60413/OPL/JKC/10/2023</t>
  </si>
  <si>
    <t>0x0000000006945E8C</t>
  </si>
  <si>
    <t>where IdTb_BIL_InvoiceReceipt in (</t>
  </si>
  <si>
    <t>PaymentSchedule = '2023-11-30'</t>
  </si>
  <si>
    <t>428939,</t>
  </si>
  <si>
    <t>437200,</t>
  </si>
  <si>
    <t>437201,</t>
  </si>
  <si>
    <t>437203,</t>
  </si>
  <si>
    <t>437202,</t>
  </si>
  <si>
    <t>S0366225 - REVISI INVOICE PT. LIMA SEKAWAN LOGISTIK PERIODE OKT 2023</t>
  </si>
  <si>
    <t>CANCELL…!!!</t>
  </si>
  <si>
    <t>RE: Service Request S0366225 created successfullyRE: REVISI INVOICE PT. LIMA SEKAWAN LOGISTIK PERIODE OKT 2023</t>
  </si>
  <si>
    <t>Monthly Report OLS - Oct 2023</t>
  </si>
  <si>
    <t>S0366212</t>
  </si>
  <si>
    <t>S0366212 - Monthly Report OLS - Oct 2023</t>
  </si>
  <si>
    <t>C:\Cloud Storages\OneDrive - PT. Berlian Sistem Informasi\OLS\OPERATION-OLS\CMDB-TICKETS\S0366212 - Monthly Report OLS - Oct 2023</t>
  </si>
  <si>
    <t>RE: Service Request S0366212 RE: [Request] Monthly Report OLS - Oct 2023</t>
  </si>
  <si>
    <t>Produced by Aryo Budi Dwi Prasetyo on November 2, 2023, 8:50 am</t>
  </si>
  <si>
    <t>S0366521</t>
  </si>
  <si>
    <t>Data Maintenance Expense Periode October 2023</t>
  </si>
  <si>
    <t>S0366521 - Data Maintenance Expense Periode October 2023</t>
  </si>
  <si>
    <t>S0352720</t>
  </si>
  <si>
    <t>C:\Cloud Storages\OneDrive - PT. Berlian Sistem Informasi\OLS\OPERATION-OLS\CMDB-TICKETS\S0366521 - Data Maintenance Expense Periode October 2023</t>
  </si>
  <si>
    <t>RE: Service Request S0366521 RE: Service Request S0361272 RE: Permintaan Data Maintenance Expense (Revisi content)</t>
  </si>
  <si>
    <t xml:space="preserve">[OLSS] 382374 - A3914 - Activation Request: Himawan Surozi - DSF JHO </t>
  </si>
  <si>
    <t>[STAGING INVOICE PRORATE] PT. SURYA JAYA CARGO &amp; PT. GLOBAL JET CARGO</t>
  </si>
  <si>
    <t xml:space="preserve">S0366535 - [OLSS] 382374 - A3914 - Activation Request: Himawan Surozi - DSF JHO </t>
  </si>
  <si>
    <t>OLSS Tiket Fresdesk #2311603</t>
  </si>
  <si>
    <t>S0366537</t>
  </si>
  <si>
    <t>S0366537 - [STAGING INVOICE PRORATE] PT. SURYA JAYA CARGO &amp; PT. GLOBAL JET CARGO</t>
  </si>
  <si>
    <t>S0366538 - OLSS Tiket Fresdesk #2311603</t>
  </si>
  <si>
    <t>S0366544 - [STAGING INVOICE PRORATE] PT. SURYA JAYA CARGO &amp; PT. GLOBAL JET CARGO</t>
  </si>
  <si>
    <t>Cancel &amp; duplicate with Ticket:</t>
  </si>
  <si>
    <t>RE: Service Request S0366544 RE: [STAGING INVOICE PRORATE] PT. SURYA JAYA CARGO &amp; PT. GLOBAL JET CARGO</t>
  </si>
  <si>
    <t>60711/INV/MD3/10/2023</t>
  </si>
  <si>
    <t>60712/INV/MD3/10/2023</t>
  </si>
  <si>
    <t>60713/INV/MD3/10/2023</t>
  </si>
  <si>
    <t>60714/INV/MD3/10/2023</t>
  </si>
  <si>
    <t>60715/INV/MD3/10/2023</t>
  </si>
  <si>
    <t>60716/INV/MD3/10/2023</t>
  </si>
  <si>
    <t>60717/INV/MD3/10/2023</t>
  </si>
  <si>
    <t>60718/INV/MD3/10/2023</t>
  </si>
  <si>
    <t>60719/INV/MD3/10/2023</t>
  </si>
  <si>
    <t>Aryo Budi Dwi Prasetyo</t>
  </si>
  <si>
    <t>Produced by Aryo Budi Dwi Prasetyo on November 3, 2023, 8:08 am</t>
  </si>
  <si>
    <t>join OPLAgreement f</t>
  </si>
  <si>
    <t>on b.Agreement_Number = f.AgreementNumber</t>
  </si>
  <si>
    <t>a.Police_Number [Police Number],</t>
  </si>
  <si>
    <t>c.BrandName [Brand],</t>
  </si>
  <si>
    <t>c.ModelType [Type],</t>
  </si>
  <si>
    <t>i.ProductCategory [Category],</t>
  </si>
  <si>
    <t>a.Object_Lease [Model Name],</t>
  </si>
  <si>
    <t>year(c.ModelYear) [Year],</t>
  </si>
  <si>
    <t>f.ChassisNumber [Chassis Number],</t>
  </si>
  <si>
    <t>f.EngineNumber [Engine Number],</t>
  </si>
  <si>
    <t>CustomerName [Customer Name],</t>
  </si>
  <si>
    <t>a.Agreement_Number [Agreement Number],</t>
  </si>
  <si>
    <t>cast(b.EndPeriodDate as date) [Valid Through], -- [End Periode Date],</t>
  </si>
  <si>
    <t>convert(varchar(20), d.CreatedDate, 120) [WO Date], -- [Created Date],</t>
  </si>
  <si>
    <t>h.actualkm [Actual KM],</t>
  </si>
  <si>
    <t>a.[Services] [Jasa],</t>
  </si>
  <si>
    <t>a.Pph [PPh], a.Sparepart, a.Ppn [PPn], a.Total,</t>
  </si>
  <si>
    <t>j.Payment_Approval_Number [Payment Approval Number],</t>
  </si>
  <si>
    <t>cast(j.CreatedDate as date) [Payment Date]</t>
  </si>
  <si>
    <t>Tb_MTN_Payment_Approval_Detail a,</t>
  </si>
  <si>
    <t>OPLAgreement b,</t>
  </si>
  <si>
    <t>Product c,</t>
  </si>
  <si>
    <t>Tb_MTN_WorkOrder d,</t>
  </si>
  <si>
    <t>Tb_MTN_Monschdl e,</t>
  </si>
  <si>
    <t>Tb_OPL_Unit f,</t>
  </si>
  <si>
    <t>Customer g,</t>
  </si>
  <si>
    <t>Tb_MTN_HistoryMT h,</t>
  </si>
  <si>
    <t>ProductCategory i,</t>
  </si>
  <si>
    <t>where (case when a.Agreement_Number = 'REPLACEMENT CAR' then 'AGREEMENT REPLACEMENT' else a.Agreement_Number end) = b.AgreementNumber</t>
  </si>
  <si>
    <t>and b.ProductCode = c.ProductCode</t>
  </si>
  <si>
    <t>and d.IdTb_MTN_Monschdl = e.IdTb_MTN_Monschdl</t>
  </si>
  <si>
    <t>and e.IdTb_OPL_Unit = f.IdTb_OPL_Unit</t>
  </si>
  <si>
    <t xml:space="preserve">and b.CustomerCode = g.CustomerCode </t>
  </si>
  <si>
    <t>and h.wonum = d.workordernum</t>
  </si>
  <si>
    <t>and c.IdProductCategory = i.IdProductCategory</t>
  </si>
  <si>
    <t>and a.IdTb_MTN_Payment_Approval = j.IdTb_MTN_Payment_Approval</t>
  </si>
  <si>
    <t>order by d.CreatedDate, a.Police_Number;</t>
  </si>
  <si>
    <r>
      <t>and j.CreatedDate &gt;= '</t>
    </r>
    <r>
      <rPr>
        <b/>
        <sz val="11"/>
        <color theme="1"/>
        <rFont val="Consolas"/>
        <family val="3"/>
      </rPr>
      <t>2023-08-01</t>
    </r>
    <r>
      <rPr>
        <sz val="11"/>
        <color theme="1"/>
        <rFont val="Consolas"/>
        <family val="3"/>
      </rPr>
      <t>' and j.CreatedDate &lt;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</t>
    </r>
  </si>
  <si>
    <t>Tb_MTN_Payment_Approval j,</t>
  </si>
  <si>
    <t>Supplier k</t>
  </si>
  <si>
    <t>--e.Workshop [Supplier Name],</t>
  </si>
  <si>
    <t>k.SupplierName [Supplier Name],</t>
  </si>
  <si>
    <t>and j.IdSupplier = k.IdSupplier</t>
  </si>
  <si>
    <r>
      <t>S0361272 - Maintenace Expense Data Period 202308-202309 v3</t>
    </r>
    <r>
      <rPr>
        <sz val="11"/>
        <color rgb="FF0000FF"/>
        <rFont val="Calibri"/>
        <family val="2"/>
        <scheme val="minor"/>
      </rPr>
      <t>.xlsx</t>
    </r>
  </si>
  <si>
    <r>
      <t>S0361272 - Maintenace Expense Data Period 202308-202309 (Spare Part - Service) v3</t>
    </r>
    <r>
      <rPr>
        <sz val="11"/>
        <color rgb="FF0000FF"/>
        <rFont val="Calibri"/>
        <family val="2"/>
        <scheme val="minor"/>
      </rPr>
      <t>.xlsx</t>
    </r>
  </si>
  <si>
    <t>k.Remarks [Spare Part / Service],</t>
  </si>
  <si>
    <t>j.ItemCost [Cost],</t>
  </si>
  <si>
    <t>j.Quantity [Qty],</t>
  </si>
  <si>
    <t>j.Ppn [PPn],</t>
  </si>
  <si>
    <t>j.Pph [PPh],</t>
  </si>
  <si>
    <t>j.ActualAmount [Actual Amount],</t>
  </si>
  <si>
    <t xml:space="preserve">    when j.IsService = 1</t>
  </si>
  <si>
    <t xml:space="preserve">    then 'Y'</t>
  </si>
  <si>
    <t xml:space="preserve">    else 'N'</t>
  </si>
  <si>
    <t>end [Is Service],</t>
  </si>
  <si>
    <t>l.Payment_Approval_Number [Payment Approval Number],</t>
  </si>
  <si>
    <t>cast(l.CreatedDate as date) [Payment Date]</t>
  </si>
  <si>
    <t>Tb_MTN_HistoryMTDtl j,</t>
  </si>
  <si>
    <t>MaintenanceItem k,</t>
  </si>
  <si>
    <t>and h.IDHistoryMT = j.IdTb_MTN_HistoryMT</t>
  </si>
  <si>
    <t>and j.IdMaintenanceItem = k.IdMaintenanceItem</t>
  </si>
  <si>
    <t>and a.IdTb_MTN_Payment_Approval = l.IdTb_MTN_Payment_Approval</t>
  </si>
  <si>
    <t>Tb_MTN_Payment_Approval l,</t>
  </si>
  <si>
    <t>Supplier m</t>
  </si>
  <si>
    <t>and l.IdSupplier = m.IdSupplier</t>
  </si>
  <si>
    <t>m.SupplierName [Supplier Name],</t>
  </si>
  <si>
    <t>PERBAIKAN PENGAMBILAN "SUPPLIER NAME"</t>
  </si>
  <si>
    <r>
      <t>and l.CreatedDate &gt;= '</t>
    </r>
    <r>
      <rPr>
        <b/>
        <sz val="11"/>
        <color theme="1"/>
        <rFont val="Consolas"/>
        <family val="3"/>
      </rPr>
      <t>2023-08-01</t>
    </r>
    <r>
      <rPr>
        <sz val="11"/>
        <color theme="1"/>
        <rFont val="Consolas"/>
        <family val="3"/>
      </rPr>
      <t>' and l.CreatedDate &lt;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</t>
    </r>
  </si>
  <si>
    <t>UNIT YANG TIDAK ADA DI PAYMENT APPROVAL</t>
  </si>
  <si>
    <t>B1384PJT</t>
  </si>
  <si>
    <t>B1473DOG</t>
  </si>
  <si>
    <t>B1505DOE</t>
  </si>
  <si>
    <t>B1582DOB</t>
  </si>
  <si>
    <t>B2635UJB</t>
  </si>
  <si>
    <t>B9316PCU</t>
  </si>
  <si>
    <t>B9386UAR</t>
  </si>
  <si>
    <t>B9412UAR</t>
  </si>
  <si>
    <t>B9435UAR</t>
  </si>
  <si>
    <t>B9617SBG</t>
  </si>
  <si>
    <t>B9816SCN</t>
  </si>
  <si>
    <t>B9825SCN</t>
  </si>
  <si>
    <t>B9827SCN</t>
  </si>
  <si>
    <t>BE1190AAL</t>
  </si>
  <si>
    <t>BK1371ADM</t>
  </si>
  <si>
    <t>BK1562ADG</t>
  </si>
  <si>
    <t>BK8813FJ</t>
  </si>
  <si>
    <t>from Tb_MTN_Payment_Approval_Detail a</t>
  </si>
  <si>
    <t>QUERY ANEH…!!!</t>
  </si>
  <si>
    <r>
      <t>where a.Work_Order_Number like '%</t>
    </r>
    <r>
      <rPr>
        <b/>
        <sz val="11"/>
        <color rgb="FFFF0000"/>
        <rFont val="Consolas"/>
        <family val="3"/>
      </rPr>
      <t>05834/SPK-DSF/JKC/08/2023</t>
    </r>
    <r>
      <rPr>
        <sz val="11"/>
        <color theme="1"/>
        <rFont val="Consolas"/>
        <family val="3"/>
      </rPr>
      <t>%'</t>
    </r>
  </si>
  <si>
    <r>
      <t>or a.Work_Order_Number like '%</t>
    </r>
    <r>
      <rPr>
        <b/>
        <sz val="11"/>
        <color rgb="FFFF0000"/>
        <rFont val="Consolas"/>
        <family val="3"/>
      </rPr>
      <t>06838/SPK-DSF/JKC/09/2023</t>
    </r>
    <r>
      <rPr>
        <sz val="11"/>
        <color theme="1"/>
        <rFont val="Consolas"/>
        <family val="3"/>
      </rPr>
      <t>%';</t>
    </r>
  </si>
  <si>
    <t>and a.Work_Order_Number like '%' + d.WorkOrderNum + '%'</t>
  </si>
  <si>
    <t>--and a.Work_Order_Number = d.WorkOrderNum</t>
  </si>
  <si>
    <t>REVISI INVOICE PT. OCS GLOBAL SERVICES - 0000598/4/10/01/2023</t>
  </si>
  <si>
    <t>RE: REVISI INVOICE PT. OCS GLOBAL SERVICES - 0000598/4/10/01/2023</t>
  </si>
  <si>
    <t>58722/INV/JKS/10/2023</t>
  </si>
  <si>
    <t>S0366760</t>
  </si>
  <si>
    <t>S0366760 - REVISI INVOICE PT. OCS GLOBAL SERVICES 0000598/4/10/01/2023</t>
  </si>
  <si>
    <t>REVISI INVOICE PT. OCS GLOBAL SERVICES 0000598/4/10/01/2023</t>
  </si>
  <si>
    <t>Service Request S0366760 - RE: REVISI INVOICE PT. OCS GLOBAL SERVICES - 0000598/4/10/01/2023</t>
  </si>
  <si>
    <t>BillingAmt = 9600000.000, -- 16000000.000</t>
  </si>
  <si>
    <t>VATAmt = 1056000.000, -- 1760000.000</t>
  </si>
  <si>
    <t>PPHAmt = 192000.000 -- 320000.000</t>
  </si>
  <si>
    <t>where IdTb_BIL_PayScheduleDtl = 414154;</t>
  </si>
  <si>
    <t>2.5</t>
  </si>
  <si>
    <t>3</t>
  </si>
  <si>
    <t xml:space="preserve">STAGING INVOICE GABUNGAN PRORATE PT. SICEPAT EKSPRES INDONESIA - OKTOBER 2023 </t>
  </si>
  <si>
    <t>S0366773</t>
  </si>
  <si>
    <t>STAGING INVOICE GABUNGAN PRORATE PT. SICEPAT EKSPRES INDONESIA - OKTOBER 2023</t>
  </si>
  <si>
    <t>S0366773 - STAGING INVOICE GABUNGAN PRORATE PT. SICEPAT EKSPRES INDONESIA - OKTOBER 2023</t>
  </si>
  <si>
    <t xml:space="preserve">RE: STAGING INVOICE GABUNGAN PRORATE PT. SICEPAT EKSPRES INDONESIA - OKTOBER 2023 </t>
  </si>
  <si>
    <t>00123/DSF/INV/4/10/2023</t>
  </si>
  <si>
    <t>PaymentSchedule = '2024-01-14'</t>
  </si>
  <si>
    <t>368529,</t>
  </si>
  <si>
    <t>369165,</t>
  </si>
  <si>
    <t>370016,</t>
  </si>
  <si>
    <t>370312,</t>
  </si>
  <si>
    <t>371051,</t>
  </si>
  <si>
    <t>BillingAmt = 12800000,</t>
  </si>
  <si>
    <t>VATAmt = 1408000,</t>
  </si>
  <si>
    <t>PPHAmt = 256000,</t>
  </si>
  <si>
    <t>ExpectationCollectionAmount = 13824000</t>
  </si>
  <si>
    <t>where IdTb_BIL_PayScheduleDtl = 370781;</t>
  </si>
  <si>
    <t>Produced by Aryo Budi Dwi Prasetyo on November 6, 2023, 8:52 am</t>
  </si>
  <si>
    <t>SEHARUSNYA INI…!!!</t>
  </si>
  <si>
    <r>
      <t>C:\OLSS - DEVELOPMENT\OLS\Dsf.Olss\Views\MaintenanceSchedule\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</si>
  <si>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>C:\OLSS - DEVELOPMENT\OLS\Dsf.Olss\Views\MaintenanceSchedule\</t>
    </r>
    <r>
      <rPr>
        <b/>
        <sz val="11"/>
        <color rgb="FF0000FF"/>
        <rFont val="Calibri"/>
        <family val="2"/>
        <scheme val="minor"/>
      </rPr>
      <t>ModalPopUp</t>
    </r>
    <r>
      <rPr>
        <sz val="11"/>
        <color rgb="FF0000FF"/>
        <rFont val="Calibri"/>
        <family val="2"/>
        <scheme val="minor"/>
      </rPr>
      <t>.cshtml</t>
    </r>
  </si>
  <si>
    <r>
      <t>C:\OLSS - DEVELOPMENT\OLS\Dsf.Olss\Content\js\</t>
    </r>
    <r>
      <rPr>
        <b/>
        <sz val="11"/>
        <color rgb="FF0000FF"/>
        <rFont val="Calibri"/>
        <family val="2"/>
        <scheme val="minor"/>
      </rPr>
      <t>MaintenanceSchedule</t>
    </r>
    <r>
      <rPr>
        <sz val="11"/>
        <color rgb="FF0000FF"/>
        <rFont val="Calibri"/>
        <family val="2"/>
        <scheme val="minor"/>
      </rPr>
      <t>.js</t>
    </r>
  </si>
  <si>
    <r>
      <t>C:\OLSS - DEVELOPMENT\OLS\Dsf.Olss.Service\MaintenanceService\</t>
    </r>
    <r>
      <rPr>
        <b/>
        <sz val="11"/>
        <color rgb="FF0000FF"/>
        <rFont val="Calibri"/>
        <family val="2"/>
        <scheme val="minor"/>
      </rPr>
      <t>MaintenaceScheduleService</t>
    </r>
    <r>
      <rPr>
        <sz val="11"/>
        <color rgb="FF0000FF"/>
        <rFont val="Calibri"/>
        <family val="2"/>
        <scheme val="minor"/>
      </rPr>
      <t>.cs</t>
    </r>
  </si>
  <si>
    <t>Request Eko - Check Field/Column</t>
  </si>
  <si>
    <r>
      <rPr>
        <b/>
        <sz val="11"/>
        <color rgb="FFFF0000"/>
        <rFont val="Calibri"/>
        <family val="2"/>
        <scheme val="minor"/>
      </rPr>
      <t>20231108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</si>
  <si>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</si>
  <si>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</si>
  <si>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</si>
  <si>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</si>
  <si>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</si>
  <si>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</si>
  <si>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</si>
  <si>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</si>
  <si>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</si>
  <si>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</si>
  <si>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</si>
  <si>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</si>
  <si>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</si>
  <si>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</si>
  <si>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</si>
  <si>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</si>
  <si>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</si>
  <si>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</si>
  <si>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</si>
  <si>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</si>
  <si>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</si>
  <si>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</si>
  <si>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</si>
  <si>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20231116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</si>
  <si>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</si>
  <si>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</si>
  <si>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2023-11-17</t>
    </r>
    <r>
      <rPr>
        <sz val="11"/>
        <color theme="1"/>
        <rFont val="Consolas"/>
        <family val="3"/>
      </rPr>
      <t>'</t>
    </r>
  </si>
  <si>
    <t>STAGING INVOICE KRAMA YUDHA TIGA BERLIAN MOTORS. PT</t>
  </si>
  <si>
    <t>S0367055</t>
  </si>
  <si>
    <t>S0367055 - STAGING INVOICE KRAMA YUDHA TIGA BERLIAN MOTORS. PT</t>
  </si>
  <si>
    <r>
      <t>DI BELAKANG KOLOM "</t>
    </r>
    <r>
      <rPr>
        <b/>
        <sz val="11"/>
        <color rgb="FFFF0000"/>
        <rFont val="Calibri"/>
        <family val="2"/>
        <scheme val="minor"/>
      </rPr>
      <t>Work_Order_Number</t>
    </r>
    <r>
      <rPr>
        <sz val="11"/>
        <color theme="1"/>
        <rFont val="Calibri"/>
        <family val="2"/>
        <scheme val="minor"/>
      </rPr>
      <t>" ADA CHARACTER "</t>
    </r>
    <r>
      <rPr>
        <b/>
        <sz val="11"/>
        <color rgb="FFFF0000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>"</t>
    </r>
  </si>
  <si>
    <t>QUERY PERLU DIRUBAH SEPERTI INI DI BAGIAN KRITERIA/FILTER-NYA:</t>
  </si>
  <si>
    <r>
      <t xml:space="preserve">where </t>
    </r>
    <r>
      <rPr>
        <b/>
        <sz val="11"/>
        <color theme="1"/>
        <rFont val="Consolas"/>
        <family val="3"/>
      </rPr>
      <t>replace(</t>
    </r>
    <r>
      <rPr>
        <sz val="11"/>
        <color theme="1"/>
        <rFont val="Consolas"/>
        <family val="3"/>
      </rPr>
      <t xml:space="preserve">a.Work_Order_Number, </t>
    </r>
    <r>
      <rPr>
        <b/>
        <sz val="11"/>
        <color rgb="FF0000FF"/>
        <rFont val="Consolas"/>
        <family val="3"/>
      </rPr>
      <t>char(9)</t>
    </r>
    <r>
      <rPr>
        <sz val="11"/>
        <color theme="1"/>
        <rFont val="Consolas"/>
        <family val="3"/>
      </rPr>
      <t>, ''</t>
    </r>
    <r>
      <rPr>
        <b/>
        <sz val="11"/>
        <color theme="1"/>
        <rFont val="Consolas"/>
        <family val="3"/>
      </rPr>
      <t>)</t>
    </r>
    <r>
      <rPr>
        <sz val="11"/>
        <color theme="1"/>
        <rFont val="Consolas"/>
        <family val="3"/>
      </rPr>
      <t xml:space="preserve"> = '</t>
    </r>
    <r>
      <rPr>
        <b/>
        <sz val="11"/>
        <color rgb="FFFF0000"/>
        <rFont val="Consolas"/>
        <family val="3"/>
      </rPr>
      <t>05834/SPK-DSF/JKC/08/2023</t>
    </r>
    <r>
      <rPr>
        <sz val="11"/>
        <color theme="1"/>
        <rFont val="Consolas"/>
        <family val="3"/>
      </rPr>
      <t>'</t>
    </r>
  </si>
  <si>
    <r>
      <t xml:space="preserve">or </t>
    </r>
    <r>
      <rPr>
        <b/>
        <sz val="11"/>
        <color theme="1"/>
        <rFont val="Consolas"/>
        <family val="3"/>
      </rPr>
      <t>replace(</t>
    </r>
    <r>
      <rPr>
        <sz val="11"/>
        <color theme="1"/>
        <rFont val="Consolas"/>
        <family val="3"/>
      </rPr>
      <t xml:space="preserve">a.Work_Order_Number, </t>
    </r>
    <r>
      <rPr>
        <b/>
        <sz val="11"/>
        <color rgb="FF0000FF"/>
        <rFont val="Consolas"/>
        <family val="3"/>
      </rPr>
      <t>char(9)</t>
    </r>
    <r>
      <rPr>
        <sz val="11"/>
        <color theme="1"/>
        <rFont val="Consolas"/>
        <family val="3"/>
      </rPr>
      <t>, ''</t>
    </r>
    <r>
      <rPr>
        <b/>
        <sz val="11"/>
        <color theme="1"/>
        <rFont val="Consolas"/>
        <family val="3"/>
      </rPr>
      <t>)</t>
    </r>
    <r>
      <rPr>
        <sz val="11"/>
        <color theme="1"/>
        <rFont val="Consolas"/>
        <family val="3"/>
      </rPr>
      <t xml:space="preserve"> = '</t>
    </r>
    <r>
      <rPr>
        <b/>
        <sz val="11"/>
        <color rgb="FFFF0000"/>
        <rFont val="Consolas"/>
        <family val="3"/>
      </rPr>
      <t>06838/SPK-DSF/JKC/09/2023</t>
    </r>
    <r>
      <rPr>
        <sz val="11"/>
        <color theme="1"/>
        <rFont val="Consolas"/>
        <family val="3"/>
      </rPr>
      <t>';</t>
    </r>
  </si>
  <si>
    <t>Produced by Aryo Budi Dwi Prasetyo on November 7, 2023, 8:38 am</t>
  </si>
  <si>
    <t xml:space="preserve">OLSS - Request Vehicle Maintenance dan Insurance </t>
  </si>
  <si>
    <t>#Ticket DM Eform 380599</t>
  </si>
  <si>
    <t>S0367259 - Freshdesk Tiket# 2310361 - Generate Data OLSS List of Maintenance Agreement</t>
  </si>
  <si>
    <t xml:space="preserve">S0367258 - Request Vehicle Maintenance dan Insurance </t>
  </si>
  <si>
    <t>S0367294</t>
  </si>
  <si>
    <t>S0367294 - Pendaftaran Stock New Car di OLSS dan MFAPPL</t>
  </si>
  <si>
    <t>C:\Cloud Storages\OneDrive - PT. Berlian Sistem Informasi\OLS\OPERATION-OLS\CMDB-TICKETS\S0367294 - Pendaftaran Stock New Car di OLSS dan MFAPPL</t>
  </si>
  <si>
    <t>B1274PJV</t>
  </si>
  <si>
    <t>HONDA CRV 1.5 TC PRESTIGE CKD</t>
  </si>
  <si>
    <t>HITAM MUTIARA</t>
  </si>
  <si>
    <t>MHRRW1880PJ350604</t>
  </si>
  <si>
    <t>L15BJ1204171</t>
  </si>
  <si>
    <t>Colour = 'HITAM MUTIARA' -- 'SILVER'</t>
  </si>
  <si>
    <t>where IdTb_OPL_Unit = 21747;</t>
  </si>
  <si>
    <t>0000116/4/38/10/2023</t>
  </si>
  <si>
    <t>RE: Service Request S0367294 RE: #Ticket DM Eform 380599</t>
  </si>
  <si>
    <t>AVERAGE ASSET</t>
  </si>
  <si>
    <t>S0367340</t>
  </si>
  <si>
    <t>Pendaftaran Stock New Car di OLSS dan MFAPPL</t>
  </si>
  <si>
    <t>S0367340 - AVERAGE ASSET</t>
  </si>
  <si>
    <t>C:\Cloud Storages\OneDrive - PT. Berlian Sistem Informasi\OLS\OPERATION-OLS\CMDB-TICKETS\S0367340 - AVERAGE ASSET</t>
  </si>
  <si>
    <t>RE: Service Request S0367340 RE: AVERAGE ASSET</t>
  </si>
  <si>
    <t>RE: STAGING INVOICE KRAMA YUDHA TIGA BERLIAN MOTORS. PT</t>
  </si>
  <si>
    <t>60048/INV/JKN/10/2023</t>
  </si>
  <si>
    <t>Service Request S0367055 - RE: STAGING INVOICE KRAMA YUDHA TIGA BERLIAN MOTORS. PT</t>
  </si>
  <si>
    <t>Herni Hembang</t>
  </si>
  <si>
    <t>Produced by Aryo Budi Dwi Prasetyo on November 8, 2023, 8:26 am</t>
  </si>
  <si>
    <t>Produced by Aryo Budi Dwi Prasetyo on November 9, 2023, 9:47 am</t>
  </si>
  <si>
    <t>S0367798</t>
  </si>
  <si>
    <t>Perbaikan dan provide data Maintenance Expense</t>
  </si>
  <si>
    <t>S0367798 - Perbaikan dan provide data Maintenance Expense</t>
  </si>
  <si>
    <t>C:\Cloud Storages\OneDrive - PT. Berlian Sistem Informasi\OLS\OPERATION-OLS\CMDB-TICKETS\S0367798 - Perbaikan dan provide data Maintenance Expense</t>
  </si>
  <si>
    <t>RE: Service Request S0367798 RE: Service Request S0361272 RE: Permintaan Data Maintenance Expense (Revisi content)</t>
  </si>
  <si>
    <t>Nur Ichsan Budianto</t>
  </si>
  <si>
    <t>Produced by Aryo Budi Dwi Prasetyo on November 10, 2023, 8:17 am</t>
  </si>
  <si>
    <t>SDA_INCIDENTS_ASSIGNED (1 rows)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</si>
</sst>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FF"/>
      <name val="Consolas"/>
      <family val="3"/>
    </font>
    <font>
      <b/>
      <sz val="10"/>
      <color indexed="8"/>
      <name val="Arial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Wingdings"/>
      <charset val="2"/>
    </font>
    <font>
      <b/>
      <sz val="11"/>
      <name val="Consolas"/>
      <family val="3"/>
    </font>
    <font>
      <b/>
      <sz val="11"/>
      <color rgb="FF444444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499984740745262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4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6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9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8" fillId="0" borderId="0"/>
    <xf numFmtId="0" fontId="79" fillId="0" borderId="0"/>
    <xf numFmtId="0" fontId="80" fillId="0" borderId="0"/>
    <xf numFmtId="0" fontId="81" fillId="0" borderId="0"/>
    <xf numFmtId="0" fontId="83" fillId="0" borderId="0"/>
    <xf numFmtId="0" fontId="84" fillId="0" borderId="0"/>
    <xf numFmtId="0" fontId="85" fillId="0" borderId="0"/>
    <xf numFmtId="0" fontId="86" fillId="0" borderId="0"/>
    <xf numFmtId="0" fontId="87" fillId="0" borderId="0"/>
    <xf numFmtId="0" fontId="88" fillId="0" borderId="0"/>
    <xf numFmtId="0" fontId="90" fillId="0" borderId="0"/>
    <xf numFmtId="0" fontId="91" fillId="0" borderId="0"/>
    <xf numFmtId="0" fontId="92" fillId="0" borderId="0"/>
    <xf numFmtId="0" fontId="93" fillId="0" borderId="0"/>
    <xf numFmtId="0" fontId="94" fillId="0" borderId="0"/>
    <xf numFmtId="0" fontId="95" fillId="0" borderId="0"/>
    <xf numFmtId="0" fontId="100" fillId="0" borderId="0"/>
    <xf numFmtId="0" fontId="107" fillId="0" borderId="0"/>
  </cellStyleXfs>
  <cellXfs count="169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 wrapText="1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1" fillId="3" borderId="0" xfId="0" applyFont="1" applyFill="1" applyAlignment="1">
      <alignment horizontal="center" vertical="center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22" borderId="1" xfId="47" applyFill="1" applyBorder="1" applyAlignment="1">
      <alignment vertical="top" wrapText="1"/>
    </xf>
    <xf numFmtId="0" fontId="89" fillId="0" borderId="0" xfId="0" applyFont="1"/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0" borderId="1" xfId="47" applyNumberFormat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0" borderId="0" xfId="47" applyAlignment="1">
      <alignment vertical="top"/>
    </xf>
    <xf numFmtId="14" fontId="45" fillId="15" borderId="1" xfId="47" applyNumberFormat="1" applyFill="1" applyBorder="1" applyAlignment="1">
      <alignment vertical="top" wrapText="1"/>
    </xf>
    <xf numFmtId="14" fontId="45" fillId="22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0" fillId="9" borderId="0" xfId="0" applyFill="1" applyAlignment="1">
      <alignment vertical="top"/>
    </xf>
    <xf numFmtId="14" fontId="0" fillId="0" borderId="0" xfId="0" applyNumberFormat="1" applyAlignment="1">
      <alignment vertical="top"/>
    </xf>
    <xf numFmtId="14" fontId="2" fillId="0" borderId="0" xfId="0" quotePrefix="1" applyNumberFormat="1" applyFont="1" applyAlignment="1">
      <alignment vertical="top"/>
    </xf>
    <xf numFmtId="0" fontId="8" fillId="0" borderId="0" xfId="0" applyFont="1" applyAlignment="1">
      <alignment vertical="top"/>
    </xf>
    <xf numFmtId="0" fontId="8" fillId="5" borderId="0" xfId="0" applyFont="1" applyFill="1" applyAlignment="1">
      <alignment vertical="top"/>
    </xf>
    <xf numFmtId="0" fontId="45" fillId="16" borderId="1" xfId="47" applyFill="1" applyBorder="1" applyAlignment="1">
      <alignment vertical="top"/>
    </xf>
    <xf numFmtId="0" fontId="45" fillId="5" borderId="1" xfId="47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0" fontId="95" fillId="0" borderId="0" xfId="101" applyAlignment="1">
      <alignment vertical="top"/>
    </xf>
    <xf numFmtId="0" fontId="96" fillId="14" borderId="1" xfId="101" applyFont="1" applyFill="1" applyBorder="1" applyAlignment="1">
      <alignment horizontal="center" vertical="center" wrapText="1"/>
    </xf>
    <xf numFmtId="0" fontId="95" fillId="16" borderId="1" xfId="101" applyFill="1" applyBorder="1" applyAlignment="1">
      <alignment vertical="top" wrapText="1"/>
    </xf>
    <xf numFmtId="14" fontId="95" fillId="16" borderId="1" xfId="101" applyNumberFormat="1" applyFill="1" applyBorder="1" applyAlignment="1">
      <alignment vertical="top" wrapText="1"/>
    </xf>
    <xf numFmtId="0" fontId="95" fillId="8" borderId="1" xfId="101" applyFill="1" applyBorder="1" applyAlignment="1">
      <alignment vertical="top" wrapText="1"/>
    </xf>
    <xf numFmtId="14" fontId="95" fillId="8" borderId="1" xfId="101" applyNumberFormat="1" applyFill="1" applyBorder="1" applyAlignment="1">
      <alignment vertical="top" wrapText="1"/>
    </xf>
    <xf numFmtId="0" fontId="95" fillId="0" borderId="1" xfId="101" applyBorder="1" applyAlignment="1">
      <alignment vertical="top" wrapText="1"/>
    </xf>
    <xf numFmtId="14" fontId="95" fillId="0" borderId="1" xfId="101" applyNumberFormat="1" applyBorder="1" applyAlignment="1">
      <alignment vertical="top" wrapText="1"/>
    </xf>
    <xf numFmtId="0" fontId="45" fillId="0" borderId="1" xfId="101" applyFont="1" applyBorder="1" applyAlignment="1">
      <alignment vertical="top" wrapText="1"/>
    </xf>
    <xf numFmtId="0" fontId="95" fillId="19" borderId="1" xfId="101" applyFill="1" applyBorder="1" applyAlignment="1">
      <alignment vertical="top" wrapText="1"/>
    </xf>
    <xf numFmtId="14" fontId="95" fillId="19" borderId="1" xfId="101" applyNumberFormat="1" applyFill="1" applyBorder="1" applyAlignment="1">
      <alignment vertical="top" wrapText="1"/>
    </xf>
    <xf numFmtId="0" fontId="95" fillId="11" borderId="1" xfId="101" applyFill="1" applyBorder="1" applyAlignment="1">
      <alignment vertical="top" wrapText="1"/>
    </xf>
    <xf numFmtId="14" fontId="95" fillId="11" borderId="1" xfId="101" applyNumberFormat="1" applyFill="1" applyBorder="1" applyAlignment="1">
      <alignment vertical="top" wrapText="1"/>
    </xf>
    <xf numFmtId="0" fontId="45" fillId="11" borderId="1" xfId="101" applyFont="1" applyFill="1" applyBorder="1" applyAlignment="1">
      <alignment vertical="top" wrapText="1"/>
    </xf>
    <xf numFmtId="0" fontId="1" fillId="23" borderId="0" xfId="0" applyFont="1" applyFill="1" applyAlignment="1">
      <alignment horizontal="center" vertical="center"/>
    </xf>
    <xf numFmtId="0" fontId="45" fillId="17" borderId="1" xfId="47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" fontId="2" fillId="0" borderId="0" xfId="0" quotePrefix="1" applyNumberFormat="1" applyFont="1"/>
    <xf numFmtId="0" fontId="99" fillId="0" borderId="0" xfId="0" applyFont="1" applyAlignment="1">
      <alignment vertical="top"/>
    </xf>
    <xf numFmtId="3" fontId="0" fillId="0" borderId="0" xfId="0" applyNumberFormat="1" applyAlignment="1">
      <alignment vertical="top"/>
    </xf>
    <xf numFmtId="0" fontId="100" fillId="0" borderId="0" xfId="102" applyAlignment="1">
      <alignment vertical="top"/>
    </xf>
    <xf numFmtId="0" fontId="45" fillId="0" borderId="1" xfId="102" applyFont="1" applyBorder="1" applyAlignment="1">
      <alignment vertical="top" wrapText="1"/>
    </xf>
    <xf numFmtId="0" fontId="100" fillId="0" borderId="1" xfId="102" applyBorder="1" applyAlignment="1">
      <alignment vertical="top" wrapText="1"/>
    </xf>
    <xf numFmtId="14" fontId="100" fillId="0" borderId="1" xfId="102" applyNumberFormat="1" applyBorder="1" applyAlignment="1">
      <alignment vertical="top" wrapText="1"/>
    </xf>
    <xf numFmtId="0" fontId="101" fillId="14" borderId="1" xfId="102" applyFont="1" applyFill="1" applyBorder="1" applyAlignment="1">
      <alignment horizontal="center" vertical="center" wrapText="1"/>
    </xf>
    <xf numFmtId="0" fontId="100" fillId="16" borderId="1" xfId="102" applyFill="1" applyBorder="1" applyAlignment="1">
      <alignment vertical="top" wrapText="1"/>
    </xf>
    <xf numFmtId="14" fontId="100" fillId="16" borderId="1" xfId="102" applyNumberFormat="1" applyFill="1" applyBorder="1" applyAlignment="1">
      <alignment vertical="top" wrapText="1"/>
    </xf>
    <xf numFmtId="0" fontId="100" fillId="8" borderId="1" xfId="102" applyFill="1" applyBorder="1" applyAlignment="1">
      <alignment vertical="top" wrapText="1"/>
    </xf>
    <xf numFmtId="14" fontId="100" fillId="8" borderId="1" xfId="102" applyNumberFormat="1" applyFill="1" applyBorder="1" applyAlignment="1">
      <alignment vertical="top" wrapText="1"/>
    </xf>
    <xf numFmtId="0" fontId="100" fillId="18" borderId="1" xfId="102" applyFill="1" applyBorder="1" applyAlignment="1">
      <alignment vertical="top" wrapText="1"/>
    </xf>
    <xf numFmtId="0" fontId="100" fillId="11" borderId="1" xfId="102" applyFill="1" applyBorder="1" applyAlignment="1">
      <alignment vertical="top" wrapText="1"/>
    </xf>
    <xf numFmtId="14" fontId="100" fillId="11" borderId="1" xfId="102" applyNumberFormat="1" applyFill="1" applyBorder="1" applyAlignment="1">
      <alignment vertical="top" wrapText="1"/>
    </xf>
    <xf numFmtId="0" fontId="45" fillId="11" borderId="1" xfId="102" applyFont="1" applyFill="1" applyBorder="1" applyAlignment="1">
      <alignment vertical="top" wrapText="1"/>
    </xf>
    <xf numFmtId="0" fontId="100" fillId="7" borderId="1" xfId="102" applyFill="1" applyBorder="1" applyAlignment="1">
      <alignment vertical="top" wrapText="1"/>
    </xf>
    <xf numFmtId="14" fontId="100" fillId="7" borderId="1" xfId="102" applyNumberFormat="1" applyFill="1" applyBorder="1" applyAlignment="1">
      <alignment vertical="top" wrapText="1"/>
    </xf>
    <xf numFmtId="0" fontId="45" fillId="7" borderId="1" xfId="102" applyFont="1" applyFill="1" applyBorder="1" applyAlignment="1">
      <alignment vertical="top" wrapText="1"/>
    </xf>
    <xf numFmtId="0" fontId="45" fillId="9" borderId="1" xfId="47" applyFill="1" applyBorder="1" applyAlignment="1">
      <alignment vertical="top" wrapText="1"/>
    </xf>
    <xf numFmtId="0" fontId="82" fillId="8" borderId="1" xfId="47" applyFont="1" applyFill="1" applyBorder="1" applyAlignment="1">
      <alignment vertical="top" wrapText="1"/>
    </xf>
    <xf numFmtId="14" fontId="82" fillId="8" borderId="1" xfId="47" applyNumberFormat="1" applyFont="1" applyFill="1" applyBorder="1" applyAlignment="1">
      <alignment vertical="top" wrapText="1"/>
    </xf>
    <xf numFmtId="0" fontId="1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37" fillId="0" borderId="0" xfId="0" applyFont="1" applyAlignment="1">
      <alignment vertical="top"/>
    </xf>
    <xf numFmtId="0" fontId="1" fillId="4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0" fillId="24" borderId="0" xfId="0" applyFill="1" applyAlignment="1">
      <alignment vertical="top"/>
    </xf>
    <xf numFmtId="0" fontId="9" fillId="24" borderId="0" xfId="0" applyFont="1" applyFill="1" applyAlignment="1">
      <alignment vertical="top"/>
    </xf>
    <xf numFmtId="0" fontId="37" fillId="24" borderId="0" xfId="0" applyFont="1" applyFill="1" applyAlignment="1">
      <alignment vertical="top"/>
    </xf>
    <xf numFmtId="0" fontId="38" fillId="0" borderId="0" xfId="0" applyFont="1" applyAlignment="1">
      <alignment vertical="top"/>
    </xf>
    <xf numFmtId="0" fontId="55" fillId="0" borderId="0" xfId="0" applyFont="1" applyAlignment="1">
      <alignment vertical="top"/>
    </xf>
    <xf numFmtId="0" fontId="82" fillId="16" borderId="1" xfId="47" applyFont="1" applyFill="1" applyBorder="1" applyAlignment="1">
      <alignment vertical="top" wrapText="1"/>
    </xf>
    <xf numFmtId="14" fontId="82" fillId="16" borderId="1" xfId="47" applyNumberFormat="1" applyFont="1" applyFill="1" applyBorder="1" applyAlignment="1">
      <alignment vertical="top" wrapText="1"/>
    </xf>
    <xf numFmtId="0" fontId="103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37" fillId="11" borderId="0" xfId="0" applyFont="1" applyFill="1" applyAlignment="1">
      <alignment vertical="top"/>
    </xf>
    <xf numFmtId="47" fontId="0" fillId="0" borderId="0" xfId="0" applyNumberFormat="1"/>
    <xf numFmtId="0" fontId="105" fillId="0" borderId="0" xfId="0" applyFont="1"/>
    <xf numFmtId="164" fontId="0" fillId="0" borderId="0" xfId="0" applyNumberFormat="1" applyAlignment="1">
      <alignment vertical="top"/>
    </xf>
    <xf numFmtId="0" fontId="82" fillId="11" borderId="1" xfId="47" applyFont="1" applyFill="1" applyBorder="1" applyAlignment="1">
      <alignment vertical="top" wrapText="1"/>
    </xf>
    <xf numFmtId="14" fontId="82" fillId="11" borderId="1" xfId="47" applyNumberFormat="1" applyFont="1" applyFill="1" applyBorder="1" applyAlignment="1">
      <alignment vertical="top" wrapText="1"/>
    </xf>
    <xf numFmtId="0" fontId="106" fillId="0" borderId="0" xfId="0" applyFont="1"/>
    <xf numFmtId="0" fontId="45" fillId="25" borderId="1" xfId="47" applyFill="1" applyBorder="1" applyAlignment="1">
      <alignment vertical="top" wrapText="1"/>
    </xf>
    <xf numFmtId="0" fontId="45" fillId="26" borderId="1" xfId="47" applyFill="1" applyBorder="1" applyAlignment="1">
      <alignment vertical="top" wrapText="1"/>
    </xf>
    <xf numFmtId="14" fontId="45" fillId="25" borderId="1" xfId="47" applyNumberFormat="1" applyFill="1" applyBorder="1" applyAlignment="1">
      <alignment vertical="top" wrapText="1"/>
    </xf>
    <xf numFmtId="14" fontId="45" fillId="26" borderId="1" xfId="47" applyNumberFormat="1" applyFill="1" applyBorder="1" applyAlignment="1">
      <alignment vertical="top" wrapText="1"/>
    </xf>
    <xf numFmtId="0" fontId="107" fillId="0" borderId="0" xfId="103" applyAlignment="1">
      <alignment vertical="top"/>
    </xf>
    <xf numFmtId="0" fontId="108" fillId="14" borderId="1" xfId="103" applyFont="1" applyFill="1" applyBorder="1" applyAlignment="1">
      <alignment horizontal="center" vertical="center" wrapText="1"/>
    </xf>
    <xf numFmtId="0" fontId="107" fillId="16" borderId="1" xfId="103" applyFill="1" applyBorder="1" applyAlignment="1">
      <alignment vertical="top" wrapText="1"/>
    </xf>
    <xf numFmtId="14" fontId="107" fillId="16" borderId="1" xfId="103" applyNumberFormat="1" applyFill="1" applyBorder="1" applyAlignment="1">
      <alignment vertical="top" wrapText="1"/>
    </xf>
    <xf numFmtId="0" fontId="107" fillId="8" borderId="1" xfId="103" applyFill="1" applyBorder="1" applyAlignment="1">
      <alignment vertical="top" wrapText="1"/>
    </xf>
    <xf numFmtId="14" fontId="107" fillId="8" borderId="1" xfId="103" applyNumberFormat="1" applyFill="1" applyBorder="1" applyAlignment="1">
      <alignment vertical="top" wrapText="1"/>
    </xf>
    <xf numFmtId="0" fontId="107" fillId="0" borderId="1" xfId="103" applyBorder="1" applyAlignment="1">
      <alignment vertical="top" wrapText="1"/>
    </xf>
    <xf numFmtId="14" fontId="107" fillId="0" borderId="1" xfId="103" applyNumberFormat="1" applyBorder="1" applyAlignment="1">
      <alignment vertical="top" wrapText="1"/>
    </xf>
    <xf numFmtId="0" fontId="45" fillId="0" borderId="1" xfId="103" applyFont="1" applyBorder="1" applyAlignment="1">
      <alignment vertical="top" wrapText="1"/>
    </xf>
    <xf numFmtId="0" fontId="107" fillId="7" borderId="1" xfId="103" applyFill="1" applyBorder="1" applyAlignment="1">
      <alignment vertical="top" wrapText="1"/>
    </xf>
    <xf numFmtId="14" fontId="107" fillId="7" borderId="1" xfId="103" applyNumberFormat="1" applyFill="1" applyBorder="1" applyAlignment="1">
      <alignment vertical="top" wrapText="1"/>
    </xf>
    <xf numFmtId="0" fontId="45" fillId="7" borderId="1" xfId="103" applyFont="1" applyFill="1" applyBorder="1" applyAlignment="1">
      <alignment vertical="top" wrapText="1"/>
    </xf>
    <xf numFmtId="0" fontId="107" fillId="25" borderId="1" xfId="103" applyFill="1" applyBorder="1" applyAlignment="1">
      <alignment vertical="top" wrapText="1"/>
    </xf>
    <xf numFmtId="14" fontId="107" fillId="25" borderId="1" xfId="103" applyNumberFormat="1" applyFill="1" applyBorder="1" applyAlignment="1">
      <alignment vertical="top" wrapText="1"/>
    </xf>
    <xf numFmtId="0" fontId="107" fillId="26" borderId="1" xfId="103" applyFill="1" applyBorder="1" applyAlignment="1">
      <alignment vertical="top" wrapText="1"/>
    </xf>
    <xf numFmtId="14" fontId="107" fillId="26" borderId="1" xfId="103" applyNumberFormat="1" applyFill="1" applyBorder="1" applyAlignment="1">
      <alignment vertical="top" wrapText="1"/>
    </xf>
    <xf numFmtId="0" fontId="107" fillId="18" borderId="1" xfId="103" applyFill="1" applyBorder="1" applyAlignment="1">
      <alignment vertical="top" wrapText="1"/>
    </xf>
    <xf numFmtId="0" fontId="97" fillId="0" borderId="0" xfId="101" applyFont="1" applyAlignment="1">
      <alignment horizontal="left" vertical="top"/>
    </xf>
    <xf numFmtId="0" fontId="95" fillId="0" borderId="0" xfId="101" applyAlignment="1">
      <alignment vertical="top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/>
    </xf>
    <xf numFmtId="0" fontId="102" fillId="0" borderId="0" xfId="102" applyFont="1" applyAlignment="1">
      <alignment horizontal="left" vertical="top"/>
    </xf>
    <xf numFmtId="0" fontId="100" fillId="0" borderId="0" xfId="102" applyAlignment="1">
      <alignment vertical="top"/>
    </xf>
    <xf numFmtId="0" fontId="109" fillId="0" borderId="0" xfId="103" applyFont="1" applyAlignment="1">
      <alignment horizontal="left" vertical="top"/>
    </xf>
    <xf numFmtId="0" fontId="107" fillId="0" borderId="0" xfId="103" applyAlignment="1">
      <alignment vertical="top"/>
    </xf>
  </cellXfs>
  <cellStyles count="104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63" xfId="94" xr:uid="{D4CCAE16-34A0-4D88-9293-2B4A77291FC4}"/>
    <cellStyle name="Normal 64" xfId="95" xr:uid="{307398AA-45F4-4E40-B3C7-77491F06CAE0}"/>
    <cellStyle name="Normal 65" xfId="96" xr:uid="{6F997425-7196-4687-958F-0352EB9CB5A8}"/>
    <cellStyle name="Normal 66" xfId="97" xr:uid="{AE5FA57C-E373-4441-8E56-D89E84DC39E4}"/>
    <cellStyle name="Normal 67" xfId="98" xr:uid="{BDC10A3B-58A9-47D6-9826-06861FB1484C}"/>
    <cellStyle name="Normal 68" xfId="99" xr:uid="{BFEA7F40-6B78-4B0D-A479-68AA48339ACB}"/>
    <cellStyle name="Normal 69" xfId="100" xr:uid="{D23CBF3A-2A11-4EE1-A944-00DB7C8A3A07}"/>
    <cellStyle name="Normal 7" xfId="6" xr:uid="{132B52DE-D82F-4E6F-BCE3-B130854176EC}"/>
    <cellStyle name="Normal 7 2" xfId="27" xr:uid="{FB0E132C-1DA9-4152-BFE6-1C0B088703C9}"/>
    <cellStyle name="Normal 70" xfId="101" xr:uid="{F66A0E0A-80F1-40AE-9D41-046BAAF595DB}"/>
    <cellStyle name="Normal 71" xfId="102" xr:uid="{F4C5BF39-1ACF-4A0B-A5E4-0A633A926BAC}"/>
    <cellStyle name="Normal 72" xfId="103" xr:uid="{970C5A43-7570-4191-A097-DE6DB51966F8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99FF66"/>
      <color rgb="FFFFFF99"/>
      <color rgb="FF0000FF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theme" Target="theme/theme1.xml"/><Relationship Id="rId89" Type="http://schemas.openxmlformats.org/officeDocument/2006/relationships/customXml" Target="../customXml/item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ustomXml" Target="../customXml/item2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alcChain" Target="calcChain.xml"/><Relationship Id="rId9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heetMetadata" Target="metadata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3" Type="http://schemas.openxmlformats.org/officeDocument/2006/relationships/image" Target="../media/image67.png"/><Relationship Id="rId21" Type="http://schemas.openxmlformats.org/officeDocument/2006/relationships/image" Target="../media/image85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0" Type="http://schemas.openxmlformats.org/officeDocument/2006/relationships/image" Target="../media/image84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10" Type="http://schemas.openxmlformats.org/officeDocument/2006/relationships/image" Target="../media/image74.png"/><Relationship Id="rId19" Type="http://schemas.openxmlformats.org/officeDocument/2006/relationships/image" Target="../media/image83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3" Type="http://schemas.openxmlformats.org/officeDocument/2006/relationships/image" Target="../media/image88.png"/><Relationship Id="rId7" Type="http://schemas.openxmlformats.org/officeDocument/2006/relationships/image" Target="../media/image92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5" Type="http://schemas.openxmlformats.org/officeDocument/2006/relationships/image" Target="../media/image90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3" Type="http://schemas.openxmlformats.org/officeDocument/2006/relationships/image" Target="../media/image115.png"/><Relationship Id="rId21" Type="http://schemas.openxmlformats.org/officeDocument/2006/relationships/image" Target="../media/image133.png"/><Relationship Id="rId7" Type="http://schemas.openxmlformats.org/officeDocument/2006/relationships/image" Target="../media/image119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3" Type="http://schemas.openxmlformats.org/officeDocument/2006/relationships/image" Target="../media/image138.png"/><Relationship Id="rId7" Type="http://schemas.openxmlformats.org/officeDocument/2006/relationships/image" Target="../media/image142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2" Type="http://schemas.openxmlformats.org/officeDocument/2006/relationships/image" Target="../media/image145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5" Type="http://schemas.openxmlformats.org/officeDocument/2006/relationships/image" Target="../media/image148.png"/><Relationship Id="rId10" Type="http://schemas.openxmlformats.org/officeDocument/2006/relationships/image" Target="../media/image153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3.png"/><Relationship Id="rId3" Type="http://schemas.openxmlformats.org/officeDocument/2006/relationships/image" Target="../media/image159.png"/><Relationship Id="rId7" Type="http://schemas.openxmlformats.org/officeDocument/2006/relationships/image" Target="../media/image162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1.png"/><Relationship Id="rId11" Type="http://schemas.openxmlformats.org/officeDocument/2006/relationships/image" Target="../media/image166.png"/><Relationship Id="rId5" Type="http://schemas.openxmlformats.org/officeDocument/2006/relationships/image" Target="../media/image160.png"/><Relationship Id="rId10" Type="http://schemas.openxmlformats.org/officeDocument/2006/relationships/image" Target="../media/image165.png"/><Relationship Id="rId4" Type="http://schemas.openxmlformats.org/officeDocument/2006/relationships/image" Target="NULL"/><Relationship Id="rId9" Type="http://schemas.openxmlformats.org/officeDocument/2006/relationships/image" Target="../media/image16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png"/><Relationship Id="rId13" Type="http://schemas.openxmlformats.org/officeDocument/2006/relationships/image" Target="../media/image179.png"/><Relationship Id="rId18" Type="http://schemas.openxmlformats.org/officeDocument/2006/relationships/image" Target="../media/image143.png"/><Relationship Id="rId3" Type="http://schemas.openxmlformats.org/officeDocument/2006/relationships/image" Target="../media/image169.png"/><Relationship Id="rId7" Type="http://schemas.openxmlformats.org/officeDocument/2006/relationships/image" Target="../media/image173.png"/><Relationship Id="rId12" Type="http://schemas.openxmlformats.org/officeDocument/2006/relationships/image" Target="../media/image178.png"/><Relationship Id="rId17" Type="http://schemas.openxmlformats.org/officeDocument/2006/relationships/image" Target="../media/image183.png"/><Relationship Id="rId2" Type="http://schemas.openxmlformats.org/officeDocument/2006/relationships/image" Target="../media/image168.png"/><Relationship Id="rId16" Type="http://schemas.openxmlformats.org/officeDocument/2006/relationships/image" Target="../media/image182.png"/><Relationship Id="rId1" Type="http://schemas.openxmlformats.org/officeDocument/2006/relationships/image" Target="../media/image167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5" Type="http://schemas.openxmlformats.org/officeDocument/2006/relationships/image" Target="../media/image171.png"/><Relationship Id="rId15" Type="http://schemas.openxmlformats.org/officeDocument/2006/relationships/image" Target="../media/image181.png"/><Relationship Id="rId10" Type="http://schemas.openxmlformats.org/officeDocument/2006/relationships/image" Target="../media/image176.png"/><Relationship Id="rId19" Type="http://schemas.openxmlformats.org/officeDocument/2006/relationships/image" Target="../media/image184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Relationship Id="rId14" Type="http://schemas.openxmlformats.org/officeDocument/2006/relationships/image" Target="../media/image180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2.png"/><Relationship Id="rId13" Type="http://schemas.openxmlformats.org/officeDocument/2006/relationships/image" Target="../media/image197.png"/><Relationship Id="rId3" Type="http://schemas.openxmlformats.org/officeDocument/2006/relationships/image" Target="../media/image187.png"/><Relationship Id="rId7" Type="http://schemas.openxmlformats.org/officeDocument/2006/relationships/image" Target="../media/image191.png"/><Relationship Id="rId12" Type="http://schemas.openxmlformats.org/officeDocument/2006/relationships/image" Target="../media/image196.png"/><Relationship Id="rId2" Type="http://schemas.openxmlformats.org/officeDocument/2006/relationships/image" Target="../media/image186.png"/><Relationship Id="rId1" Type="http://schemas.openxmlformats.org/officeDocument/2006/relationships/image" Target="../media/image185.png"/><Relationship Id="rId6" Type="http://schemas.openxmlformats.org/officeDocument/2006/relationships/image" Target="../media/image190.png"/><Relationship Id="rId11" Type="http://schemas.openxmlformats.org/officeDocument/2006/relationships/image" Target="../media/image195.png"/><Relationship Id="rId5" Type="http://schemas.openxmlformats.org/officeDocument/2006/relationships/image" Target="../media/image189.png"/><Relationship Id="rId15" Type="http://schemas.openxmlformats.org/officeDocument/2006/relationships/image" Target="../media/image199.png"/><Relationship Id="rId10" Type="http://schemas.openxmlformats.org/officeDocument/2006/relationships/image" Target="../media/image194.png"/><Relationship Id="rId4" Type="http://schemas.openxmlformats.org/officeDocument/2006/relationships/image" Target="../media/image188.png"/><Relationship Id="rId9" Type="http://schemas.openxmlformats.org/officeDocument/2006/relationships/image" Target="../media/image193.png"/><Relationship Id="rId14" Type="http://schemas.openxmlformats.org/officeDocument/2006/relationships/image" Target="../media/image19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7.png"/><Relationship Id="rId13" Type="http://schemas.openxmlformats.org/officeDocument/2006/relationships/image" Target="../media/image212.png"/><Relationship Id="rId3" Type="http://schemas.openxmlformats.org/officeDocument/2006/relationships/image" Target="../media/image202.png"/><Relationship Id="rId7" Type="http://schemas.openxmlformats.org/officeDocument/2006/relationships/image" Target="../media/image206.png"/><Relationship Id="rId12" Type="http://schemas.openxmlformats.org/officeDocument/2006/relationships/image" Target="../media/image211.png"/><Relationship Id="rId17" Type="http://schemas.openxmlformats.org/officeDocument/2006/relationships/image" Target="../media/image216.png"/><Relationship Id="rId2" Type="http://schemas.openxmlformats.org/officeDocument/2006/relationships/image" Target="../media/image201.png"/><Relationship Id="rId16" Type="http://schemas.openxmlformats.org/officeDocument/2006/relationships/image" Target="../media/image215.png"/><Relationship Id="rId1" Type="http://schemas.openxmlformats.org/officeDocument/2006/relationships/image" Target="../media/image200.png"/><Relationship Id="rId6" Type="http://schemas.openxmlformats.org/officeDocument/2006/relationships/image" Target="../media/image205.png"/><Relationship Id="rId11" Type="http://schemas.openxmlformats.org/officeDocument/2006/relationships/image" Target="../media/image210.png"/><Relationship Id="rId5" Type="http://schemas.openxmlformats.org/officeDocument/2006/relationships/image" Target="../media/image204.png"/><Relationship Id="rId15" Type="http://schemas.openxmlformats.org/officeDocument/2006/relationships/image" Target="../media/image214.png"/><Relationship Id="rId10" Type="http://schemas.openxmlformats.org/officeDocument/2006/relationships/image" Target="../media/image209.png"/><Relationship Id="rId4" Type="http://schemas.openxmlformats.org/officeDocument/2006/relationships/image" Target="../media/image203.png"/><Relationship Id="rId9" Type="http://schemas.openxmlformats.org/officeDocument/2006/relationships/image" Target="../media/image208.png"/><Relationship Id="rId14" Type="http://schemas.openxmlformats.org/officeDocument/2006/relationships/image" Target="../media/image21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4.png"/><Relationship Id="rId13" Type="http://schemas.openxmlformats.org/officeDocument/2006/relationships/image" Target="../media/image229.png"/><Relationship Id="rId18" Type="http://schemas.openxmlformats.org/officeDocument/2006/relationships/image" Target="../media/image234.png"/><Relationship Id="rId3" Type="http://schemas.openxmlformats.org/officeDocument/2006/relationships/image" Target="../media/image219.png"/><Relationship Id="rId21" Type="http://schemas.openxmlformats.org/officeDocument/2006/relationships/image" Target="../media/image237.png"/><Relationship Id="rId7" Type="http://schemas.openxmlformats.org/officeDocument/2006/relationships/image" Target="../media/image223.png"/><Relationship Id="rId12" Type="http://schemas.openxmlformats.org/officeDocument/2006/relationships/image" Target="../media/image228.png"/><Relationship Id="rId17" Type="http://schemas.openxmlformats.org/officeDocument/2006/relationships/image" Target="../media/image233.png"/><Relationship Id="rId25" Type="http://schemas.openxmlformats.org/officeDocument/2006/relationships/image" Target="../media/image241.png"/><Relationship Id="rId2" Type="http://schemas.openxmlformats.org/officeDocument/2006/relationships/image" Target="../media/image218.png"/><Relationship Id="rId16" Type="http://schemas.openxmlformats.org/officeDocument/2006/relationships/image" Target="../media/image232.png"/><Relationship Id="rId20" Type="http://schemas.openxmlformats.org/officeDocument/2006/relationships/image" Target="../media/image236.png"/><Relationship Id="rId1" Type="http://schemas.openxmlformats.org/officeDocument/2006/relationships/image" Target="../media/image217.png"/><Relationship Id="rId6" Type="http://schemas.openxmlformats.org/officeDocument/2006/relationships/image" Target="../media/image222.png"/><Relationship Id="rId11" Type="http://schemas.openxmlformats.org/officeDocument/2006/relationships/image" Target="../media/image227.png"/><Relationship Id="rId24" Type="http://schemas.openxmlformats.org/officeDocument/2006/relationships/image" Target="../media/image240.png"/><Relationship Id="rId5" Type="http://schemas.openxmlformats.org/officeDocument/2006/relationships/image" Target="../media/image221.png"/><Relationship Id="rId15" Type="http://schemas.openxmlformats.org/officeDocument/2006/relationships/image" Target="../media/image231.png"/><Relationship Id="rId23" Type="http://schemas.openxmlformats.org/officeDocument/2006/relationships/image" Target="../media/image239.png"/><Relationship Id="rId10" Type="http://schemas.openxmlformats.org/officeDocument/2006/relationships/image" Target="../media/image226.png"/><Relationship Id="rId19" Type="http://schemas.openxmlformats.org/officeDocument/2006/relationships/image" Target="../media/image235.png"/><Relationship Id="rId4" Type="http://schemas.openxmlformats.org/officeDocument/2006/relationships/image" Target="../media/image220.png"/><Relationship Id="rId9" Type="http://schemas.openxmlformats.org/officeDocument/2006/relationships/image" Target="../media/image225.png"/><Relationship Id="rId14" Type="http://schemas.openxmlformats.org/officeDocument/2006/relationships/image" Target="../media/image230.png"/><Relationship Id="rId22" Type="http://schemas.openxmlformats.org/officeDocument/2006/relationships/image" Target="../media/image23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9.png"/><Relationship Id="rId3" Type="http://schemas.openxmlformats.org/officeDocument/2006/relationships/image" Target="../media/image244.png"/><Relationship Id="rId7" Type="http://schemas.openxmlformats.org/officeDocument/2006/relationships/image" Target="../media/image248.png"/><Relationship Id="rId2" Type="http://schemas.openxmlformats.org/officeDocument/2006/relationships/image" Target="../media/image243.png"/><Relationship Id="rId1" Type="http://schemas.openxmlformats.org/officeDocument/2006/relationships/image" Target="../media/image242.png"/><Relationship Id="rId6" Type="http://schemas.openxmlformats.org/officeDocument/2006/relationships/image" Target="../media/image247.png"/><Relationship Id="rId5" Type="http://schemas.openxmlformats.org/officeDocument/2006/relationships/image" Target="../media/image246.png"/><Relationship Id="rId10" Type="http://schemas.openxmlformats.org/officeDocument/2006/relationships/image" Target="../media/image251.png"/><Relationship Id="rId4" Type="http://schemas.openxmlformats.org/officeDocument/2006/relationships/image" Target="../media/image245.png"/><Relationship Id="rId9" Type="http://schemas.openxmlformats.org/officeDocument/2006/relationships/image" Target="../media/image250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9.png"/><Relationship Id="rId13" Type="http://schemas.openxmlformats.org/officeDocument/2006/relationships/image" Target="../media/image264.png"/><Relationship Id="rId18" Type="http://schemas.openxmlformats.org/officeDocument/2006/relationships/image" Target="../media/image269.png"/><Relationship Id="rId26" Type="http://schemas.openxmlformats.org/officeDocument/2006/relationships/image" Target="../media/image275.png"/><Relationship Id="rId3" Type="http://schemas.openxmlformats.org/officeDocument/2006/relationships/image" Target="../media/image254.png"/><Relationship Id="rId21" Type="http://schemas.openxmlformats.org/officeDocument/2006/relationships/image" Target="../media/image270.png"/><Relationship Id="rId7" Type="http://schemas.openxmlformats.org/officeDocument/2006/relationships/image" Target="../media/image258.png"/><Relationship Id="rId12" Type="http://schemas.openxmlformats.org/officeDocument/2006/relationships/image" Target="../media/image263.png"/><Relationship Id="rId17" Type="http://schemas.openxmlformats.org/officeDocument/2006/relationships/image" Target="../media/image268.png"/><Relationship Id="rId25" Type="http://schemas.openxmlformats.org/officeDocument/2006/relationships/image" Target="../media/image274.png"/><Relationship Id="rId2" Type="http://schemas.openxmlformats.org/officeDocument/2006/relationships/image" Target="../media/image253.png"/><Relationship Id="rId16" Type="http://schemas.openxmlformats.org/officeDocument/2006/relationships/image" Target="../media/image267.png"/><Relationship Id="rId20" Type="http://schemas.openxmlformats.org/officeDocument/2006/relationships/image" Target="../media/image85.png"/><Relationship Id="rId29" Type="http://schemas.openxmlformats.org/officeDocument/2006/relationships/image" Target="../media/image278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11" Type="http://schemas.openxmlformats.org/officeDocument/2006/relationships/image" Target="../media/image262.png"/><Relationship Id="rId24" Type="http://schemas.openxmlformats.org/officeDocument/2006/relationships/image" Target="../media/image273.png"/><Relationship Id="rId5" Type="http://schemas.openxmlformats.org/officeDocument/2006/relationships/image" Target="../media/image256.png"/><Relationship Id="rId15" Type="http://schemas.openxmlformats.org/officeDocument/2006/relationships/image" Target="../media/image266.png"/><Relationship Id="rId23" Type="http://schemas.openxmlformats.org/officeDocument/2006/relationships/image" Target="../media/image272.png"/><Relationship Id="rId28" Type="http://schemas.openxmlformats.org/officeDocument/2006/relationships/image" Target="../media/image277.png"/><Relationship Id="rId10" Type="http://schemas.openxmlformats.org/officeDocument/2006/relationships/image" Target="../media/image261.png"/><Relationship Id="rId19" Type="http://schemas.openxmlformats.org/officeDocument/2006/relationships/image" Target="../media/image84.png"/><Relationship Id="rId4" Type="http://schemas.openxmlformats.org/officeDocument/2006/relationships/image" Target="../media/image255.png"/><Relationship Id="rId9" Type="http://schemas.openxmlformats.org/officeDocument/2006/relationships/image" Target="../media/image260.png"/><Relationship Id="rId14" Type="http://schemas.openxmlformats.org/officeDocument/2006/relationships/image" Target="../media/image265.png"/><Relationship Id="rId22" Type="http://schemas.openxmlformats.org/officeDocument/2006/relationships/image" Target="../media/image271.png"/><Relationship Id="rId27" Type="http://schemas.openxmlformats.org/officeDocument/2006/relationships/image" Target="../media/image27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6.png"/><Relationship Id="rId13" Type="http://schemas.openxmlformats.org/officeDocument/2006/relationships/image" Target="../media/image291.png"/><Relationship Id="rId18" Type="http://schemas.openxmlformats.org/officeDocument/2006/relationships/image" Target="../media/image296.png"/><Relationship Id="rId26" Type="http://schemas.openxmlformats.org/officeDocument/2006/relationships/image" Target="../media/image304.png"/><Relationship Id="rId3" Type="http://schemas.openxmlformats.org/officeDocument/2006/relationships/image" Target="../media/image281.png"/><Relationship Id="rId21" Type="http://schemas.openxmlformats.org/officeDocument/2006/relationships/image" Target="../media/image299.png"/><Relationship Id="rId7" Type="http://schemas.openxmlformats.org/officeDocument/2006/relationships/image" Target="../media/image285.png"/><Relationship Id="rId12" Type="http://schemas.openxmlformats.org/officeDocument/2006/relationships/image" Target="../media/image290.png"/><Relationship Id="rId17" Type="http://schemas.openxmlformats.org/officeDocument/2006/relationships/image" Target="../media/image295.png"/><Relationship Id="rId25" Type="http://schemas.openxmlformats.org/officeDocument/2006/relationships/image" Target="../media/image303.png"/><Relationship Id="rId2" Type="http://schemas.openxmlformats.org/officeDocument/2006/relationships/image" Target="../media/image280.png"/><Relationship Id="rId16" Type="http://schemas.openxmlformats.org/officeDocument/2006/relationships/image" Target="../media/image294.png"/><Relationship Id="rId20" Type="http://schemas.openxmlformats.org/officeDocument/2006/relationships/image" Target="../media/image298.png"/><Relationship Id="rId29" Type="http://schemas.openxmlformats.org/officeDocument/2006/relationships/image" Target="../media/image307.png"/><Relationship Id="rId1" Type="http://schemas.openxmlformats.org/officeDocument/2006/relationships/image" Target="../media/image279.png"/><Relationship Id="rId6" Type="http://schemas.openxmlformats.org/officeDocument/2006/relationships/image" Target="../media/image284.png"/><Relationship Id="rId11" Type="http://schemas.openxmlformats.org/officeDocument/2006/relationships/image" Target="../media/image289.png"/><Relationship Id="rId24" Type="http://schemas.openxmlformats.org/officeDocument/2006/relationships/image" Target="../media/image302.png"/><Relationship Id="rId5" Type="http://schemas.openxmlformats.org/officeDocument/2006/relationships/image" Target="../media/image283.png"/><Relationship Id="rId15" Type="http://schemas.openxmlformats.org/officeDocument/2006/relationships/image" Target="../media/image293.png"/><Relationship Id="rId23" Type="http://schemas.openxmlformats.org/officeDocument/2006/relationships/image" Target="../media/image301.png"/><Relationship Id="rId28" Type="http://schemas.openxmlformats.org/officeDocument/2006/relationships/image" Target="../media/image306.png"/><Relationship Id="rId10" Type="http://schemas.openxmlformats.org/officeDocument/2006/relationships/image" Target="../media/image288.png"/><Relationship Id="rId19" Type="http://schemas.openxmlformats.org/officeDocument/2006/relationships/image" Target="../media/image297.png"/><Relationship Id="rId31" Type="http://schemas.openxmlformats.org/officeDocument/2006/relationships/image" Target="../media/image309.png"/><Relationship Id="rId4" Type="http://schemas.openxmlformats.org/officeDocument/2006/relationships/image" Target="../media/image282.png"/><Relationship Id="rId9" Type="http://schemas.openxmlformats.org/officeDocument/2006/relationships/image" Target="../media/image287.png"/><Relationship Id="rId14" Type="http://schemas.openxmlformats.org/officeDocument/2006/relationships/image" Target="../media/image292.png"/><Relationship Id="rId22" Type="http://schemas.openxmlformats.org/officeDocument/2006/relationships/image" Target="../media/image300.png"/><Relationship Id="rId27" Type="http://schemas.openxmlformats.org/officeDocument/2006/relationships/image" Target="../media/image305.png"/><Relationship Id="rId30" Type="http://schemas.openxmlformats.org/officeDocument/2006/relationships/image" Target="../media/image30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7.png"/><Relationship Id="rId3" Type="http://schemas.openxmlformats.org/officeDocument/2006/relationships/image" Target="../media/image312.png"/><Relationship Id="rId7" Type="http://schemas.openxmlformats.org/officeDocument/2006/relationships/image" Target="../media/image316.png"/><Relationship Id="rId12" Type="http://schemas.openxmlformats.org/officeDocument/2006/relationships/image" Target="../media/image321.png"/><Relationship Id="rId2" Type="http://schemas.openxmlformats.org/officeDocument/2006/relationships/image" Target="../media/image311.png"/><Relationship Id="rId1" Type="http://schemas.openxmlformats.org/officeDocument/2006/relationships/image" Target="../media/image310.png"/><Relationship Id="rId6" Type="http://schemas.openxmlformats.org/officeDocument/2006/relationships/image" Target="../media/image315.png"/><Relationship Id="rId11" Type="http://schemas.openxmlformats.org/officeDocument/2006/relationships/image" Target="../media/image320.png"/><Relationship Id="rId5" Type="http://schemas.openxmlformats.org/officeDocument/2006/relationships/image" Target="../media/image314.png"/><Relationship Id="rId10" Type="http://schemas.openxmlformats.org/officeDocument/2006/relationships/image" Target="../media/image319.png"/><Relationship Id="rId4" Type="http://schemas.openxmlformats.org/officeDocument/2006/relationships/image" Target="../media/image313.png"/><Relationship Id="rId9" Type="http://schemas.openxmlformats.org/officeDocument/2006/relationships/image" Target="../media/image31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9.png"/><Relationship Id="rId13" Type="http://schemas.openxmlformats.org/officeDocument/2006/relationships/image" Target="../media/image334.png"/><Relationship Id="rId3" Type="http://schemas.openxmlformats.org/officeDocument/2006/relationships/image" Target="../media/image324.png"/><Relationship Id="rId7" Type="http://schemas.openxmlformats.org/officeDocument/2006/relationships/image" Target="../media/image328.png"/><Relationship Id="rId12" Type="http://schemas.openxmlformats.org/officeDocument/2006/relationships/image" Target="../media/image333.png"/><Relationship Id="rId2" Type="http://schemas.openxmlformats.org/officeDocument/2006/relationships/image" Target="../media/image323.png"/><Relationship Id="rId1" Type="http://schemas.openxmlformats.org/officeDocument/2006/relationships/image" Target="../media/image322.png"/><Relationship Id="rId6" Type="http://schemas.openxmlformats.org/officeDocument/2006/relationships/image" Target="../media/image327.png"/><Relationship Id="rId11" Type="http://schemas.openxmlformats.org/officeDocument/2006/relationships/image" Target="../media/image332.png"/><Relationship Id="rId5" Type="http://schemas.openxmlformats.org/officeDocument/2006/relationships/image" Target="../media/image326.png"/><Relationship Id="rId10" Type="http://schemas.openxmlformats.org/officeDocument/2006/relationships/image" Target="../media/image331.png"/><Relationship Id="rId4" Type="http://schemas.openxmlformats.org/officeDocument/2006/relationships/image" Target="../media/image325.png"/><Relationship Id="rId9" Type="http://schemas.openxmlformats.org/officeDocument/2006/relationships/image" Target="../media/image330.png"/><Relationship Id="rId14" Type="http://schemas.openxmlformats.org/officeDocument/2006/relationships/image" Target="../media/image335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3.png"/><Relationship Id="rId13" Type="http://schemas.openxmlformats.org/officeDocument/2006/relationships/image" Target="../media/image348.png"/><Relationship Id="rId18" Type="http://schemas.openxmlformats.org/officeDocument/2006/relationships/image" Target="../media/image353.png"/><Relationship Id="rId3" Type="http://schemas.openxmlformats.org/officeDocument/2006/relationships/image" Target="../media/image338.png"/><Relationship Id="rId7" Type="http://schemas.openxmlformats.org/officeDocument/2006/relationships/image" Target="../media/image342.png"/><Relationship Id="rId12" Type="http://schemas.openxmlformats.org/officeDocument/2006/relationships/image" Target="../media/image347.png"/><Relationship Id="rId17" Type="http://schemas.openxmlformats.org/officeDocument/2006/relationships/image" Target="../media/image352.png"/><Relationship Id="rId2" Type="http://schemas.openxmlformats.org/officeDocument/2006/relationships/image" Target="../media/image337.png"/><Relationship Id="rId16" Type="http://schemas.openxmlformats.org/officeDocument/2006/relationships/image" Target="../media/image351.png"/><Relationship Id="rId1" Type="http://schemas.openxmlformats.org/officeDocument/2006/relationships/image" Target="../media/image336.png"/><Relationship Id="rId6" Type="http://schemas.openxmlformats.org/officeDocument/2006/relationships/image" Target="../media/image341.png"/><Relationship Id="rId11" Type="http://schemas.openxmlformats.org/officeDocument/2006/relationships/image" Target="../media/image346.png"/><Relationship Id="rId5" Type="http://schemas.openxmlformats.org/officeDocument/2006/relationships/image" Target="../media/image340.png"/><Relationship Id="rId15" Type="http://schemas.openxmlformats.org/officeDocument/2006/relationships/image" Target="../media/image350.png"/><Relationship Id="rId10" Type="http://schemas.openxmlformats.org/officeDocument/2006/relationships/image" Target="../media/image345.png"/><Relationship Id="rId19" Type="http://schemas.openxmlformats.org/officeDocument/2006/relationships/image" Target="../media/image354.png"/><Relationship Id="rId4" Type="http://schemas.openxmlformats.org/officeDocument/2006/relationships/image" Target="../media/image339.png"/><Relationship Id="rId9" Type="http://schemas.openxmlformats.org/officeDocument/2006/relationships/image" Target="../media/image344.png"/><Relationship Id="rId14" Type="http://schemas.openxmlformats.org/officeDocument/2006/relationships/image" Target="../media/image349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5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3.png"/><Relationship Id="rId3" Type="http://schemas.openxmlformats.org/officeDocument/2006/relationships/image" Target="../media/image358.png"/><Relationship Id="rId7" Type="http://schemas.openxmlformats.org/officeDocument/2006/relationships/image" Target="../media/image362.png"/><Relationship Id="rId2" Type="http://schemas.openxmlformats.org/officeDocument/2006/relationships/image" Target="../media/image357.png"/><Relationship Id="rId1" Type="http://schemas.openxmlformats.org/officeDocument/2006/relationships/image" Target="../media/image356.png"/><Relationship Id="rId6" Type="http://schemas.openxmlformats.org/officeDocument/2006/relationships/image" Target="../media/image361.png"/><Relationship Id="rId5" Type="http://schemas.openxmlformats.org/officeDocument/2006/relationships/image" Target="../media/image360.png"/><Relationship Id="rId4" Type="http://schemas.openxmlformats.org/officeDocument/2006/relationships/image" Target="../media/image359.png"/><Relationship Id="rId9" Type="http://schemas.openxmlformats.org/officeDocument/2006/relationships/image" Target="../media/image364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2.png"/><Relationship Id="rId13" Type="http://schemas.openxmlformats.org/officeDocument/2006/relationships/image" Target="../media/image377.png"/><Relationship Id="rId18" Type="http://schemas.openxmlformats.org/officeDocument/2006/relationships/image" Target="../media/image382.png"/><Relationship Id="rId3" Type="http://schemas.openxmlformats.org/officeDocument/2006/relationships/image" Target="../media/image367.png"/><Relationship Id="rId7" Type="http://schemas.openxmlformats.org/officeDocument/2006/relationships/image" Target="../media/image371.png"/><Relationship Id="rId12" Type="http://schemas.openxmlformats.org/officeDocument/2006/relationships/image" Target="../media/image376.png"/><Relationship Id="rId17" Type="http://schemas.openxmlformats.org/officeDocument/2006/relationships/image" Target="../media/image381.png"/><Relationship Id="rId2" Type="http://schemas.openxmlformats.org/officeDocument/2006/relationships/image" Target="../media/image366.png"/><Relationship Id="rId16" Type="http://schemas.openxmlformats.org/officeDocument/2006/relationships/image" Target="../media/image380.png"/><Relationship Id="rId20" Type="http://schemas.openxmlformats.org/officeDocument/2006/relationships/image" Target="../media/image384.png"/><Relationship Id="rId1" Type="http://schemas.openxmlformats.org/officeDocument/2006/relationships/image" Target="../media/image365.png"/><Relationship Id="rId6" Type="http://schemas.openxmlformats.org/officeDocument/2006/relationships/image" Target="../media/image370.png"/><Relationship Id="rId11" Type="http://schemas.openxmlformats.org/officeDocument/2006/relationships/image" Target="../media/image375.png"/><Relationship Id="rId5" Type="http://schemas.openxmlformats.org/officeDocument/2006/relationships/image" Target="../media/image369.png"/><Relationship Id="rId15" Type="http://schemas.openxmlformats.org/officeDocument/2006/relationships/image" Target="../media/image379.png"/><Relationship Id="rId10" Type="http://schemas.openxmlformats.org/officeDocument/2006/relationships/image" Target="../media/image374.png"/><Relationship Id="rId19" Type="http://schemas.openxmlformats.org/officeDocument/2006/relationships/image" Target="../media/image383.png"/><Relationship Id="rId4" Type="http://schemas.openxmlformats.org/officeDocument/2006/relationships/image" Target="../media/image368.png"/><Relationship Id="rId9" Type="http://schemas.openxmlformats.org/officeDocument/2006/relationships/image" Target="../media/image373.png"/><Relationship Id="rId14" Type="http://schemas.openxmlformats.org/officeDocument/2006/relationships/image" Target="../media/image378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7.png"/><Relationship Id="rId18" Type="http://schemas.openxmlformats.org/officeDocument/2006/relationships/image" Target="../media/image402.png"/><Relationship Id="rId26" Type="http://schemas.openxmlformats.org/officeDocument/2006/relationships/image" Target="../media/image410.png"/><Relationship Id="rId3" Type="http://schemas.openxmlformats.org/officeDocument/2006/relationships/image" Target="../media/image387.png"/><Relationship Id="rId21" Type="http://schemas.openxmlformats.org/officeDocument/2006/relationships/image" Target="../media/image405.png"/><Relationship Id="rId34" Type="http://schemas.openxmlformats.org/officeDocument/2006/relationships/image" Target="../media/image418.png"/><Relationship Id="rId7" Type="http://schemas.openxmlformats.org/officeDocument/2006/relationships/image" Target="../media/image391.png"/><Relationship Id="rId12" Type="http://schemas.openxmlformats.org/officeDocument/2006/relationships/image" Target="../media/image396.png"/><Relationship Id="rId17" Type="http://schemas.openxmlformats.org/officeDocument/2006/relationships/image" Target="../media/image401.png"/><Relationship Id="rId25" Type="http://schemas.openxmlformats.org/officeDocument/2006/relationships/image" Target="../media/image409.png"/><Relationship Id="rId33" Type="http://schemas.openxmlformats.org/officeDocument/2006/relationships/image" Target="../media/image417.png"/><Relationship Id="rId2" Type="http://schemas.openxmlformats.org/officeDocument/2006/relationships/image" Target="../media/image386.png"/><Relationship Id="rId16" Type="http://schemas.openxmlformats.org/officeDocument/2006/relationships/image" Target="../media/image400.png"/><Relationship Id="rId20" Type="http://schemas.openxmlformats.org/officeDocument/2006/relationships/image" Target="../media/image404.png"/><Relationship Id="rId29" Type="http://schemas.openxmlformats.org/officeDocument/2006/relationships/image" Target="../media/image413.png"/><Relationship Id="rId1" Type="http://schemas.openxmlformats.org/officeDocument/2006/relationships/image" Target="../media/image385.png"/><Relationship Id="rId6" Type="http://schemas.openxmlformats.org/officeDocument/2006/relationships/image" Target="../media/image390.png"/><Relationship Id="rId11" Type="http://schemas.openxmlformats.org/officeDocument/2006/relationships/image" Target="../media/image395.png"/><Relationship Id="rId24" Type="http://schemas.openxmlformats.org/officeDocument/2006/relationships/image" Target="../media/image408.png"/><Relationship Id="rId32" Type="http://schemas.openxmlformats.org/officeDocument/2006/relationships/image" Target="../media/image416.png"/><Relationship Id="rId5" Type="http://schemas.openxmlformats.org/officeDocument/2006/relationships/image" Target="../media/image389.png"/><Relationship Id="rId15" Type="http://schemas.openxmlformats.org/officeDocument/2006/relationships/image" Target="../media/image399.png"/><Relationship Id="rId23" Type="http://schemas.openxmlformats.org/officeDocument/2006/relationships/image" Target="../media/image407.png"/><Relationship Id="rId28" Type="http://schemas.openxmlformats.org/officeDocument/2006/relationships/image" Target="../media/image412.png"/><Relationship Id="rId36" Type="http://schemas.openxmlformats.org/officeDocument/2006/relationships/image" Target="../media/image420.png"/><Relationship Id="rId10" Type="http://schemas.openxmlformats.org/officeDocument/2006/relationships/image" Target="../media/image394.png"/><Relationship Id="rId19" Type="http://schemas.openxmlformats.org/officeDocument/2006/relationships/image" Target="../media/image403.png"/><Relationship Id="rId31" Type="http://schemas.openxmlformats.org/officeDocument/2006/relationships/image" Target="../media/image415.png"/><Relationship Id="rId4" Type="http://schemas.openxmlformats.org/officeDocument/2006/relationships/image" Target="../media/image388.png"/><Relationship Id="rId9" Type="http://schemas.openxmlformats.org/officeDocument/2006/relationships/image" Target="../media/image393.png"/><Relationship Id="rId14" Type="http://schemas.openxmlformats.org/officeDocument/2006/relationships/image" Target="../media/image398.png"/><Relationship Id="rId22" Type="http://schemas.openxmlformats.org/officeDocument/2006/relationships/image" Target="../media/image406.png"/><Relationship Id="rId27" Type="http://schemas.openxmlformats.org/officeDocument/2006/relationships/image" Target="../media/image411.png"/><Relationship Id="rId30" Type="http://schemas.openxmlformats.org/officeDocument/2006/relationships/image" Target="../media/image414.png"/><Relationship Id="rId35" Type="http://schemas.openxmlformats.org/officeDocument/2006/relationships/image" Target="../media/image419.png"/><Relationship Id="rId8" Type="http://schemas.openxmlformats.org/officeDocument/2006/relationships/image" Target="../media/image392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8.png"/><Relationship Id="rId13" Type="http://schemas.openxmlformats.org/officeDocument/2006/relationships/image" Target="../media/image432.png"/><Relationship Id="rId3" Type="http://schemas.openxmlformats.org/officeDocument/2006/relationships/image" Target="../media/image423.png"/><Relationship Id="rId7" Type="http://schemas.openxmlformats.org/officeDocument/2006/relationships/image" Target="../media/image427.png"/><Relationship Id="rId12" Type="http://schemas.openxmlformats.org/officeDocument/2006/relationships/image" Target="../media/image411.png"/><Relationship Id="rId2" Type="http://schemas.openxmlformats.org/officeDocument/2006/relationships/image" Target="../media/image422.png"/><Relationship Id="rId1" Type="http://schemas.openxmlformats.org/officeDocument/2006/relationships/image" Target="../media/image421.png"/><Relationship Id="rId6" Type="http://schemas.openxmlformats.org/officeDocument/2006/relationships/image" Target="../media/image426.png"/><Relationship Id="rId11" Type="http://schemas.openxmlformats.org/officeDocument/2006/relationships/image" Target="../media/image431.png"/><Relationship Id="rId5" Type="http://schemas.openxmlformats.org/officeDocument/2006/relationships/image" Target="../media/image425.png"/><Relationship Id="rId10" Type="http://schemas.openxmlformats.org/officeDocument/2006/relationships/image" Target="../media/image430.png"/><Relationship Id="rId4" Type="http://schemas.openxmlformats.org/officeDocument/2006/relationships/image" Target="../media/image424.png"/><Relationship Id="rId9" Type="http://schemas.openxmlformats.org/officeDocument/2006/relationships/image" Target="../media/image429.png"/><Relationship Id="rId14" Type="http://schemas.openxmlformats.org/officeDocument/2006/relationships/image" Target="../media/image433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1.png"/><Relationship Id="rId3" Type="http://schemas.openxmlformats.org/officeDocument/2006/relationships/image" Target="../media/image436.png"/><Relationship Id="rId7" Type="http://schemas.openxmlformats.org/officeDocument/2006/relationships/image" Target="../media/image440.png"/><Relationship Id="rId2" Type="http://schemas.openxmlformats.org/officeDocument/2006/relationships/image" Target="../media/image435.png"/><Relationship Id="rId1" Type="http://schemas.openxmlformats.org/officeDocument/2006/relationships/image" Target="../media/image434.png"/><Relationship Id="rId6" Type="http://schemas.openxmlformats.org/officeDocument/2006/relationships/image" Target="../media/image439.png"/><Relationship Id="rId11" Type="http://schemas.openxmlformats.org/officeDocument/2006/relationships/image" Target="../media/image444.png"/><Relationship Id="rId5" Type="http://schemas.openxmlformats.org/officeDocument/2006/relationships/image" Target="../media/image438.png"/><Relationship Id="rId10" Type="http://schemas.openxmlformats.org/officeDocument/2006/relationships/image" Target="../media/image443.png"/><Relationship Id="rId4" Type="http://schemas.openxmlformats.org/officeDocument/2006/relationships/image" Target="../media/image437.png"/><Relationship Id="rId9" Type="http://schemas.openxmlformats.org/officeDocument/2006/relationships/image" Target="../media/image442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2.png"/><Relationship Id="rId13" Type="http://schemas.openxmlformats.org/officeDocument/2006/relationships/image" Target="../media/image457.png"/><Relationship Id="rId3" Type="http://schemas.openxmlformats.org/officeDocument/2006/relationships/image" Target="../media/image447.png"/><Relationship Id="rId7" Type="http://schemas.openxmlformats.org/officeDocument/2006/relationships/image" Target="../media/image451.png"/><Relationship Id="rId12" Type="http://schemas.openxmlformats.org/officeDocument/2006/relationships/image" Target="../media/image456.png"/><Relationship Id="rId2" Type="http://schemas.openxmlformats.org/officeDocument/2006/relationships/image" Target="../media/image446.png"/><Relationship Id="rId1" Type="http://schemas.openxmlformats.org/officeDocument/2006/relationships/image" Target="../media/image445.png"/><Relationship Id="rId6" Type="http://schemas.openxmlformats.org/officeDocument/2006/relationships/image" Target="../media/image450.png"/><Relationship Id="rId11" Type="http://schemas.openxmlformats.org/officeDocument/2006/relationships/image" Target="../media/image455.png"/><Relationship Id="rId5" Type="http://schemas.openxmlformats.org/officeDocument/2006/relationships/image" Target="../media/image449.png"/><Relationship Id="rId10" Type="http://schemas.openxmlformats.org/officeDocument/2006/relationships/image" Target="../media/image454.png"/><Relationship Id="rId4" Type="http://schemas.openxmlformats.org/officeDocument/2006/relationships/image" Target="../media/image448.png"/><Relationship Id="rId9" Type="http://schemas.openxmlformats.org/officeDocument/2006/relationships/image" Target="../media/image453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5.png"/><Relationship Id="rId13" Type="http://schemas.openxmlformats.org/officeDocument/2006/relationships/image" Target="../media/image470.png"/><Relationship Id="rId3" Type="http://schemas.openxmlformats.org/officeDocument/2006/relationships/image" Target="../media/image460.png"/><Relationship Id="rId7" Type="http://schemas.openxmlformats.org/officeDocument/2006/relationships/image" Target="../media/image464.png"/><Relationship Id="rId12" Type="http://schemas.openxmlformats.org/officeDocument/2006/relationships/image" Target="../media/image469.png"/><Relationship Id="rId2" Type="http://schemas.openxmlformats.org/officeDocument/2006/relationships/image" Target="../media/image459.png"/><Relationship Id="rId1" Type="http://schemas.openxmlformats.org/officeDocument/2006/relationships/image" Target="../media/image458.png"/><Relationship Id="rId6" Type="http://schemas.openxmlformats.org/officeDocument/2006/relationships/image" Target="../media/image463.png"/><Relationship Id="rId11" Type="http://schemas.openxmlformats.org/officeDocument/2006/relationships/image" Target="../media/image468.png"/><Relationship Id="rId5" Type="http://schemas.openxmlformats.org/officeDocument/2006/relationships/image" Target="../media/image462.png"/><Relationship Id="rId10" Type="http://schemas.openxmlformats.org/officeDocument/2006/relationships/image" Target="../media/image467.png"/><Relationship Id="rId4" Type="http://schemas.openxmlformats.org/officeDocument/2006/relationships/image" Target="../media/image461.png"/><Relationship Id="rId9" Type="http://schemas.openxmlformats.org/officeDocument/2006/relationships/image" Target="../media/image466.png"/><Relationship Id="rId14" Type="http://schemas.openxmlformats.org/officeDocument/2006/relationships/image" Target="../media/image471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9.png"/><Relationship Id="rId3" Type="http://schemas.openxmlformats.org/officeDocument/2006/relationships/image" Target="../media/image474.png"/><Relationship Id="rId7" Type="http://schemas.openxmlformats.org/officeDocument/2006/relationships/image" Target="../media/image478.png"/><Relationship Id="rId2" Type="http://schemas.openxmlformats.org/officeDocument/2006/relationships/image" Target="../media/image473.png"/><Relationship Id="rId1" Type="http://schemas.openxmlformats.org/officeDocument/2006/relationships/image" Target="../media/image472.png"/><Relationship Id="rId6" Type="http://schemas.openxmlformats.org/officeDocument/2006/relationships/image" Target="../media/image477.png"/><Relationship Id="rId5" Type="http://schemas.openxmlformats.org/officeDocument/2006/relationships/image" Target="../media/image476.png"/><Relationship Id="rId4" Type="http://schemas.openxmlformats.org/officeDocument/2006/relationships/image" Target="../media/image475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2.png"/><Relationship Id="rId2" Type="http://schemas.openxmlformats.org/officeDocument/2006/relationships/image" Target="../media/image481.png"/><Relationship Id="rId1" Type="http://schemas.openxmlformats.org/officeDocument/2006/relationships/image" Target="../media/image480.png"/><Relationship Id="rId4" Type="http://schemas.openxmlformats.org/officeDocument/2006/relationships/image" Target="../media/image483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1.png"/><Relationship Id="rId3" Type="http://schemas.openxmlformats.org/officeDocument/2006/relationships/image" Target="../media/image486.png"/><Relationship Id="rId7" Type="http://schemas.openxmlformats.org/officeDocument/2006/relationships/image" Target="../media/image490.png"/><Relationship Id="rId2" Type="http://schemas.openxmlformats.org/officeDocument/2006/relationships/image" Target="../media/image485.png"/><Relationship Id="rId1" Type="http://schemas.openxmlformats.org/officeDocument/2006/relationships/image" Target="../media/image484.png"/><Relationship Id="rId6" Type="http://schemas.openxmlformats.org/officeDocument/2006/relationships/image" Target="../media/image489.png"/><Relationship Id="rId5" Type="http://schemas.openxmlformats.org/officeDocument/2006/relationships/image" Target="../media/image488.png"/><Relationship Id="rId10" Type="http://schemas.openxmlformats.org/officeDocument/2006/relationships/image" Target="../media/image493.png"/><Relationship Id="rId4" Type="http://schemas.openxmlformats.org/officeDocument/2006/relationships/image" Target="../media/image487.png"/><Relationship Id="rId9" Type="http://schemas.openxmlformats.org/officeDocument/2006/relationships/image" Target="../media/image492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1.png"/><Relationship Id="rId13" Type="http://schemas.openxmlformats.org/officeDocument/2006/relationships/image" Target="../media/image506.png"/><Relationship Id="rId3" Type="http://schemas.openxmlformats.org/officeDocument/2006/relationships/image" Target="../media/image496.png"/><Relationship Id="rId7" Type="http://schemas.openxmlformats.org/officeDocument/2006/relationships/image" Target="../media/image500.png"/><Relationship Id="rId12" Type="http://schemas.openxmlformats.org/officeDocument/2006/relationships/image" Target="../media/image505.png"/><Relationship Id="rId2" Type="http://schemas.openxmlformats.org/officeDocument/2006/relationships/image" Target="../media/image495.png"/><Relationship Id="rId1" Type="http://schemas.openxmlformats.org/officeDocument/2006/relationships/image" Target="../media/image494.png"/><Relationship Id="rId6" Type="http://schemas.openxmlformats.org/officeDocument/2006/relationships/image" Target="../media/image499.png"/><Relationship Id="rId11" Type="http://schemas.openxmlformats.org/officeDocument/2006/relationships/image" Target="../media/image504.png"/><Relationship Id="rId5" Type="http://schemas.openxmlformats.org/officeDocument/2006/relationships/image" Target="../media/image498.png"/><Relationship Id="rId15" Type="http://schemas.openxmlformats.org/officeDocument/2006/relationships/image" Target="../media/image508.png"/><Relationship Id="rId10" Type="http://schemas.openxmlformats.org/officeDocument/2006/relationships/image" Target="../media/image503.png"/><Relationship Id="rId4" Type="http://schemas.openxmlformats.org/officeDocument/2006/relationships/image" Target="../media/image497.png"/><Relationship Id="rId9" Type="http://schemas.openxmlformats.org/officeDocument/2006/relationships/image" Target="../media/image502.png"/><Relationship Id="rId14" Type="http://schemas.openxmlformats.org/officeDocument/2006/relationships/image" Target="../media/image507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6.png"/><Relationship Id="rId13" Type="http://schemas.openxmlformats.org/officeDocument/2006/relationships/image" Target="../media/image521.png"/><Relationship Id="rId18" Type="http://schemas.openxmlformats.org/officeDocument/2006/relationships/image" Target="../media/image526.png"/><Relationship Id="rId26" Type="http://schemas.openxmlformats.org/officeDocument/2006/relationships/image" Target="../media/image534.png"/><Relationship Id="rId3" Type="http://schemas.openxmlformats.org/officeDocument/2006/relationships/image" Target="../media/image511.png"/><Relationship Id="rId21" Type="http://schemas.openxmlformats.org/officeDocument/2006/relationships/image" Target="../media/image529.png"/><Relationship Id="rId7" Type="http://schemas.openxmlformats.org/officeDocument/2006/relationships/image" Target="../media/image515.png"/><Relationship Id="rId12" Type="http://schemas.openxmlformats.org/officeDocument/2006/relationships/image" Target="../media/image520.png"/><Relationship Id="rId17" Type="http://schemas.openxmlformats.org/officeDocument/2006/relationships/image" Target="../media/image525.png"/><Relationship Id="rId25" Type="http://schemas.openxmlformats.org/officeDocument/2006/relationships/image" Target="../media/image533.png"/><Relationship Id="rId2" Type="http://schemas.openxmlformats.org/officeDocument/2006/relationships/image" Target="../media/image510.png"/><Relationship Id="rId16" Type="http://schemas.openxmlformats.org/officeDocument/2006/relationships/image" Target="../media/image524.png"/><Relationship Id="rId20" Type="http://schemas.openxmlformats.org/officeDocument/2006/relationships/image" Target="../media/image528.png"/><Relationship Id="rId29" Type="http://schemas.openxmlformats.org/officeDocument/2006/relationships/image" Target="../media/image537.png"/><Relationship Id="rId1" Type="http://schemas.openxmlformats.org/officeDocument/2006/relationships/image" Target="../media/image509.png"/><Relationship Id="rId6" Type="http://schemas.openxmlformats.org/officeDocument/2006/relationships/image" Target="../media/image514.png"/><Relationship Id="rId11" Type="http://schemas.openxmlformats.org/officeDocument/2006/relationships/image" Target="../media/image519.png"/><Relationship Id="rId24" Type="http://schemas.openxmlformats.org/officeDocument/2006/relationships/image" Target="../media/image532.png"/><Relationship Id="rId5" Type="http://schemas.openxmlformats.org/officeDocument/2006/relationships/image" Target="../media/image513.png"/><Relationship Id="rId15" Type="http://schemas.openxmlformats.org/officeDocument/2006/relationships/image" Target="../media/image523.png"/><Relationship Id="rId23" Type="http://schemas.openxmlformats.org/officeDocument/2006/relationships/image" Target="../media/image531.png"/><Relationship Id="rId28" Type="http://schemas.openxmlformats.org/officeDocument/2006/relationships/image" Target="../media/image536.png"/><Relationship Id="rId10" Type="http://schemas.openxmlformats.org/officeDocument/2006/relationships/image" Target="../media/image518.png"/><Relationship Id="rId19" Type="http://schemas.openxmlformats.org/officeDocument/2006/relationships/image" Target="../media/image527.png"/><Relationship Id="rId4" Type="http://schemas.openxmlformats.org/officeDocument/2006/relationships/image" Target="../media/image512.png"/><Relationship Id="rId9" Type="http://schemas.openxmlformats.org/officeDocument/2006/relationships/image" Target="../media/image517.png"/><Relationship Id="rId14" Type="http://schemas.openxmlformats.org/officeDocument/2006/relationships/image" Target="../media/image522.png"/><Relationship Id="rId22" Type="http://schemas.openxmlformats.org/officeDocument/2006/relationships/image" Target="../media/image530.png"/><Relationship Id="rId27" Type="http://schemas.openxmlformats.org/officeDocument/2006/relationships/image" Target="../media/image5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9.png"/><Relationship Id="rId1" Type="http://schemas.openxmlformats.org/officeDocument/2006/relationships/image" Target="../media/image5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378</xdr:row>
      <xdr:rowOff>0</xdr:rowOff>
    </xdr:from>
    <xdr:to>
      <xdr:col>39</xdr:col>
      <xdr:colOff>189643</xdr:colOff>
      <xdr:row>405</xdr:row>
      <xdr:rowOff>123167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BD7468-B5FB-A54F-106D-175196947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7246500"/>
          <a:ext cx="6857143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39</xdr:col>
      <xdr:colOff>161071</xdr:colOff>
      <xdr:row>448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43C132-B47F-53A8-BF7F-9024C5254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8295500"/>
          <a:ext cx="682857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39</xdr:col>
      <xdr:colOff>180119</xdr:colOff>
      <xdr:row>464</xdr:row>
      <xdr:rowOff>104405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B0EF59-348C-13D3-007D-F11C4EA1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772000"/>
          <a:ext cx="6847619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39</xdr:col>
      <xdr:colOff>189643</xdr:colOff>
      <xdr:row>537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719CFC-C590-FC92-2F7C-8896E54C0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3154500"/>
          <a:ext cx="68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61</xdr:row>
      <xdr:rowOff>0</xdr:rowOff>
    </xdr:from>
    <xdr:to>
      <xdr:col>42</xdr:col>
      <xdr:colOff>18190</xdr:colOff>
      <xdr:row>82</xdr:row>
      <xdr:rowOff>28071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44DEA9-5EA6-DD7D-FE2D-466CFCFBE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7619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41</xdr:col>
      <xdr:colOff>189643</xdr:colOff>
      <xdr:row>108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E779B0-2C3F-71AC-6F4E-F9D2D7D0D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857143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147</xdr:row>
      <xdr:rowOff>0</xdr:rowOff>
    </xdr:from>
    <xdr:to>
      <xdr:col>82</xdr:col>
      <xdr:colOff>65595</xdr:colOff>
      <xdr:row>149</xdr:row>
      <xdr:rowOff>142810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218A48-A3B6-27EA-CD8D-1055DB90A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21907500"/>
          <a:ext cx="8638095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39</xdr:col>
      <xdr:colOff>180119</xdr:colOff>
      <xdr:row>264</xdr:row>
      <xdr:rowOff>85048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CAA3C2-7D18-0E65-FF0F-39EA533A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433000"/>
          <a:ext cx="6847619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249</xdr:row>
      <xdr:rowOff>56029</xdr:rowOff>
    </xdr:from>
    <xdr:to>
      <xdr:col>38</xdr:col>
      <xdr:colOff>28900</xdr:colOff>
      <xdr:row>283</xdr:row>
      <xdr:rowOff>159981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8DF9E-36EE-07E8-1889-A734120DE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471" y="37965529"/>
          <a:ext cx="6371429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39</xdr:col>
      <xdr:colOff>180119</xdr:colOff>
      <xdr:row>307</xdr:row>
      <xdr:rowOff>66238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D5953E-14D2-71D0-29A8-566514EDF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84761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39</xdr:col>
      <xdr:colOff>180119</xdr:colOff>
      <xdr:row>319</xdr:row>
      <xdr:rowOff>18786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EFFB97-17D2-28C6-71A5-CF89B7931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768000"/>
          <a:ext cx="6847619" cy="2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61</xdr:row>
      <xdr:rowOff>0</xdr:rowOff>
    </xdr:from>
    <xdr:to>
      <xdr:col>94</xdr:col>
      <xdr:colOff>55976</xdr:colOff>
      <xdr:row>74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436B9D-117C-4732-9EBC-3F3DB6891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0" y="11620500"/>
          <a:ext cx="939047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87</xdr:row>
      <xdr:rowOff>0</xdr:rowOff>
    </xdr:from>
    <xdr:to>
      <xdr:col>95</xdr:col>
      <xdr:colOff>103571</xdr:colOff>
      <xdr:row>106</xdr:row>
      <xdr:rowOff>170976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F21A12-426E-4853-B1F3-160B7D675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1500" y="16573500"/>
          <a:ext cx="9628571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73</xdr:col>
      <xdr:colOff>17452</xdr:colOff>
      <xdr:row>140</xdr:row>
      <xdr:rowOff>18405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E8805F-0C20-8CF9-2B3A-FAAAFCE86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60500"/>
          <a:ext cx="12780952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39</xdr:col>
      <xdr:colOff>189643</xdr:colOff>
      <xdr:row>188</xdr:row>
      <xdr:rowOff>113881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0138359-C9DC-5006-26AB-07994F9D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2575500"/>
          <a:ext cx="6857143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39</xdr:col>
      <xdr:colOff>180119</xdr:colOff>
      <xdr:row>211</xdr:row>
      <xdr:rowOff>113809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CE2D04-C534-4197-AD42-5F843514A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85500"/>
          <a:ext cx="6847619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39</xdr:col>
      <xdr:colOff>180119</xdr:colOff>
      <xdr:row>351</xdr:row>
      <xdr:rowOff>75690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583BE0B-0ED2-F411-D0EB-9B2031F17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2865000"/>
          <a:ext cx="6847619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39</xdr:col>
      <xdr:colOff>170595</xdr:colOff>
      <xdr:row>424</xdr:row>
      <xdr:rowOff>133024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9775684-DD02-AB23-178C-E5BE47B93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628500"/>
          <a:ext cx="6838095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39</xdr:col>
      <xdr:colOff>180119</xdr:colOff>
      <xdr:row>409</xdr:row>
      <xdr:rowOff>152095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81AB3F0-26EF-172F-DF90-08362065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8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39</xdr:col>
      <xdr:colOff>180119</xdr:colOff>
      <xdr:row>462</xdr:row>
      <xdr:rowOff>47095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AA6822-63C1-D5F1-6D57-C8441AE8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847619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39</xdr:col>
      <xdr:colOff>180119</xdr:colOff>
      <xdr:row>478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3949E71-1829-6667-948A-E2B74C8BD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8582500"/>
          <a:ext cx="684761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40</xdr:col>
      <xdr:colOff>65809</xdr:colOff>
      <xdr:row>532</xdr:row>
      <xdr:rowOff>170786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99B3067-BCA2-EEC0-00F5-47BB99ACC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252000"/>
          <a:ext cx="6923809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519</xdr:row>
      <xdr:rowOff>89647</xdr:rowOff>
    </xdr:from>
    <xdr:to>
      <xdr:col>49</xdr:col>
      <xdr:colOff>153015</xdr:colOff>
      <xdr:row>533</xdr:row>
      <xdr:rowOff>146456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99852DC-1FFB-EE15-A2DD-7CD23401B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3706" y="114008647"/>
          <a:ext cx="852380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39</xdr:col>
      <xdr:colOff>170595</xdr:colOff>
      <xdr:row>554</xdr:row>
      <xdr:rowOff>75833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AD91055-AA0A-938C-860A-CD108941E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8110000"/>
          <a:ext cx="6838095" cy="2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866667" cy="4571429"/>
    <xdr:pic>
      <xdr:nvPicPr>
        <xdr:cNvPr id="2" name="Picture 1">
          <a:extLst>
            <a:ext uri="{FF2B5EF4-FFF2-40B4-BE49-F238E27FC236}">
              <a16:creationId xmlns:a16="http://schemas.microsoft.com/office/drawing/2014/main" id="{FB3EDCD4-4404-4440-88D6-C07EC7D46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866667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847619" cy="4942857"/>
    <xdr:pic>
      <xdr:nvPicPr>
        <xdr:cNvPr id="3" name="Picture 2">
          <a:extLst>
            <a:ext uri="{FF2B5EF4-FFF2-40B4-BE49-F238E27FC236}">
              <a16:creationId xmlns:a16="http://schemas.microsoft.com/office/drawing/2014/main" id="{04CD5869-882B-4508-BC12-35690B8A1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48000"/>
          <a:ext cx="684761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4542857" cy="3542857"/>
    <xdr:pic>
      <xdr:nvPicPr>
        <xdr:cNvPr id="4" name="Picture 3">
          <a:extLst>
            <a:ext uri="{FF2B5EF4-FFF2-40B4-BE49-F238E27FC236}">
              <a16:creationId xmlns:a16="http://schemas.microsoft.com/office/drawing/2014/main" id="{E8F7002C-CB4F-4632-9993-614B19040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3535500"/>
          <a:ext cx="4542857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757</xdr:row>
      <xdr:rowOff>1</xdr:rowOff>
    </xdr:from>
    <xdr:ext cx="10057143" cy="5657143"/>
    <xdr:pic>
      <xdr:nvPicPr>
        <xdr:cNvPr id="5" name="Picture 4">
          <a:extLst>
            <a:ext uri="{FF2B5EF4-FFF2-40B4-BE49-F238E27FC236}">
              <a16:creationId xmlns:a16="http://schemas.microsoft.com/office/drawing/2014/main" id="{DCB4C3FB-B5C4-42C3-BCF2-9B1E97931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97155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837</xdr:row>
      <xdr:rowOff>0</xdr:rowOff>
    </xdr:from>
    <xdr:ext cx="7352381" cy="1380952"/>
    <xdr:pic>
      <xdr:nvPicPr>
        <xdr:cNvPr id="6" name="Picture 5">
          <a:extLst>
            <a:ext uri="{FF2B5EF4-FFF2-40B4-BE49-F238E27FC236}">
              <a16:creationId xmlns:a16="http://schemas.microsoft.com/office/drawing/2014/main" id="{C36CF643-A86E-46F9-AE5A-CBB513D39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0" y="112395000"/>
          <a:ext cx="7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792</xdr:row>
      <xdr:rowOff>0</xdr:rowOff>
    </xdr:from>
    <xdr:ext cx="4790476" cy="3828571"/>
    <xdr:pic>
      <xdr:nvPicPr>
        <xdr:cNvPr id="7" name="Picture 6">
          <a:extLst>
            <a:ext uri="{FF2B5EF4-FFF2-40B4-BE49-F238E27FC236}">
              <a16:creationId xmlns:a16="http://schemas.microsoft.com/office/drawing/2014/main" id="{A9B09D3F-0E9E-499F-9143-5212BF7C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822500"/>
          <a:ext cx="4790476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</xdr:row>
      <xdr:rowOff>0</xdr:rowOff>
    </xdr:from>
    <xdr:to>
      <xdr:col>40</xdr:col>
      <xdr:colOff>8667</xdr:colOff>
      <xdr:row>153</xdr:row>
      <xdr:rowOff>152095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FCBDC0-24F6-0E0C-6AF5-5F71ECD4E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"/>
          <a:ext cx="68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22</xdr:col>
      <xdr:colOff>161476</xdr:colOff>
      <xdr:row>854</xdr:row>
      <xdr:rowOff>85571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955446A-B339-E055-FAA2-7EDD3CDD6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008500"/>
          <a:ext cx="3590476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240</xdr:row>
      <xdr:rowOff>0</xdr:rowOff>
    </xdr:from>
    <xdr:ext cx="6857143" cy="5314286"/>
    <xdr:pic>
      <xdr:nvPicPr>
        <xdr:cNvPr id="11" name="Picture 10">
          <a:extLst>
            <a:ext uri="{FF2B5EF4-FFF2-40B4-BE49-F238E27FC236}">
              <a16:creationId xmlns:a16="http://schemas.microsoft.com/office/drawing/2014/main" id="{3E1BEB2D-E323-4334-8002-B4C098214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585000"/>
          <a:ext cx="685714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895238" cy="4876190"/>
    <xdr:pic>
      <xdr:nvPicPr>
        <xdr:cNvPr id="12" name="Picture 11">
          <a:extLst>
            <a:ext uri="{FF2B5EF4-FFF2-40B4-BE49-F238E27FC236}">
              <a16:creationId xmlns:a16="http://schemas.microsoft.com/office/drawing/2014/main" id="{B34AFF17-487C-41C8-8A03-01CCBBBB7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490500"/>
          <a:ext cx="6895238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857143" cy="2647619"/>
    <xdr:pic>
      <xdr:nvPicPr>
        <xdr:cNvPr id="13" name="Picture 12">
          <a:extLst>
            <a:ext uri="{FF2B5EF4-FFF2-40B4-BE49-F238E27FC236}">
              <a16:creationId xmlns:a16="http://schemas.microsoft.com/office/drawing/2014/main" id="{44D1BEB4-4208-4CDF-BAB0-621B92A58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9443500"/>
          <a:ext cx="6857143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828571" cy="4133333"/>
    <xdr:pic>
      <xdr:nvPicPr>
        <xdr:cNvPr id="14" name="Picture 13">
          <a:extLst>
            <a:ext uri="{FF2B5EF4-FFF2-40B4-BE49-F238E27FC236}">
              <a16:creationId xmlns:a16="http://schemas.microsoft.com/office/drawing/2014/main" id="{322E29E0-5580-4128-92B7-188B2CD54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2491500"/>
          <a:ext cx="6828571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339</xdr:row>
      <xdr:rowOff>0</xdr:rowOff>
    </xdr:from>
    <xdr:ext cx="6847619" cy="2590476"/>
    <xdr:pic>
      <xdr:nvPicPr>
        <xdr:cNvPr id="15" name="Picture 14">
          <a:extLst>
            <a:ext uri="{FF2B5EF4-FFF2-40B4-BE49-F238E27FC236}">
              <a16:creationId xmlns:a16="http://schemas.microsoft.com/office/drawing/2014/main" id="{5323FCBC-D9FD-40CA-97CA-B9C15D5D8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7444500"/>
          <a:ext cx="684761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357</xdr:row>
      <xdr:rowOff>0</xdr:rowOff>
    </xdr:from>
    <xdr:ext cx="6857143" cy="4333333"/>
    <xdr:pic>
      <xdr:nvPicPr>
        <xdr:cNvPr id="16" name="Picture 15">
          <a:extLst>
            <a:ext uri="{FF2B5EF4-FFF2-40B4-BE49-F238E27FC236}">
              <a16:creationId xmlns:a16="http://schemas.microsoft.com/office/drawing/2014/main" id="{0FE1C8B7-5707-4D31-953F-082D57AC9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873500"/>
          <a:ext cx="685714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910</xdr:row>
      <xdr:rowOff>0</xdr:rowOff>
    </xdr:from>
    <xdr:to>
      <xdr:col>39</xdr:col>
      <xdr:colOff>180119</xdr:colOff>
      <xdr:row>938</xdr:row>
      <xdr:rowOff>56476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5036C-FBD0-11ED-ED57-769DF080E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7259000"/>
          <a:ext cx="684761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39</xdr:col>
      <xdr:colOff>189643</xdr:colOff>
      <xdr:row>954</xdr:row>
      <xdr:rowOff>85405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FC7852F-6459-B83C-A3FD-0A8FCC660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3164500"/>
          <a:ext cx="68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40</xdr:col>
      <xdr:colOff>8667</xdr:colOff>
      <xdr:row>1207</xdr:row>
      <xdr:rowOff>142309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8F4D08-D24E-E313-BC29-9B2C89557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9456000"/>
          <a:ext cx="6866667" cy="4523809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40</xdr:col>
      <xdr:colOff>27714</xdr:colOff>
      <xdr:row>1224</xdr:row>
      <xdr:rowOff>28190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425EFEC-CD1C-C7D8-9DA6-FE8EA0844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4028000"/>
          <a:ext cx="6885714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83</xdr:row>
      <xdr:rowOff>189905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A9F5F8-C03F-572B-2909-C2952672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66667" cy="5419048"/>
    <xdr:pic>
      <xdr:nvPicPr>
        <xdr:cNvPr id="2" name="Picture 1">
          <a:extLst>
            <a:ext uri="{FF2B5EF4-FFF2-40B4-BE49-F238E27FC236}">
              <a16:creationId xmlns:a16="http://schemas.microsoft.com/office/drawing/2014/main" id="{F03669DC-2E1C-4D4C-94AA-BA255ED2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59500"/>
          <a:ext cx="686666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828571" cy="5400000"/>
    <xdr:pic>
      <xdr:nvPicPr>
        <xdr:cNvPr id="3" name="Picture 2">
          <a:extLst>
            <a:ext uri="{FF2B5EF4-FFF2-40B4-BE49-F238E27FC236}">
              <a16:creationId xmlns:a16="http://schemas.microsoft.com/office/drawing/2014/main" id="{448DB6AD-0BA5-45B5-A353-D98DE895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146000"/>
          <a:ext cx="6828571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156883</xdr:colOff>
      <xdr:row>101</xdr:row>
      <xdr:rowOff>168088</xdr:rowOff>
    </xdr:from>
    <xdr:ext cx="8333333" cy="5800000"/>
    <xdr:pic>
      <xdr:nvPicPr>
        <xdr:cNvPr id="4" name="Picture 3">
          <a:extLst>
            <a:ext uri="{FF2B5EF4-FFF2-40B4-BE49-F238E27FC236}">
              <a16:creationId xmlns:a16="http://schemas.microsoft.com/office/drawing/2014/main" id="{3934FC9F-5DE4-448F-A202-935F2B2B6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883" y="27028588"/>
          <a:ext cx="833333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</xdr:row>
      <xdr:rowOff>0</xdr:rowOff>
    </xdr:from>
    <xdr:to>
      <xdr:col>39</xdr:col>
      <xdr:colOff>180119</xdr:colOff>
      <xdr:row>289</xdr:row>
      <xdr:rowOff>142214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038C1A-1D39-49A6-A974-1618C0B43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911000"/>
          <a:ext cx="684761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819048" cy="5466667"/>
    <xdr:pic>
      <xdr:nvPicPr>
        <xdr:cNvPr id="6" name="Picture 5">
          <a:extLst>
            <a:ext uri="{FF2B5EF4-FFF2-40B4-BE49-F238E27FC236}">
              <a16:creationId xmlns:a16="http://schemas.microsoft.com/office/drawing/2014/main" id="{A81CEF65-B7BC-4046-992D-A4637894B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526500"/>
          <a:ext cx="681904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343</xdr:row>
      <xdr:rowOff>0</xdr:rowOff>
    </xdr:from>
    <xdr:ext cx="7257143" cy="4114286"/>
    <xdr:pic>
      <xdr:nvPicPr>
        <xdr:cNvPr id="7" name="Picture 6">
          <a:extLst>
            <a:ext uri="{FF2B5EF4-FFF2-40B4-BE49-F238E27FC236}">
              <a16:creationId xmlns:a16="http://schemas.microsoft.com/office/drawing/2014/main" id="{1B2B2345-739C-4194-8D39-7D0CA73D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051000"/>
          <a:ext cx="7257143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876190" cy="5457143"/>
    <xdr:pic>
      <xdr:nvPicPr>
        <xdr:cNvPr id="8" name="Picture 7">
          <a:extLst>
            <a:ext uri="{FF2B5EF4-FFF2-40B4-BE49-F238E27FC236}">
              <a16:creationId xmlns:a16="http://schemas.microsoft.com/office/drawing/2014/main" id="{589FCBC6-C03A-411E-9978-EC86A5134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384000"/>
          <a:ext cx="6876190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398</xdr:row>
      <xdr:rowOff>168088</xdr:rowOff>
    </xdr:from>
    <xdr:ext cx="8338000" cy="5888667"/>
    <xdr:pic>
      <xdr:nvPicPr>
        <xdr:cNvPr id="9" name="Picture 8">
          <a:extLst>
            <a:ext uri="{FF2B5EF4-FFF2-40B4-BE49-F238E27FC236}">
              <a16:creationId xmlns:a16="http://schemas.microsoft.com/office/drawing/2014/main" id="{6B754D8C-093E-4EB8-84D2-4FF19F45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2853" y="26647588"/>
          <a:ext cx="8338000" cy="58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39</xdr:col>
      <xdr:colOff>0</xdr:colOff>
      <xdr:row>167</xdr:row>
      <xdr:rowOff>0</xdr:rowOff>
    </xdr:from>
    <xdr:to>
      <xdr:col>107</xdr:col>
      <xdr:colOff>55524</xdr:colOff>
      <xdr:row>205</xdr:row>
      <xdr:rowOff>75286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529DDF-B0C9-E724-6344-3605B3D0A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0" y="3181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39</xdr:col>
      <xdr:colOff>189643</xdr:colOff>
      <xdr:row>475</xdr:row>
      <xdr:rowOff>94619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D3A3E7-4C48-FC05-E718-1A9B5EE8D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857143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45</xdr:col>
      <xdr:colOff>113309</xdr:colOff>
      <xdr:row>521</xdr:row>
      <xdr:rowOff>132667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310C1C-D74C-55F1-7A5D-ADF27E790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916500"/>
          <a:ext cx="7923809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94452</xdr:colOff>
      <xdr:row>569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C56D23-B8AB-1C23-DE9F-E915E1A55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5918000"/>
          <a:ext cx="6380952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37</xdr:col>
      <xdr:colOff>84929</xdr:colOff>
      <xdr:row>580</xdr:row>
      <xdr:rowOff>190238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3EC1F3-587F-F10D-5FA6-2E916CE2A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8585000"/>
          <a:ext cx="6371429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37</xdr:col>
      <xdr:colOff>103976</xdr:colOff>
      <xdr:row>666</xdr:row>
      <xdr:rowOff>9024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D5A50E-B57B-8AB1-95C0-94A5F12F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2301000"/>
          <a:ext cx="6390476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94452</xdr:colOff>
      <xdr:row>681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664B140-D8EA-ED49-40C7-45056A491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444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113500</xdr:colOff>
      <xdr:row>746</xdr:row>
      <xdr:rowOff>18381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B85E28E-67DE-0C55-23AE-0742F7DF4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4112000"/>
          <a:ext cx="640000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84929</xdr:colOff>
      <xdr:row>786</xdr:row>
      <xdr:rowOff>152095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4D654E-8933-4D17-6209-2EEE5803A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7800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103976</xdr:colOff>
      <xdr:row>798</xdr:row>
      <xdr:rowOff>56881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C2BBA40-0790-0D01-17F3-313FDA86A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390476" cy="2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37</xdr:col>
      <xdr:colOff>113500</xdr:colOff>
      <xdr:row>693</xdr:row>
      <xdr:rowOff>161643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93FDDA6-EEA6-EA8D-F91A-A06296A6B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921000"/>
          <a:ext cx="6400000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26</xdr:col>
      <xdr:colOff>75667</xdr:colOff>
      <xdr:row>830</xdr:row>
      <xdr:rowOff>56976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D79949-1C76-7C0F-CE40-B80E32971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164500"/>
          <a:ext cx="4266667" cy="1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72</xdr:col>
      <xdr:colOff>55524</xdr:colOff>
      <xdr:row>877</xdr:row>
      <xdr:rowOff>75286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391867-1BAB-89FD-0DDB-BFEAB5792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21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3685714"/>
    <xdr:pic>
      <xdr:nvPicPr>
        <xdr:cNvPr id="2" name="Picture 1">
          <a:extLst>
            <a:ext uri="{FF2B5EF4-FFF2-40B4-BE49-F238E27FC236}">
              <a16:creationId xmlns:a16="http://schemas.microsoft.com/office/drawing/2014/main" id="{E2D64794-A36B-43B6-A0FF-37448BA24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686000"/>
          <a:ext cx="6380952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13009524" cy="7314286"/>
    <xdr:pic>
      <xdr:nvPicPr>
        <xdr:cNvPr id="3" name="Picture 2">
          <a:extLst>
            <a:ext uri="{FF2B5EF4-FFF2-40B4-BE49-F238E27FC236}">
              <a16:creationId xmlns:a16="http://schemas.microsoft.com/office/drawing/2014/main" id="{955ABF4B-D467-4F5B-852A-1ED7AE766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8402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262</xdr:row>
      <xdr:rowOff>0</xdr:rowOff>
    </xdr:from>
    <xdr:ext cx="6400000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C3F9647F-FA95-414C-87CB-ECA683B2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3736000"/>
          <a:ext cx="640000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380952" cy="4990476"/>
    <xdr:pic>
      <xdr:nvPicPr>
        <xdr:cNvPr id="5" name="Picture 4">
          <a:extLst>
            <a:ext uri="{FF2B5EF4-FFF2-40B4-BE49-F238E27FC236}">
              <a16:creationId xmlns:a16="http://schemas.microsoft.com/office/drawing/2014/main" id="{A61A09BD-8ADC-483A-AD5D-35B2F2B1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6974500"/>
          <a:ext cx="63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177</xdr:row>
      <xdr:rowOff>0</xdr:rowOff>
    </xdr:from>
    <xdr:to>
      <xdr:col>37</xdr:col>
      <xdr:colOff>113500</xdr:colOff>
      <xdr:row>189</xdr:row>
      <xdr:rowOff>152095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1849F8-38F7-15BB-C04F-5E81B1838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718500"/>
          <a:ext cx="640000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103976</xdr:colOff>
      <xdr:row>453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065E02-91BA-3E69-99EA-3B6287512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79145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94452</xdr:colOff>
      <xdr:row>343</xdr:row>
      <xdr:rowOff>123524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6E89478-5D3C-5443-E392-CEB044540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9595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72</xdr:col>
      <xdr:colOff>55524</xdr:colOff>
      <xdr:row>548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276D6E2-03C8-EBEC-9769-FFEA0D983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113500</xdr:colOff>
      <xdr:row>494</xdr:row>
      <xdr:rowOff>142333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76862A-483A-0BC7-618C-CE0D2D2DC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9165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113500</xdr:colOff>
      <xdr:row>680</xdr:row>
      <xdr:rowOff>37429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D8C9E0-ABAE-1CC3-A10A-764CB0285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400000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37</xdr:col>
      <xdr:colOff>75405</xdr:colOff>
      <xdr:row>696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0D91E17-6736-73C7-10FF-EEB344002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14425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28</xdr:col>
      <xdr:colOff>104190</xdr:colOff>
      <xdr:row>198</xdr:row>
      <xdr:rowOff>66476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997E02-076E-94F2-21CF-333D4FFB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195000"/>
          <a:ext cx="4676190" cy="1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37</xdr:col>
      <xdr:colOff>113500</xdr:colOff>
      <xdr:row>236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B392FD-DD55-087D-AF40-304E1F48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2481500"/>
          <a:ext cx="640000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805</xdr:row>
      <xdr:rowOff>0</xdr:rowOff>
    </xdr:from>
    <xdr:to>
      <xdr:col>37</xdr:col>
      <xdr:colOff>84929</xdr:colOff>
      <xdr:row>825</xdr:row>
      <xdr:rowOff>75714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AF2D96-5869-7245-F901-26BC3520B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0779500"/>
          <a:ext cx="6371429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38</xdr:col>
      <xdr:colOff>94429</xdr:colOff>
      <xdr:row>843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C49F26-B0A4-4316-5A17-943F15F99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5161000"/>
          <a:ext cx="65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72</xdr:col>
      <xdr:colOff>55524</xdr:colOff>
      <xdr:row>990</xdr:row>
      <xdr:rowOff>75286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80F361-72E3-D236-7CDF-1256C41B3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678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170643</xdr:colOff>
      <xdr:row>1017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89F255D-7DBA-ED45-558B-39BE892C7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5163500"/>
          <a:ext cx="64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103976</xdr:colOff>
      <xdr:row>1032</xdr:row>
      <xdr:rowOff>142571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A9B5D00-7257-2C01-3C63-0F865B946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9735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37</xdr:col>
      <xdr:colOff>103976</xdr:colOff>
      <xdr:row>586</xdr:row>
      <xdr:rowOff>171143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E2EDA07-59F2-CA26-F764-AC97032E0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9347000"/>
          <a:ext cx="639047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27</xdr:col>
      <xdr:colOff>28024</xdr:colOff>
      <xdr:row>1060</xdr:row>
      <xdr:rowOff>18833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4B1B4F-6769-AA6B-E5FF-465537537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1737000"/>
          <a:ext cx="4409524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1111</xdr:row>
      <xdr:rowOff>0</xdr:rowOff>
    </xdr:from>
    <xdr:to>
      <xdr:col>72</xdr:col>
      <xdr:colOff>55524</xdr:colOff>
      <xdr:row>1149</xdr:row>
      <xdr:rowOff>75286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16187F-4DEF-D91B-85EA-E0B04434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31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490</xdr:row>
      <xdr:rowOff>0</xdr:rowOff>
    </xdr:from>
    <xdr:to>
      <xdr:col>41</xdr:col>
      <xdr:colOff>141976</xdr:colOff>
      <xdr:row>505</xdr:row>
      <xdr:rowOff>152024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61B602-3AE9-F348-62A0-799F746F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536500"/>
          <a:ext cx="7190476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37</xdr:col>
      <xdr:colOff>75405</xdr:colOff>
      <xdr:row>534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59965C-B8BD-6F18-D8C6-69CD6A85C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966500"/>
          <a:ext cx="6361905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46</xdr:col>
      <xdr:colOff>134470</xdr:colOff>
      <xdr:row>503</xdr:row>
      <xdr:rowOff>56028</xdr:rowOff>
    </xdr:from>
    <xdr:to>
      <xdr:col>93</xdr:col>
      <xdr:colOff>28589</xdr:colOff>
      <xdr:row>533</xdr:row>
      <xdr:rowOff>112457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728CC4-2071-9F66-5B50-D7E022C3D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7470" y="109974528"/>
          <a:ext cx="884761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84929</xdr:colOff>
      <xdr:row>549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A8A228-E449-0E6F-DCDA-4F0BF0115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6586000"/>
          <a:ext cx="637142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38</xdr:col>
      <xdr:colOff>8714</xdr:colOff>
      <xdr:row>598</xdr:row>
      <xdr:rowOff>151905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2AD58A-D020-BEB2-54D4-BCB459AFC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3063000"/>
          <a:ext cx="64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611</xdr:row>
      <xdr:rowOff>0</xdr:rowOff>
    </xdr:from>
    <xdr:ext cx="6390476" cy="4285714"/>
    <xdr:pic>
      <xdr:nvPicPr>
        <xdr:cNvPr id="18" name="Picture 17">
          <a:extLst>
            <a:ext uri="{FF2B5EF4-FFF2-40B4-BE49-F238E27FC236}">
              <a16:creationId xmlns:a16="http://schemas.microsoft.com/office/drawing/2014/main" id="{F923C154-52DB-4A4F-84F9-A34A96E8D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4488000"/>
          <a:ext cx="6390476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697</xdr:row>
      <xdr:rowOff>0</xdr:rowOff>
    </xdr:from>
    <xdr:to>
      <xdr:col>37</xdr:col>
      <xdr:colOff>94452</xdr:colOff>
      <xdr:row>709</xdr:row>
      <xdr:rowOff>171143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1FAC07F-26E8-4512-0D55-23D06E0AD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5732500"/>
          <a:ext cx="638095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103976</xdr:colOff>
      <xdr:row>722</xdr:row>
      <xdr:rowOff>190214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421D7A2-E396-4BF2-227B-7A28E5458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8399500"/>
          <a:ext cx="6390476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84929</xdr:colOff>
      <xdr:row>566</xdr:row>
      <xdr:rowOff>9238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0F22E4-8FC4-4703-9B58-A11676B20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5537000"/>
          <a:ext cx="6371429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243</xdr:row>
      <xdr:rowOff>0</xdr:rowOff>
    </xdr:from>
    <xdr:ext cx="6390476" cy="4904762"/>
    <xdr:pic>
      <xdr:nvPicPr>
        <xdr:cNvPr id="5" name="Picture 4">
          <a:extLst>
            <a:ext uri="{FF2B5EF4-FFF2-40B4-BE49-F238E27FC236}">
              <a16:creationId xmlns:a16="http://schemas.microsoft.com/office/drawing/2014/main" id="{C169075D-E3B9-47C3-8F93-A10614317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208000"/>
          <a:ext cx="6390476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321</xdr:row>
      <xdr:rowOff>180667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BE2311-269B-EAE5-E209-D300E20BA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8864500"/>
          <a:ext cx="6400000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103976</xdr:colOff>
      <xdr:row>378</xdr:row>
      <xdr:rowOff>161357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630B75E-AC91-C137-611E-BED50DD47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4198500"/>
          <a:ext cx="639047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94452</xdr:colOff>
      <xdr:row>334</xdr:row>
      <xdr:rowOff>180690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D6E821-3AAC-16EB-6497-DE6256865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1531500"/>
          <a:ext cx="6380952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75405</xdr:colOff>
      <xdr:row>425</xdr:row>
      <xdr:rowOff>104095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320787-2311-90AB-89FF-4D13B8F97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4866500"/>
          <a:ext cx="636190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84929</xdr:colOff>
      <xdr:row>493</xdr:row>
      <xdr:rowOff>66000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D213BBC-F191-89F5-77E5-60EDFDD39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6677500"/>
          <a:ext cx="6371429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94452</xdr:colOff>
      <xdr:row>534</xdr:row>
      <xdr:rowOff>37429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22F07-FD9F-59CD-10B9-3770D503E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488500"/>
          <a:ext cx="638095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103976</xdr:colOff>
      <xdr:row>448</xdr:row>
      <xdr:rowOff>37714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F33354-C640-DFA4-14FF-7443292F0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1534000"/>
          <a:ext cx="639047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123024</xdr:colOff>
      <xdr:row>577</xdr:row>
      <xdr:rowOff>85048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2418A62-0CCA-11F2-469A-B76991394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4013000"/>
          <a:ext cx="6409524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37</xdr:col>
      <xdr:colOff>103976</xdr:colOff>
      <xdr:row>697</xdr:row>
      <xdr:rowOff>123190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90CBB4-DDA6-F40E-4C53-5BEEA6EE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5824000"/>
          <a:ext cx="6390476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37</xdr:col>
      <xdr:colOff>84929</xdr:colOff>
      <xdr:row>800</xdr:row>
      <xdr:rowOff>56476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F557FE1-9E5E-606B-A1F2-18F3C30DE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7142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37</xdr:col>
      <xdr:colOff>113500</xdr:colOff>
      <xdr:row>840</xdr:row>
      <xdr:rowOff>46952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9D77F5-0DB0-E061-B416-889AD9E7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589000"/>
          <a:ext cx="6400000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84929</xdr:colOff>
      <xdr:row>631</xdr:row>
      <xdr:rowOff>66333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F318F1-D7B5-EE2E-CC8D-27F243E2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538500"/>
          <a:ext cx="637142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94452</xdr:colOff>
      <xdr:row>733</xdr:row>
      <xdr:rowOff>161619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E1213E6-EE43-C10F-1159-D1D2058DF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5064500"/>
          <a:ext cx="6380952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94452</xdr:colOff>
      <xdr:row>752</xdr:row>
      <xdr:rowOff>47214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1A4F-457E-1631-9345-F4961ED76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731500"/>
          <a:ext cx="6380952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858</xdr:row>
      <xdr:rowOff>0</xdr:rowOff>
    </xdr:from>
    <xdr:to>
      <xdr:col>37</xdr:col>
      <xdr:colOff>113500</xdr:colOff>
      <xdr:row>883</xdr:row>
      <xdr:rowOff>85119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069F6CB-626E-4864-F329-BB722ECA0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1163000"/>
          <a:ext cx="6400000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75405</xdr:colOff>
      <xdr:row>939</xdr:row>
      <xdr:rowOff>85405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506A5FC-DCF2-FCBA-F1BB-60A6844B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4117000"/>
          <a:ext cx="6361905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37</xdr:col>
      <xdr:colOff>103976</xdr:colOff>
      <xdr:row>651</xdr:row>
      <xdr:rowOff>18595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F6D61AD-BA9F-3B52-A444-0BC5A9A8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396000"/>
          <a:ext cx="6390476" cy="3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836</xdr:row>
      <xdr:rowOff>0</xdr:rowOff>
    </xdr:from>
    <xdr:to>
      <xdr:col>37</xdr:col>
      <xdr:colOff>113500</xdr:colOff>
      <xdr:row>863</xdr:row>
      <xdr:rowOff>170786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6515C6-D096-DE4B-9AD6-06AF95AF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868</xdr:row>
      <xdr:rowOff>0</xdr:rowOff>
    </xdr:from>
    <xdr:to>
      <xdr:col>37</xdr:col>
      <xdr:colOff>94452</xdr:colOff>
      <xdr:row>882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FB2E84-4217-B3C3-9559-3B93E17D4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907000"/>
          <a:ext cx="6380952" cy="2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240</xdr:row>
      <xdr:rowOff>0</xdr:rowOff>
    </xdr:from>
    <xdr:ext cx="6390476" cy="5438095"/>
    <xdr:pic>
      <xdr:nvPicPr>
        <xdr:cNvPr id="4" name="Picture 3">
          <a:extLst>
            <a:ext uri="{FF2B5EF4-FFF2-40B4-BE49-F238E27FC236}">
              <a16:creationId xmlns:a16="http://schemas.microsoft.com/office/drawing/2014/main" id="{E8893EF2-24D7-434E-A8A0-50209C8C4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1366000"/>
          <a:ext cx="6390476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103976</xdr:colOff>
      <xdr:row>353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4DB8FA-8708-384C-81F2-053B46380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90476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9524" cy="2638095"/>
    <xdr:pic>
      <xdr:nvPicPr>
        <xdr:cNvPr id="6" name="Picture 5">
          <a:extLst>
            <a:ext uri="{FF2B5EF4-FFF2-40B4-BE49-F238E27FC236}">
              <a16:creationId xmlns:a16="http://schemas.microsoft.com/office/drawing/2014/main" id="{AD0EB59A-0F91-4758-BF54-9052368F7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40952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25</xdr:col>
      <xdr:colOff>0</xdr:colOff>
      <xdr:row>114</xdr:row>
      <xdr:rowOff>0</xdr:rowOff>
    </xdr:from>
    <xdr:ext cx="8428571" cy="523810"/>
    <xdr:pic>
      <xdr:nvPicPr>
        <xdr:cNvPr id="7" name="Picture 6">
          <a:extLst>
            <a:ext uri="{FF2B5EF4-FFF2-40B4-BE49-F238E27FC236}">
              <a16:creationId xmlns:a16="http://schemas.microsoft.com/office/drawing/2014/main" id="{AB16B683-F70E-4449-82C9-AB281E7B8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00" y="21717000"/>
          <a:ext cx="84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6371429" cy="5447619"/>
    <xdr:pic>
      <xdr:nvPicPr>
        <xdr:cNvPr id="8" name="Picture 7">
          <a:extLst>
            <a:ext uri="{FF2B5EF4-FFF2-40B4-BE49-F238E27FC236}">
              <a16:creationId xmlns:a16="http://schemas.microsoft.com/office/drawing/2014/main" id="{AE99AE35-88EF-413E-9F97-AF2F11802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192500"/>
          <a:ext cx="6371429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409524" cy="4600000"/>
    <xdr:pic>
      <xdr:nvPicPr>
        <xdr:cNvPr id="9" name="Picture 8">
          <a:extLst>
            <a:ext uri="{FF2B5EF4-FFF2-40B4-BE49-F238E27FC236}">
              <a16:creationId xmlns:a16="http://schemas.microsoft.com/office/drawing/2014/main" id="{89E7AB8D-91DA-4F4D-B792-3E0588E78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527000"/>
          <a:ext cx="6409524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356</xdr:row>
      <xdr:rowOff>0</xdr:rowOff>
    </xdr:from>
    <xdr:to>
      <xdr:col>37</xdr:col>
      <xdr:colOff>94452</xdr:colOff>
      <xdr:row>374</xdr:row>
      <xdr:rowOff>104333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676378F-8910-8EF9-D4B1-E6039A793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818000"/>
          <a:ext cx="6380952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103976</xdr:colOff>
      <xdr:row>218</xdr:row>
      <xdr:rowOff>94833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727FB7-AF98-57ED-ABA8-33734022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8290500"/>
          <a:ext cx="6390476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403</xdr:row>
      <xdr:rowOff>0</xdr:rowOff>
    </xdr:from>
    <xdr:ext cx="6847619" cy="4447619"/>
    <xdr:pic>
      <xdr:nvPicPr>
        <xdr:cNvPr id="12" name="Picture 11">
          <a:extLst>
            <a:ext uri="{FF2B5EF4-FFF2-40B4-BE49-F238E27FC236}">
              <a16:creationId xmlns:a16="http://schemas.microsoft.com/office/drawing/2014/main" id="{7F2D4E38-93E8-48FB-9282-4E237B78B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880000"/>
          <a:ext cx="6847619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7447619" cy="3971429"/>
    <xdr:pic>
      <xdr:nvPicPr>
        <xdr:cNvPr id="13" name="Picture 12">
          <a:extLst>
            <a:ext uri="{FF2B5EF4-FFF2-40B4-BE49-F238E27FC236}">
              <a16:creationId xmlns:a16="http://schemas.microsoft.com/office/drawing/2014/main" id="{E64C0761-3405-44CF-A824-FF7104824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9072500"/>
          <a:ext cx="74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552</xdr:row>
      <xdr:rowOff>0</xdr:rowOff>
    </xdr:from>
    <xdr:ext cx="7409524" cy="2609524"/>
    <xdr:pic>
      <xdr:nvPicPr>
        <xdr:cNvPr id="14" name="Picture 13">
          <a:extLst>
            <a:ext uri="{FF2B5EF4-FFF2-40B4-BE49-F238E27FC236}">
              <a16:creationId xmlns:a16="http://schemas.microsoft.com/office/drawing/2014/main" id="{D2B28223-9620-4476-B335-FCAC560B2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1264500"/>
          <a:ext cx="7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594</xdr:row>
      <xdr:rowOff>0</xdr:rowOff>
    </xdr:from>
    <xdr:ext cx="6866667" cy="5238095"/>
    <xdr:pic>
      <xdr:nvPicPr>
        <xdr:cNvPr id="15" name="Picture 14">
          <a:extLst>
            <a:ext uri="{FF2B5EF4-FFF2-40B4-BE49-F238E27FC236}">
              <a16:creationId xmlns:a16="http://schemas.microsoft.com/office/drawing/2014/main" id="{10BD22BF-B289-4146-A550-DD6BC1D56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265500"/>
          <a:ext cx="68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652</xdr:row>
      <xdr:rowOff>0</xdr:rowOff>
    </xdr:from>
    <xdr:ext cx="6885714" cy="3428571"/>
    <xdr:pic>
      <xdr:nvPicPr>
        <xdr:cNvPr id="16" name="Picture 15">
          <a:extLst>
            <a:ext uri="{FF2B5EF4-FFF2-40B4-BE49-F238E27FC236}">
              <a16:creationId xmlns:a16="http://schemas.microsoft.com/office/drawing/2014/main" id="{1727CD12-88C7-4B33-B408-CCDAC3BFE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314500"/>
          <a:ext cx="6885714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702</xdr:row>
      <xdr:rowOff>0</xdr:rowOff>
    </xdr:from>
    <xdr:ext cx="5695238" cy="4266667"/>
    <xdr:pic>
      <xdr:nvPicPr>
        <xdr:cNvPr id="17" name="Picture 16">
          <a:extLst>
            <a:ext uri="{FF2B5EF4-FFF2-40B4-BE49-F238E27FC236}">
              <a16:creationId xmlns:a16="http://schemas.microsoft.com/office/drawing/2014/main" id="{55869061-5F50-4840-A0C4-73D26718A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9839500"/>
          <a:ext cx="5695238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13009524" cy="7314286"/>
    <xdr:pic>
      <xdr:nvPicPr>
        <xdr:cNvPr id="18" name="Picture 17">
          <a:extLst>
            <a:ext uri="{FF2B5EF4-FFF2-40B4-BE49-F238E27FC236}">
              <a16:creationId xmlns:a16="http://schemas.microsoft.com/office/drawing/2014/main" id="{F741AD1D-7577-4F25-A41B-9F8EB7E98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7650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800</xdr:row>
      <xdr:rowOff>0</xdr:rowOff>
    </xdr:from>
    <xdr:to>
      <xdr:col>37</xdr:col>
      <xdr:colOff>103976</xdr:colOff>
      <xdr:row>822</xdr:row>
      <xdr:rowOff>132809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F622514-C0DB-5BF3-8D0A-7EF77768A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2400000"/>
          <a:ext cx="6390476" cy="43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37</xdr:col>
      <xdr:colOff>103976</xdr:colOff>
      <xdr:row>1201</xdr:row>
      <xdr:rowOff>28119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382AF7-976E-51FD-7C7B-8ECD838CE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407500"/>
          <a:ext cx="6390476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123264</xdr:colOff>
      <xdr:row>1192</xdr:row>
      <xdr:rowOff>78441</xdr:rowOff>
    </xdr:from>
    <xdr:to>
      <xdr:col>31</xdr:col>
      <xdr:colOff>46526</xdr:colOff>
      <xdr:row>1202</xdr:row>
      <xdr:rowOff>125822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C19CCD-EC03-4F4E-BB41-87BF232B8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47264" y="226392441"/>
          <a:ext cx="430476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94452</xdr:colOff>
      <xdr:row>1226</xdr:row>
      <xdr:rowOff>9024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E581E31-659D-6B30-2E19-3414F56DC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9552500"/>
          <a:ext cx="6380952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1241</xdr:row>
      <xdr:rowOff>0</xdr:rowOff>
    </xdr:from>
    <xdr:to>
      <xdr:col>37</xdr:col>
      <xdr:colOff>103976</xdr:colOff>
      <xdr:row>1261</xdr:row>
      <xdr:rowOff>151905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5B0ED5-D0D7-DD21-993C-4E77E3D6F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6410500"/>
          <a:ext cx="6390476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37</xdr:col>
      <xdr:colOff>103976</xdr:colOff>
      <xdr:row>1141</xdr:row>
      <xdr:rowOff>132881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1334E0-7C0A-F44A-B70F-E6F9321C9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3741000"/>
          <a:ext cx="6390476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87</xdr:row>
      <xdr:rowOff>37429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A4AA7-4C23-F3E6-257C-B62105D6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113500</xdr:colOff>
      <xdr:row>327</xdr:row>
      <xdr:rowOff>132786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916C66-6122-F854-91ED-A37CA99D1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432500"/>
          <a:ext cx="6400000" cy="4514286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94452</xdr:colOff>
      <xdr:row>387</xdr:row>
      <xdr:rowOff>171143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28DB96-F6EB-B748-155B-D2E93E890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147500"/>
          <a:ext cx="638095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37</xdr:col>
      <xdr:colOff>113500</xdr:colOff>
      <xdr:row>101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B280B7-EF24-0391-91EF-D9998B7BF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145000"/>
          <a:ext cx="640000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37</xdr:col>
      <xdr:colOff>123024</xdr:colOff>
      <xdr:row>268</xdr:row>
      <xdr:rowOff>123381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751FC7-FE04-02C9-2E88-C3DA2581B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7625000"/>
          <a:ext cx="6409524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113500</xdr:colOff>
      <xdr:row>288</xdr:row>
      <xdr:rowOff>18643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D103DC-D62B-D32F-9D03-FE6FDB17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625500"/>
          <a:ext cx="640000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123024</xdr:colOff>
      <xdr:row>423</xdr:row>
      <xdr:rowOff>28143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EB8A4A-059A-FFAD-9794-F630384E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409524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434</xdr:row>
      <xdr:rowOff>0</xdr:rowOff>
    </xdr:from>
    <xdr:ext cx="6314286" cy="1600000"/>
    <xdr:pic>
      <xdr:nvPicPr>
        <xdr:cNvPr id="12" name="Picture 11">
          <a:extLst>
            <a:ext uri="{FF2B5EF4-FFF2-40B4-BE49-F238E27FC236}">
              <a16:creationId xmlns:a16="http://schemas.microsoft.com/office/drawing/2014/main" id="{6E229D48-D0DB-46C8-9F00-2854CED3B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58500"/>
          <a:ext cx="631428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94452</xdr:colOff>
      <xdr:row>85</xdr:row>
      <xdr:rowOff>123190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672DDB-1F27-2CCD-6516-8F5D463F2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80952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37</xdr:col>
      <xdr:colOff>94452</xdr:colOff>
      <xdr:row>104</xdr:row>
      <xdr:rowOff>75809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72F6A4-2C6F-DC78-E95E-02BC17C9D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380952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134470</xdr:colOff>
      <xdr:row>96</xdr:row>
      <xdr:rowOff>145676</xdr:rowOff>
    </xdr:from>
    <xdr:to>
      <xdr:col>48</xdr:col>
      <xdr:colOff>161994</xdr:colOff>
      <xdr:row>103</xdr:row>
      <xdr:rowOff>97890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F08DD7-9D00-F428-CB7B-73A54C95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6470" y="18433676"/>
          <a:ext cx="8409524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37</xdr:col>
      <xdr:colOff>103976</xdr:colOff>
      <xdr:row>179</xdr:row>
      <xdr:rowOff>170881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3ED33C-E68E-3193-2AA4-3115E29E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390476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84929</xdr:colOff>
      <xdr:row>203</xdr:row>
      <xdr:rowOff>75690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3DA2DE1-DA23-FBDB-FDFA-477875AE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671000"/>
          <a:ext cx="6371429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94452</xdr:colOff>
      <xdr:row>127</xdr:row>
      <xdr:rowOff>132857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1958AA-008D-D415-3633-AC4ED03E8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383500"/>
          <a:ext cx="6380952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94452</xdr:colOff>
      <xdr:row>337</xdr:row>
      <xdr:rowOff>56476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9325DE-AC39-1B19-7AA9-0810F63CB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768500"/>
          <a:ext cx="6380952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37</xdr:col>
      <xdr:colOff>103976</xdr:colOff>
      <xdr:row>231</xdr:row>
      <xdr:rowOff>152071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5D7471-98F0-4E90-BDA4-1030C4795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529000"/>
          <a:ext cx="639047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145677</xdr:colOff>
      <xdr:row>319</xdr:row>
      <xdr:rowOff>67235</xdr:rowOff>
    </xdr:from>
    <xdr:to>
      <xdr:col>55</xdr:col>
      <xdr:colOff>110177</xdr:colOff>
      <xdr:row>354</xdr:row>
      <xdr:rowOff>73069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152757-A4D0-E4A7-0F5B-84DCAC1B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7677" y="54740735"/>
          <a:ext cx="9680000" cy="66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37</xdr:col>
      <xdr:colOff>94452</xdr:colOff>
      <xdr:row>370</xdr:row>
      <xdr:rowOff>190167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409DF4A-9AA1-F07E-0B1A-C9638C1E8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1912500"/>
          <a:ext cx="6380952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56029</xdr:colOff>
      <xdr:row>366</xdr:row>
      <xdr:rowOff>156883</xdr:rowOff>
    </xdr:from>
    <xdr:to>
      <xdr:col>49</xdr:col>
      <xdr:colOff>74005</xdr:colOff>
      <xdr:row>373</xdr:row>
      <xdr:rowOff>42431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DDAB1B-11E7-D6FB-3903-5A31CAB8F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8029" y="63783883"/>
          <a:ext cx="8590476" cy="1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94452</xdr:colOff>
      <xdr:row>396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710712-EE67-0944-E036-BCA2584AE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532000"/>
          <a:ext cx="6380952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113500</xdr:colOff>
      <xdr:row>276</xdr:row>
      <xdr:rowOff>171143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DFE5B7-6B3F-C78A-35A9-7961CB8E5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292000"/>
          <a:ext cx="6400000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350</xdr:row>
      <xdr:rowOff>0</xdr:rowOff>
    </xdr:from>
    <xdr:ext cx="6390476" cy="4657143"/>
    <xdr:pic>
      <xdr:nvPicPr>
        <xdr:cNvPr id="2" name="Picture 1">
          <a:extLst>
            <a:ext uri="{FF2B5EF4-FFF2-40B4-BE49-F238E27FC236}">
              <a16:creationId xmlns:a16="http://schemas.microsoft.com/office/drawing/2014/main" id="{E2AFD5F5-F189-485B-B4C7-439F231E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392500"/>
          <a:ext cx="6390476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</xdr:row>
      <xdr:rowOff>0</xdr:rowOff>
    </xdr:from>
    <xdr:ext cx="3114286" cy="3571429"/>
    <xdr:pic>
      <xdr:nvPicPr>
        <xdr:cNvPr id="8" name="Picture 7">
          <a:extLst>
            <a:ext uri="{FF2B5EF4-FFF2-40B4-BE49-F238E27FC236}">
              <a16:creationId xmlns:a16="http://schemas.microsoft.com/office/drawing/2014/main" id="{2350DD83-AC52-43F3-A93B-701B69E63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0391000"/>
          <a:ext cx="3114286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145676</xdr:colOff>
      <xdr:row>76</xdr:row>
      <xdr:rowOff>67236</xdr:rowOff>
    </xdr:from>
    <xdr:ext cx="4885714" cy="4742857"/>
    <xdr:pic>
      <xdr:nvPicPr>
        <xdr:cNvPr id="9" name="Picture 8">
          <a:extLst>
            <a:ext uri="{FF2B5EF4-FFF2-40B4-BE49-F238E27FC236}">
              <a16:creationId xmlns:a16="http://schemas.microsoft.com/office/drawing/2014/main" id="{7499DE5A-CF22-4D11-8985-51076E69E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" y="81029736"/>
          <a:ext cx="4885714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1790476" cy="533333"/>
    <xdr:pic>
      <xdr:nvPicPr>
        <xdr:cNvPr id="10" name="Picture 9">
          <a:extLst>
            <a:ext uri="{FF2B5EF4-FFF2-40B4-BE49-F238E27FC236}">
              <a16:creationId xmlns:a16="http://schemas.microsoft.com/office/drawing/2014/main" id="{82C3035A-938A-409E-BD5E-1E57AB2C5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576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</xdr:row>
      <xdr:rowOff>0</xdr:rowOff>
    </xdr:from>
    <xdr:ext cx="1980952" cy="533333"/>
    <xdr:pic>
      <xdr:nvPicPr>
        <xdr:cNvPr id="11" name="Picture 10">
          <a:extLst>
            <a:ext uri="{FF2B5EF4-FFF2-40B4-BE49-F238E27FC236}">
              <a16:creationId xmlns:a16="http://schemas.microsoft.com/office/drawing/2014/main" id="{26327F0F-7400-45F1-9AF5-97AE98E9C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909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2228571" cy="561905"/>
    <xdr:pic>
      <xdr:nvPicPr>
        <xdr:cNvPr id="12" name="Picture 11">
          <a:extLst>
            <a:ext uri="{FF2B5EF4-FFF2-40B4-BE49-F238E27FC236}">
              <a16:creationId xmlns:a16="http://schemas.microsoft.com/office/drawing/2014/main" id="{0F4844A0-BF34-420C-A8A0-A237533B3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243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</xdr:row>
      <xdr:rowOff>0</xdr:rowOff>
    </xdr:from>
    <xdr:ext cx="1942857" cy="523810"/>
    <xdr:pic>
      <xdr:nvPicPr>
        <xdr:cNvPr id="13" name="Picture 12">
          <a:extLst>
            <a:ext uri="{FF2B5EF4-FFF2-40B4-BE49-F238E27FC236}">
              <a16:creationId xmlns:a16="http://schemas.microsoft.com/office/drawing/2014/main" id="{E3BD5233-B157-4410-B58A-6DC9F8EF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</xdr:row>
      <xdr:rowOff>0</xdr:rowOff>
    </xdr:from>
    <xdr:ext cx="2095238" cy="561905"/>
    <xdr:pic>
      <xdr:nvPicPr>
        <xdr:cNvPr id="14" name="Picture 13">
          <a:extLst>
            <a:ext uri="{FF2B5EF4-FFF2-40B4-BE49-F238E27FC236}">
              <a16:creationId xmlns:a16="http://schemas.microsoft.com/office/drawing/2014/main" id="{6A612AE3-D0E5-482C-A2BC-12600064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1390476" cy="504762"/>
    <xdr:pic>
      <xdr:nvPicPr>
        <xdr:cNvPr id="15" name="Picture 14">
          <a:extLst>
            <a:ext uri="{FF2B5EF4-FFF2-40B4-BE49-F238E27FC236}">
              <a16:creationId xmlns:a16="http://schemas.microsoft.com/office/drawing/2014/main" id="{C1B67FF7-5426-4DE6-B3F2-84AD39B63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</xdr:row>
      <xdr:rowOff>0</xdr:rowOff>
    </xdr:from>
    <xdr:ext cx="1666667" cy="523810"/>
    <xdr:pic>
      <xdr:nvPicPr>
        <xdr:cNvPr id="16" name="Picture 15">
          <a:extLst>
            <a:ext uri="{FF2B5EF4-FFF2-40B4-BE49-F238E27FC236}">
              <a16:creationId xmlns:a16="http://schemas.microsoft.com/office/drawing/2014/main" id="{2DE001E5-C3E6-4207-8E37-87582AD96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577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392</xdr:row>
      <xdr:rowOff>0</xdr:rowOff>
    </xdr:from>
    <xdr:to>
      <xdr:col>37</xdr:col>
      <xdr:colOff>84929</xdr:colOff>
      <xdr:row>415</xdr:row>
      <xdr:rowOff>142309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49F4B9-A93E-FAF9-53FF-AE70EFCD2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5344000"/>
          <a:ext cx="6371429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84929</xdr:colOff>
      <xdr:row>473</xdr:row>
      <xdr:rowOff>152095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D27CBE6-7D01-2408-E589-18F71FC56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90600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37</xdr:col>
      <xdr:colOff>84929</xdr:colOff>
      <xdr:row>518</xdr:row>
      <xdr:rowOff>56476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81C5CE5-E242-97F9-B6C2-80BABA300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4584500"/>
          <a:ext cx="637142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113500</xdr:colOff>
      <xdr:row>451</xdr:row>
      <xdr:rowOff>123143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95CE62-4E8B-8537-411B-F926691A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3157000"/>
          <a:ext cx="6400000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103976</xdr:colOff>
      <xdr:row>584</xdr:row>
      <xdr:rowOff>37667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E61FB-F996-9252-8DE3-6FDACC608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3825000"/>
          <a:ext cx="6390476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574</xdr:row>
      <xdr:rowOff>168089</xdr:rowOff>
    </xdr:from>
    <xdr:to>
      <xdr:col>48</xdr:col>
      <xdr:colOff>50504</xdr:colOff>
      <xdr:row>587</xdr:row>
      <xdr:rowOff>186827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AAA742C-44B4-A40B-7107-96AE5C1B1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647" y="125517089"/>
          <a:ext cx="834285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103976</xdr:colOff>
      <xdr:row>684</xdr:row>
      <xdr:rowOff>66048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4C08D49-207B-E50E-14E4-B11099288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351000"/>
          <a:ext cx="6390476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337</xdr:row>
      <xdr:rowOff>75524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7D68EF-2E1E-E71D-E0EB-8A59B311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73</xdr:row>
      <xdr:rowOff>0</xdr:rowOff>
    </xdr:from>
    <xdr:ext cx="6380952" cy="5419048"/>
    <xdr:pic>
      <xdr:nvPicPr>
        <xdr:cNvPr id="3" name="Picture 2">
          <a:extLst>
            <a:ext uri="{FF2B5EF4-FFF2-40B4-BE49-F238E27FC236}">
              <a16:creationId xmlns:a16="http://schemas.microsoft.com/office/drawing/2014/main" id="{EA2AFDF5-F161-497C-9B73-F593C2095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638095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371429" cy="3352381"/>
    <xdr:pic>
      <xdr:nvPicPr>
        <xdr:cNvPr id="4" name="Picture 3">
          <a:extLst>
            <a:ext uri="{FF2B5EF4-FFF2-40B4-BE49-F238E27FC236}">
              <a16:creationId xmlns:a16="http://schemas.microsoft.com/office/drawing/2014/main" id="{58C90180-4DA3-4E3F-8CB3-BFA30BFAD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5925500"/>
          <a:ext cx="637142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112059</xdr:colOff>
      <xdr:row>114</xdr:row>
      <xdr:rowOff>100853</xdr:rowOff>
    </xdr:from>
    <xdr:ext cx="8790476" cy="1666667"/>
    <xdr:pic>
      <xdr:nvPicPr>
        <xdr:cNvPr id="5" name="Picture 4">
          <a:extLst>
            <a:ext uri="{FF2B5EF4-FFF2-40B4-BE49-F238E27FC236}">
              <a16:creationId xmlns:a16="http://schemas.microsoft.com/office/drawing/2014/main" id="{B349F0A2-9BE0-4F75-AC64-DAF309A48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059" y="167550353"/>
          <a:ext cx="8790476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193</xdr:row>
      <xdr:rowOff>0</xdr:rowOff>
    </xdr:from>
    <xdr:to>
      <xdr:col>37</xdr:col>
      <xdr:colOff>113500</xdr:colOff>
      <xdr:row>213</xdr:row>
      <xdr:rowOff>113809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E21B0F-ACD2-C1B1-6825-255A5CAF0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099500"/>
          <a:ext cx="6400000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103976</xdr:colOff>
      <xdr:row>372</xdr:row>
      <xdr:rowOff>104381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8BA24A-48BA-EB40-D16B-85BCD3406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054000"/>
          <a:ext cx="6390476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37</xdr:col>
      <xdr:colOff>94452</xdr:colOff>
      <xdr:row>577</xdr:row>
      <xdr:rowOff>161381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53AF6B-E2F8-ECC9-8F49-73A884DD9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676000"/>
          <a:ext cx="6380952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28</xdr:col>
      <xdr:colOff>85143</xdr:colOff>
      <xdr:row>392</xdr:row>
      <xdr:rowOff>142476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A44412-11CC-B7D8-BC2B-CC9B78B9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5816500"/>
          <a:ext cx="4657143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37</xdr:col>
      <xdr:colOff>84929</xdr:colOff>
      <xdr:row>436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EC90C89-D371-EFF6-9B87-42ADFFD18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532000"/>
          <a:ext cx="63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103976</xdr:colOff>
      <xdr:row>611</xdr:row>
      <xdr:rowOff>142309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858A34-5DA5-413D-6566-1E628986B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90476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37</xdr:col>
      <xdr:colOff>123024</xdr:colOff>
      <xdr:row>233</xdr:row>
      <xdr:rowOff>142452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22B437E-DDE8-E672-334A-1B5C4C1C9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433500"/>
          <a:ext cx="6409524" cy="3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84929</xdr:colOff>
      <xdr:row>248</xdr:row>
      <xdr:rowOff>37762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8C7AA94-B793-3034-5C24-AEAAF177F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862500"/>
          <a:ext cx="6371429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243</xdr:row>
      <xdr:rowOff>78441</xdr:rowOff>
    </xdr:from>
    <xdr:to>
      <xdr:col>48</xdr:col>
      <xdr:colOff>52755</xdr:colOff>
      <xdr:row>249</xdr:row>
      <xdr:rowOff>135441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F2902E0-6661-F5EF-7671-09B30A92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0088" y="44655441"/>
          <a:ext cx="8266667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84929</xdr:colOff>
      <xdr:row>286</xdr:row>
      <xdr:rowOff>123333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192F75-CAAA-06F4-4813-B0BFE44C8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958500"/>
          <a:ext cx="6371429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62</xdr:col>
      <xdr:colOff>93857</xdr:colOff>
      <xdr:row>787</xdr:row>
      <xdr:rowOff>133024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8A7C0A-9946-19BC-2D2C-5060B2FBF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0114000"/>
          <a:ext cx="1114285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657</xdr:row>
      <xdr:rowOff>0</xdr:rowOff>
    </xdr:from>
    <xdr:ext cx="13009524" cy="5876190"/>
    <xdr:pic>
      <xdr:nvPicPr>
        <xdr:cNvPr id="26" name="Picture 25">
          <a:extLst>
            <a:ext uri="{FF2B5EF4-FFF2-40B4-BE49-F238E27FC236}">
              <a16:creationId xmlns:a16="http://schemas.microsoft.com/office/drawing/2014/main" id="{ADD151F8-BF75-44C7-938E-BADB00B3F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145000"/>
          <a:ext cx="13009524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690</xdr:row>
      <xdr:rowOff>0</xdr:rowOff>
    </xdr:from>
    <xdr:ext cx="9895238" cy="5028571"/>
    <xdr:pic>
      <xdr:nvPicPr>
        <xdr:cNvPr id="27" name="Picture 26">
          <a:extLst>
            <a:ext uri="{FF2B5EF4-FFF2-40B4-BE49-F238E27FC236}">
              <a16:creationId xmlns:a16="http://schemas.microsoft.com/office/drawing/2014/main" id="{C0A2DFF0-DDC2-4E5B-A408-92C1FD582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31500"/>
          <a:ext cx="9895238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624</xdr:row>
      <xdr:rowOff>0</xdr:rowOff>
    </xdr:from>
    <xdr:ext cx="6314286" cy="1600000"/>
    <xdr:pic>
      <xdr:nvPicPr>
        <xdr:cNvPr id="28" name="Picture 27">
          <a:extLst>
            <a:ext uri="{FF2B5EF4-FFF2-40B4-BE49-F238E27FC236}">
              <a16:creationId xmlns:a16="http://schemas.microsoft.com/office/drawing/2014/main" id="{C1351AB7-8DAA-4904-83FD-515DE5C75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858500"/>
          <a:ext cx="631428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789</xdr:row>
      <xdr:rowOff>0</xdr:rowOff>
    </xdr:from>
    <xdr:to>
      <xdr:col>65</xdr:col>
      <xdr:colOff>36643</xdr:colOff>
      <xdr:row>796</xdr:row>
      <xdr:rowOff>133167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0B93E2A-5125-F012-C083-6DD187F47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1165500"/>
          <a:ext cx="11657143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168</xdr:row>
      <xdr:rowOff>0</xdr:rowOff>
    </xdr:from>
    <xdr:to>
      <xdr:col>37</xdr:col>
      <xdr:colOff>94452</xdr:colOff>
      <xdr:row>195</xdr:row>
      <xdr:rowOff>66024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18B50E-8B6A-FE51-1635-631EECFD4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720000"/>
          <a:ext cx="6380952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37</xdr:col>
      <xdr:colOff>84929</xdr:colOff>
      <xdr:row>287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13645C-5BFC-B691-0A7F-EA66CBA0C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7150000"/>
          <a:ext cx="6371429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113500</xdr:colOff>
      <xdr:row>224</xdr:row>
      <xdr:rowOff>161286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A547A5-2E59-450B-AE04-AB876F923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435000"/>
          <a:ext cx="64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37</xdr:col>
      <xdr:colOff>94452</xdr:colOff>
      <xdr:row>490</xdr:row>
      <xdr:rowOff>123167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D211AD-E9D7-A116-4A08-DCFE7DF03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439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103976</xdr:colOff>
      <xdr:row>650</xdr:row>
      <xdr:rowOff>170857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6FA625-8C25-485D-B845-9E3386DFE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4869000"/>
          <a:ext cx="6390476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113500</xdr:colOff>
      <xdr:row>508</xdr:row>
      <xdr:rowOff>113929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D24A8C2-8B79-B018-CE47-A1E733B85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154000"/>
          <a:ext cx="640000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501</xdr:row>
      <xdr:rowOff>89647</xdr:rowOff>
    </xdr:from>
    <xdr:to>
      <xdr:col>47</xdr:col>
      <xdr:colOff>93670</xdr:colOff>
      <xdr:row>507</xdr:row>
      <xdr:rowOff>32361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246622-DC6B-77FD-C162-E6ADA12D6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265" y="90767647"/>
          <a:ext cx="8161905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37</xdr:col>
      <xdr:colOff>94452</xdr:colOff>
      <xdr:row>669</xdr:row>
      <xdr:rowOff>47238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89D2C47-7642-A38D-0BC4-60B24D58B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0774500"/>
          <a:ext cx="6380952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661</xdr:row>
      <xdr:rowOff>123264</xdr:rowOff>
    </xdr:from>
    <xdr:to>
      <xdr:col>50</xdr:col>
      <xdr:colOff>169789</xdr:colOff>
      <xdr:row>668</xdr:row>
      <xdr:rowOff>46907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061860-C08F-4AF2-AD76-1D06875D6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5265" y="102421764"/>
          <a:ext cx="8809524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37</xdr:col>
      <xdr:colOff>103976</xdr:colOff>
      <xdr:row>598</xdr:row>
      <xdr:rowOff>104286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8CB3D2-8BF8-0FF4-546B-1AB8D7548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346500"/>
          <a:ext cx="639047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37</xdr:col>
      <xdr:colOff>103976</xdr:colOff>
      <xdr:row>692</xdr:row>
      <xdr:rowOff>132857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3D370E-A6C7-DD6F-FB2C-D486FBAC0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3253500"/>
          <a:ext cx="6390476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142071</xdr:colOff>
      <xdr:row>796</xdr:row>
      <xdr:rowOff>141047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F661784-C5A3-663B-055B-BE7D111F1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398500"/>
          <a:ext cx="6428571" cy="146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123265</xdr:colOff>
      <xdr:row>770</xdr:row>
      <xdr:rowOff>11206</xdr:rowOff>
    </xdr:from>
    <xdr:to>
      <xdr:col>42</xdr:col>
      <xdr:colOff>36741</xdr:colOff>
      <xdr:row>795</xdr:row>
      <xdr:rowOff>96325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8AC1B4F-4C1F-C5BB-CD40-BBE5AB677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7265" y="153744706"/>
          <a:ext cx="6390476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836</xdr:row>
      <xdr:rowOff>0</xdr:rowOff>
    </xdr:from>
    <xdr:to>
      <xdr:col>37</xdr:col>
      <xdr:colOff>84929</xdr:colOff>
      <xdr:row>848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A8847D-ED34-D7C9-E6F2-043E7AFA5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8780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37</xdr:col>
      <xdr:colOff>94452</xdr:colOff>
      <xdr:row>866</xdr:row>
      <xdr:rowOff>56762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031EF3-C37D-2680-8753-D5008708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5641000"/>
          <a:ext cx="6380952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400000" cy="5419048"/>
    <xdr:pic>
      <xdr:nvPicPr>
        <xdr:cNvPr id="39" name="Picture 38">
          <a:extLst>
            <a:ext uri="{FF2B5EF4-FFF2-40B4-BE49-F238E27FC236}">
              <a16:creationId xmlns:a16="http://schemas.microsoft.com/office/drawing/2014/main" id="{F0E99966-8BFE-42FB-A5D4-512FADAFD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49500"/>
          <a:ext cx="6400000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</xdr:row>
      <xdr:rowOff>0</xdr:rowOff>
    </xdr:from>
    <xdr:ext cx="11809524" cy="2885714"/>
    <xdr:pic>
      <xdr:nvPicPr>
        <xdr:cNvPr id="40" name="Picture 39">
          <a:extLst>
            <a:ext uri="{FF2B5EF4-FFF2-40B4-BE49-F238E27FC236}">
              <a16:creationId xmlns:a16="http://schemas.microsoft.com/office/drawing/2014/main" id="{413F1A8F-C560-49DD-AA83-278CEE032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1180952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</xdr:row>
      <xdr:rowOff>0</xdr:rowOff>
    </xdr:from>
    <xdr:ext cx="6390476" cy="5409524"/>
    <xdr:pic>
      <xdr:nvPicPr>
        <xdr:cNvPr id="41" name="Picture 40">
          <a:extLst>
            <a:ext uri="{FF2B5EF4-FFF2-40B4-BE49-F238E27FC236}">
              <a16:creationId xmlns:a16="http://schemas.microsoft.com/office/drawing/2014/main" id="{6A8E131D-69A3-4D4F-962B-132CAB690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479500"/>
          <a:ext cx="639047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</xdr:row>
      <xdr:rowOff>0</xdr:rowOff>
    </xdr:from>
    <xdr:ext cx="6400000" cy="5352381"/>
    <xdr:pic>
      <xdr:nvPicPr>
        <xdr:cNvPr id="42" name="Picture 41">
          <a:extLst>
            <a:ext uri="{FF2B5EF4-FFF2-40B4-BE49-F238E27FC236}">
              <a16:creationId xmlns:a16="http://schemas.microsoft.com/office/drawing/2014/main" id="{2D1FDC4D-DD0B-4C5B-8120-7AB958FD7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004000"/>
          <a:ext cx="640000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134471</xdr:colOff>
      <xdr:row>177</xdr:row>
      <xdr:rowOff>156883</xdr:rowOff>
    </xdr:from>
    <xdr:ext cx="9680000" cy="5624667"/>
    <xdr:pic>
      <xdr:nvPicPr>
        <xdr:cNvPr id="43" name="Picture 42">
          <a:extLst>
            <a:ext uri="{FF2B5EF4-FFF2-40B4-BE49-F238E27FC236}">
              <a16:creationId xmlns:a16="http://schemas.microsoft.com/office/drawing/2014/main" id="{28FEE928-B10E-4E67-9A12-BDA662078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471" y="33875383"/>
          <a:ext cx="9680000" cy="5624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287</xdr:row>
      <xdr:rowOff>0</xdr:rowOff>
    </xdr:from>
    <xdr:to>
      <xdr:col>37</xdr:col>
      <xdr:colOff>84929</xdr:colOff>
      <xdr:row>302</xdr:row>
      <xdr:rowOff>171071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0937826-8869-4926-BC4C-DCE92D4C5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673500"/>
          <a:ext cx="6371429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65881</xdr:colOff>
      <xdr:row>351</xdr:row>
      <xdr:rowOff>18381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043B39B-40EC-45A0-9666-E8B1BF34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1531500"/>
          <a:ext cx="6352381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333</xdr:row>
      <xdr:rowOff>33618</xdr:rowOff>
    </xdr:from>
    <xdr:to>
      <xdr:col>55</xdr:col>
      <xdr:colOff>13924</xdr:colOff>
      <xdr:row>362</xdr:row>
      <xdr:rowOff>147213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E00049E-AAA9-4240-8BB3-1D9F15A97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2853" y="63470118"/>
          <a:ext cx="9628571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37</xdr:col>
      <xdr:colOff>94452</xdr:colOff>
      <xdr:row>413</xdr:row>
      <xdr:rowOff>56476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ABC11F0-0E46-4049-BEAF-B91ECDA80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342500"/>
          <a:ext cx="6380952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75405</xdr:colOff>
      <xdr:row>430</xdr:row>
      <xdr:rowOff>28238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6FE1B92-CEC4-4E46-A908-695B277F5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248000"/>
          <a:ext cx="6361905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425</xdr:row>
      <xdr:rowOff>56029</xdr:rowOff>
    </xdr:from>
    <xdr:to>
      <xdr:col>48</xdr:col>
      <xdr:colOff>4567</xdr:colOff>
      <xdr:row>431</xdr:row>
      <xdr:rowOff>189219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D4FCF68-9798-4300-B21A-3F898D13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2853" y="81018529"/>
          <a:ext cx="8285714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103976</xdr:colOff>
      <xdr:row>488</xdr:row>
      <xdr:rowOff>190024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7EDB5C1-6771-43AD-89AC-A0AD5248A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9344500"/>
          <a:ext cx="63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37</xdr:col>
      <xdr:colOff>113500</xdr:colOff>
      <xdr:row>455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4480221-0360-4FEB-8726-35AA63708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867500"/>
          <a:ext cx="6400000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103976</xdr:colOff>
      <xdr:row>553</xdr:row>
      <xdr:rowOff>94571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1DBF3DA-F114-40A5-8C6B-7AEA3794C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0012500"/>
          <a:ext cx="6390476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84929</xdr:colOff>
      <xdr:row>569</xdr:row>
      <xdr:rowOff>171119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CA1251A-5C13-4EB3-9D5A-B92EC5918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918000"/>
          <a:ext cx="637142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565</xdr:row>
      <xdr:rowOff>123265</xdr:rowOff>
    </xdr:from>
    <xdr:to>
      <xdr:col>47</xdr:col>
      <xdr:colOff>176020</xdr:colOff>
      <xdr:row>571</xdr:row>
      <xdr:rowOff>189789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36763F9-63C9-44AA-BD81-D6BBDAC4D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2853" y="107755765"/>
          <a:ext cx="8266667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37</xdr:col>
      <xdr:colOff>94452</xdr:colOff>
      <xdr:row>594</xdr:row>
      <xdr:rowOff>132857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9EDE366-40BE-4BF5-B765-164B08FE6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347000"/>
          <a:ext cx="6380952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176</xdr:row>
      <xdr:rowOff>0</xdr:rowOff>
    </xdr:from>
    <xdr:ext cx="6390476" cy="5466667"/>
    <xdr:pic>
      <xdr:nvPicPr>
        <xdr:cNvPr id="2" name="Picture 1">
          <a:extLst>
            <a:ext uri="{FF2B5EF4-FFF2-40B4-BE49-F238E27FC236}">
              <a16:creationId xmlns:a16="http://schemas.microsoft.com/office/drawing/2014/main" id="{EBE87102-2B7C-4D3E-95CC-EB9B47647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775500"/>
          <a:ext cx="639047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207</xdr:row>
      <xdr:rowOff>0</xdr:rowOff>
    </xdr:from>
    <xdr:ext cx="6380952" cy="3857143"/>
    <xdr:pic>
      <xdr:nvPicPr>
        <xdr:cNvPr id="3" name="Picture 2">
          <a:extLst>
            <a:ext uri="{FF2B5EF4-FFF2-40B4-BE49-F238E27FC236}">
              <a16:creationId xmlns:a16="http://schemas.microsoft.com/office/drawing/2014/main" id="{1444DBFE-1549-40A4-ACFA-CAC65F76F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4681000"/>
          <a:ext cx="6380952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145677</xdr:colOff>
      <xdr:row>216</xdr:row>
      <xdr:rowOff>123264</xdr:rowOff>
    </xdr:from>
    <xdr:ext cx="8419048" cy="3095238"/>
    <xdr:pic>
      <xdr:nvPicPr>
        <xdr:cNvPr id="4" name="Picture 3">
          <a:extLst>
            <a:ext uri="{FF2B5EF4-FFF2-40B4-BE49-F238E27FC236}">
              <a16:creationId xmlns:a16="http://schemas.microsoft.com/office/drawing/2014/main" id="{CC285EFA-5243-4AFE-9556-61F81606C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7" y="116518764"/>
          <a:ext cx="8419048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176</xdr:row>
      <xdr:rowOff>0</xdr:rowOff>
    </xdr:from>
    <xdr:ext cx="7333333" cy="5808000"/>
    <xdr:pic>
      <xdr:nvPicPr>
        <xdr:cNvPr id="5" name="Picture 4">
          <a:extLst>
            <a:ext uri="{FF2B5EF4-FFF2-40B4-BE49-F238E27FC236}">
              <a16:creationId xmlns:a16="http://schemas.microsoft.com/office/drawing/2014/main" id="{6E064380-AB55-4EB6-BEC8-2669C0172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0" y="108775500"/>
          <a:ext cx="7333333" cy="580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235</xdr:row>
      <xdr:rowOff>0</xdr:rowOff>
    </xdr:from>
    <xdr:ext cx="6390476" cy="5114286"/>
    <xdr:pic>
      <xdr:nvPicPr>
        <xdr:cNvPr id="6" name="Picture 5">
          <a:extLst>
            <a:ext uri="{FF2B5EF4-FFF2-40B4-BE49-F238E27FC236}">
              <a16:creationId xmlns:a16="http://schemas.microsoft.com/office/drawing/2014/main" id="{28B7DAE7-AD88-4837-8631-042AD5460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0015000"/>
          <a:ext cx="6390476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4523809" cy="3152381"/>
    <xdr:pic>
      <xdr:nvPicPr>
        <xdr:cNvPr id="7" name="Picture 6">
          <a:extLst>
            <a:ext uri="{FF2B5EF4-FFF2-40B4-BE49-F238E27FC236}">
              <a16:creationId xmlns:a16="http://schemas.microsoft.com/office/drawing/2014/main" id="{0844FD42-34FB-4F84-963E-AEBF81CB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8587500"/>
          <a:ext cx="4523809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228571" cy="2580952"/>
    <xdr:pic>
      <xdr:nvPicPr>
        <xdr:cNvPr id="8" name="Picture 7">
          <a:extLst>
            <a:ext uri="{FF2B5EF4-FFF2-40B4-BE49-F238E27FC236}">
              <a16:creationId xmlns:a16="http://schemas.microsoft.com/office/drawing/2014/main" id="{F60DA0D9-41F1-45A6-8AFA-C2397F10A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1826000"/>
          <a:ext cx="622857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161905" cy="3761905"/>
    <xdr:pic>
      <xdr:nvPicPr>
        <xdr:cNvPr id="9" name="Picture 8">
          <a:extLst>
            <a:ext uri="{FF2B5EF4-FFF2-40B4-BE49-F238E27FC236}">
              <a16:creationId xmlns:a16="http://schemas.microsoft.com/office/drawing/2014/main" id="{BFEDDBE3-4A96-4C14-9FAB-1BC1702D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874000"/>
          <a:ext cx="6161905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37</xdr:col>
      <xdr:colOff>0</xdr:colOff>
      <xdr:row>313</xdr:row>
      <xdr:rowOff>0</xdr:rowOff>
    </xdr:from>
    <xdr:ext cx="9552381" cy="7561905"/>
    <xdr:pic>
      <xdr:nvPicPr>
        <xdr:cNvPr id="10" name="Picture 9">
          <a:extLst>
            <a:ext uri="{FF2B5EF4-FFF2-40B4-BE49-F238E27FC236}">
              <a16:creationId xmlns:a16="http://schemas.microsoft.com/office/drawing/2014/main" id="{68764902-04EB-4992-BB29-8EAFAB056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0" y="134874000"/>
          <a:ext cx="955238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333</xdr:row>
      <xdr:rowOff>0</xdr:rowOff>
    </xdr:from>
    <xdr:ext cx="8466667" cy="1866667"/>
    <xdr:pic>
      <xdr:nvPicPr>
        <xdr:cNvPr id="11" name="Picture 10">
          <a:extLst>
            <a:ext uri="{FF2B5EF4-FFF2-40B4-BE49-F238E27FC236}">
              <a16:creationId xmlns:a16="http://schemas.microsoft.com/office/drawing/2014/main" id="{F0DC987C-0E05-410A-974C-EE17C6FB0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684000"/>
          <a:ext cx="84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417</xdr:row>
      <xdr:rowOff>0</xdr:rowOff>
    </xdr:from>
    <xdr:ext cx="6380952" cy="4600000"/>
    <xdr:pic>
      <xdr:nvPicPr>
        <xdr:cNvPr id="12" name="Picture 11">
          <a:extLst>
            <a:ext uri="{FF2B5EF4-FFF2-40B4-BE49-F238E27FC236}">
              <a16:creationId xmlns:a16="http://schemas.microsoft.com/office/drawing/2014/main" id="{4067E832-7B9E-4291-BEDC-D976F157D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1633000"/>
          <a:ext cx="6380952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161119</xdr:colOff>
      <xdr:row>540</xdr:row>
      <xdr:rowOff>66024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D4CC5E-D0E8-1CE8-51F6-E06E24261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438000"/>
          <a:ext cx="6447619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36</xdr:col>
      <xdr:colOff>142095</xdr:colOff>
      <xdr:row>358</xdr:row>
      <xdr:rowOff>9310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7F1E9E-79EF-9570-B4C9-CDD618F92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196000"/>
          <a:ext cx="6238095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100854</xdr:colOff>
      <xdr:row>353</xdr:row>
      <xdr:rowOff>156882</xdr:rowOff>
    </xdr:from>
    <xdr:to>
      <xdr:col>48</xdr:col>
      <xdr:colOff>185521</xdr:colOff>
      <xdr:row>363</xdr:row>
      <xdr:rowOff>156644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6D012B-2780-8F65-7011-7362671DF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2854" y="45114882"/>
          <a:ext cx="84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37</xdr:col>
      <xdr:colOff>94452</xdr:colOff>
      <xdr:row>495</xdr:row>
      <xdr:rowOff>47286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9A3850-F828-790A-7FEA-04420E5FE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9342000"/>
          <a:ext cx="6380952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84929</xdr:colOff>
      <xdr:row>580</xdr:row>
      <xdr:rowOff>132690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505E42-B6C4-37CC-4483-AADE1B37D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250500"/>
          <a:ext cx="6371429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37</xdr:col>
      <xdr:colOff>103976</xdr:colOff>
      <xdr:row>755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4E12D8-7116-96AE-4682-73DFD52CD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1061500"/>
          <a:ext cx="6390476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1100</xdr:row>
      <xdr:rowOff>0</xdr:rowOff>
    </xdr:from>
    <xdr:to>
      <xdr:col>37</xdr:col>
      <xdr:colOff>84929</xdr:colOff>
      <xdr:row>1122</xdr:row>
      <xdr:rowOff>142333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5BD80F-9632-C820-7AA6-55D95DECB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1635500"/>
          <a:ext cx="6371429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583</xdr:row>
      <xdr:rowOff>0</xdr:rowOff>
    </xdr:from>
    <xdr:to>
      <xdr:col>37</xdr:col>
      <xdr:colOff>84929</xdr:colOff>
      <xdr:row>598</xdr:row>
      <xdr:rowOff>85357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72323CF-9225-9039-9012-342130132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965500"/>
          <a:ext cx="637142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592</xdr:row>
      <xdr:rowOff>0</xdr:rowOff>
    </xdr:from>
    <xdr:to>
      <xdr:col>48</xdr:col>
      <xdr:colOff>21933</xdr:colOff>
      <xdr:row>598</xdr:row>
      <xdr:rowOff>114143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5182369-9318-0764-AD5D-2D75CA292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1647" y="106680000"/>
          <a:ext cx="8314286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37</xdr:col>
      <xdr:colOff>75405</xdr:colOff>
      <xdr:row>688</xdr:row>
      <xdr:rowOff>104286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9F9795-4A3A-7AE7-F8C7-910E6C79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1158000"/>
          <a:ext cx="6361905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37</xdr:col>
      <xdr:colOff>84929</xdr:colOff>
      <xdr:row>706</xdr:row>
      <xdr:rowOff>123452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2D0AABF-41C6-97BA-A99C-C1523ED51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5539500"/>
          <a:ext cx="6371429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37</xdr:col>
      <xdr:colOff>94452</xdr:colOff>
      <xdr:row>803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1F57F1E-C6E9-B820-EC34-63F2F31D8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589500"/>
          <a:ext cx="6380952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1141</xdr:row>
      <xdr:rowOff>0</xdr:rowOff>
    </xdr:from>
    <xdr:to>
      <xdr:col>72</xdr:col>
      <xdr:colOff>55524</xdr:colOff>
      <xdr:row>1179</xdr:row>
      <xdr:rowOff>75286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1A200C6-F1D7-5E0E-869F-2516693C1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088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1193</xdr:row>
      <xdr:rowOff>0</xdr:rowOff>
    </xdr:from>
    <xdr:to>
      <xdr:col>37</xdr:col>
      <xdr:colOff>142071</xdr:colOff>
      <xdr:row>1220</xdr:row>
      <xdr:rowOff>142214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B283F9-75FC-95CC-578E-0D30D09A6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7266500"/>
          <a:ext cx="6428571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71</xdr:col>
      <xdr:colOff>36476</xdr:colOff>
      <xdr:row>33</xdr:row>
      <xdr:rowOff>170714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14E783-F407-C035-8B62-007664A68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129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71</xdr:col>
      <xdr:colOff>36476</xdr:colOff>
      <xdr:row>65</xdr:row>
      <xdr:rowOff>170714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F5690D-7F65-D3E3-A760-279DEA9BE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667500"/>
          <a:ext cx="129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71</xdr:col>
      <xdr:colOff>36476</xdr:colOff>
      <xdr:row>97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D9B1F3-78F2-0C76-BCC7-A9F55B1C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2763500"/>
          <a:ext cx="129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71</xdr:col>
      <xdr:colOff>36476</xdr:colOff>
      <xdr:row>129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87F301-4666-827F-823F-20CACA777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18859500"/>
          <a:ext cx="129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71</xdr:col>
      <xdr:colOff>36476</xdr:colOff>
      <xdr:row>161</xdr:row>
      <xdr:rowOff>170714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58876A-2D1D-50FF-7A11-FC3D8D76D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24955500"/>
          <a:ext cx="129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15</xdr:col>
      <xdr:colOff>104776</xdr:colOff>
      <xdr:row>8</xdr:row>
      <xdr:rowOff>76200</xdr:rowOff>
    </xdr:from>
    <xdr:to>
      <xdr:col>24</xdr:col>
      <xdr:colOff>123826</xdr:colOff>
      <xdr:row>35</xdr:row>
      <xdr:rowOff>57150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F45212F-44EA-9833-0150-9F4CAA95A076}"/>
            </a:ext>
          </a:extLst>
        </xdr:cNvPr>
        <xdr:cNvSpPr/>
      </xdr:nvSpPr>
      <xdr:spPr>
        <a:xfrm>
          <a:off x="2962276" y="1600200"/>
          <a:ext cx="1733550" cy="5124450"/>
        </a:xfrm>
        <a:prstGeom prst="rect">
          <a:avLst/>
        </a:prstGeom>
        <a:solidFill>
          <a:srgbClr val="FFFF99"/>
        </a:solidFill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Cabang JKC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adrian.jonathan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siska.amelia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soni.wicaksono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Cabang Surabaya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kelvin.aliwinoto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:poppy.nidia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ikasari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fendi.frastia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Factoring 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alexander.julianto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dessica.dinar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Acc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muhammad.irvan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User : benny.immanuel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Pass : Dsfjho.23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</xdr:txBody>
    </xdr:sp>
    <xdr:clientData/>
  </xdr:twoCellAnchor>
  <xdr:twoCellAnchor>
    <xdr:from>
      <xdr:col>4</xdr:col>
      <xdr:colOff>57150</xdr:colOff>
      <xdr:row>121</xdr:row>
      <xdr:rowOff>0</xdr:rowOff>
    </xdr:from>
    <xdr:to>
      <xdr:col>28</xdr:col>
      <xdr:colOff>161926</xdr:colOff>
      <xdr:row>132</xdr:row>
      <xdr:rowOff>47625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0F0AE34-33CE-4412-BEB9-D2B7126BF68D}"/>
            </a:ext>
          </a:extLst>
        </xdr:cNvPr>
        <xdr:cNvSpPr/>
      </xdr:nvSpPr>
      <xdr:spPr>
        <a:xfrm>
          <a:off x="819150" y="23050500"/>
          <a:ext cx="4676776" cy="2143125"/>
        </a:xfrm>
        <a:prstGeom prst="rect">
          <a:avLst/>
        </a:prstGeom>
        <a:solidFill>
          <a:srgbClr val="FFFF99"/>
        </a:solidFill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Confins 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Domain/Url : </a:t>
          </a:r>
          <a:r>
            <a:rPr lang="en-US" sz="800" b="1">
              <a:solidFill>
                <a:srgbClr val="0000FF"/>
              </a:solidFill>
              <a:latin typeface="Consolas" panose="020B0609020204030204" pitchFamily="49" charset="0"/>
            </a:rPr>
            <a:t>https://drc-confins.dipostar.org/confins/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LOS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Domain/Url : </a:t>
          </a:r>
          <a:r>
            <a:rPr lang="en-US" sz="800" b="1">
              <a:solidFill>
                <a:srgbClr val="0000FF"/>
              </a:solidFill>
              <a:latin typeface="Consolas" panose="020B0609020204030204" pitchFamily="49" charset="0"/>
            </a:rPr>
            <a:t>http://los.corp.dipostar.com/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MFAPPL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Domain/Url : </a:t>
          </a:r>
          <a:r>
            <a:rPr lang="en-US" sz="800" b="1">
              <a:solidFill>
                <a:srgbClr val="0000FF"/>
              </a:solidFill>
              <a:latin typeface="Consolas" panose="020B0609020204030204" pitchFamily="49" charset="0"/>
            </a:rPr>
            <a:t>http://drc-mfappl.dipostar.org/forms/frmservlet?config=dipostar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OPL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Domain/Url : </a:t>
          </a:r>
          <a:r>
            <a:rPr lang="en-US" sz="800" b="1">
              <a:solidFill>
                <a:srgbClr val="0000FF"/>
              </a:solidFill>
              <a:latin typeface="Consolas" panose="020B0609020204030204" pitchFamily="49" charset="0"/>
            </a:rPr>
            <a:t>http://drc-olss.dipostar.org/olss2/Account/Login</a:t>
          </a:r>
        </a:p>
        <a:p>
          <a:pPr algn="l"/>
          <a:endParaRPr lang="en-US" sz="800">
            <a:solidFill>
              <a:sysClr val="windowText" lastClr="000000"/>
            </a:solidFill>
            <a:latin typeface="Consolas" panose="020B0609020204030204" pitchFamily="49" charset="0"/>
          </a:endParaRPr>
        </a:p>
        <a:p>
          <a:pPr algn="l"/>
          <a:r>
            <a:rPr lang="en-US" sz="1100" b="1">
              <a:solidFill>
                <a:srgbClr val="0000FF"/>
              </a:solidFill>
              <a:latin typeface="Consolas" panose="020B0609020204030204" pitchFamily="49" charset="0"/>
            </a:rPr>
            <a:t>SAP</a:t>
          </a:r>
        </a:p>
        <a:p>
          <a:pPr algn="l"/>
          <a:r>
            <a:rPr lang="en-US" sz="800">
              <a:solidFill>
                <a:sysClr val="windowText" lastClr="000000"/>
              </a:solidFill>
              <a:latin typeface="Consolas" panose="020B0609020204030204" pitchFamily="49" charset="0"/>
            </a:rPr>
            <a:t>IP Sap :  </a:t>
          </a:r>
          <a:r>
            <a:rPr lang="en-US" sz="800" b="1">
              <a:solidFill>
                <a:srgbClr val="0000FF"/>
              </a:solidFill>
              <a:latin typeface="Consolas" panose="020B0609020204030204" pitchFamily="49" charset="0"/>
            </a:rPr>
            <a:t>34.101.227.161</a:t>
          </a:r>
        </a:p>
      </xdr:txBody>
    </xdr:sp>
    <xdr:clientData/>
  </xdr:twoCellAnchor>
  <xdr:twoCellAnchor editAs="oneCell">
    <xdr:from>
      <xdr:col>3</xdr:col>
      <xdr:colOff>0</xdr:colOff>
      <xdr:row>163</xdr:row>
      <xdr:rowOff>0</xdr:rowOff>
    </xdr:from>
    <xdr:to>
      <xdr:col>37</xdr:col>
      <xdr:colOff>189667</xdr:colOff>
      <xdr:row>182</xdr:row>
      <xdr:rowOff>28119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D05946-E671-B442-8E48-4C6FD10B7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31051500"/>
          <a:ext cx="66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71</xdr:col>
      <xdr:colOff>55524</xdr:colOff>
      <xdr:row>238</xdr:row>
      <xdr:rowOff>75286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487BC7-C7CB-B1F7-838C-7D4735ABA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524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71</xdr:col>
      <xdr:colOff>55524</xdr:colOff>
      <xdr:row>308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333344-5B42-799C-D79D-9EC6DCBB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51435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36</xdr:col>
      <xdr:colOff>94452</xdr:colOff>
      <xdr:row>341</xdr:row>
      <xdr:rowOff>37429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C91EE3-283A-520C-8FD1-BDA30C7CB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" y="59626500"/>
          <a:ext cx="638095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36</xdr:col>
      <xdr:colOff>75405</xdr:colOff>
      <xdr:row>367</xdr:row>
      <xdr:rowOff>113738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53D2724-1859-2EB5-F6F0-83A4A6CC3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" y="65532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321</xdr:row>
      <xdr:rowOff>0</xdr:rowOff>
    </xdr:from>
    <xdr:to>
      <xdr:col>37</xdr:col>
      <xdr:colOff>103976</xdr:colOff>
      <xdr:row>348</xdr:row>
      <xdr:rowOff>170786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99B7209-BEDC-07D7-8E00-577DDE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579000"/>
          <a:ext cx="6390476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418</xdr:row>
      <xdr:rowOff>0</xdr:rowOff>
    </xdr:from>
    <xdr:ext cx="6380952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F34CB6E6-01BB-4489-AF54-53CA9868C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258000"/>
          <a:ext cx="6380952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444</xdr:row>
      <xdr:rowOff>0</xdr:rowOff>
    </xdr:from>
    <xdr:ext cx="6390476" cy="3219048"/>
    <xdr:pic>
      <xdr:nvPicPr>
        <xdr:cNvPr id="12" name="Picture 11">
          <a:extLst>
            <a:ext uri="{FF2B5EF4-FFF2-40B4-BE49-F238E27FC236}">
              <a16:creationId xmlns:a16="http://schemas.microsoft.com/office/drawing/2014/main" id="{B49E00E1-43EA-4B38-A596-24FFF7DAB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4211000"/>
          <a:ext cx="6390476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145675</xdr:colOff>
      <xdr:row>454</xdr:row>
      <xdr:rowOff>168087</xdr:rowOff>
    </xdr:from>
    <xdr:ext cx="8409524" cy="1628571"/>
    <xdr:pic>
      <xdr:nvPicPr>
        <xdr:cNvPr id="13" name="Picture 12">
          <a:extLst>
            <a:ext uri="{FF2B5EF4-FFF2-40B4-BE49-F238E27FC236}">
              <a16:creationId xmlns:a16="http://schemas.microsoft.com/office/drawing/2014/main" id="{6619DCC5-1F00-4545-9838-411DD4A2E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7675" y="166284087"/>
          <a:ext cx="8409524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508</xdr:row>
      <xdr:rowOff>0</xdr:rowOff>
    </xdr:from>
    <xdr:ext cx="6371429" cy="2676190"/>
    <xdr:pic>
      <xdr:nvPicPr>
        <xdr:cNvPr id="14" name="Picture 13">
          <a:extLst>
            <a:ext uri="{FF2B5EF4-FFF2-40B4-BE49-F238E27FC236}">
              <a16:creationId xmlns:a16="http://schemas.microsoft.com/office/drawing/2014/main" id="{A60E4EB4-DFFC-4B01-BE90-36C7AE409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6403000"/>
          <a:ext cx="63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390476" cy="3933333"/>
    <xdr:pic>
      <xdr:nvPicPr>
        <xdr:cNvPr id="15" name="Picture 14">
          <a:extLst>
            <a:ext uri="{FF2B5EF4-FFF2-40B4-BE49-F238E27FC236}">
              <a16:creationId xmlns:a16="http://schemas.microsoft.com/office/drawing/2014/main" id="{6ADA1F69-3E26-4874-8A36-12233C2D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641500"/>
          <a:ext cx="6390476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534</xdr:row>
      <xdr:rowOff>11206</xdr:rowOff>
    </xdr:from>
    <xdr:ext cx="8380952" cy="2895238"/>
    <xdr:pic>
      <xdr:nvPicPr>
        <xdr:cNvPr id="16" name="Picture 15">
          <a:extLst>
            <a:ext uri="{FF2B5EF4-FFF2-40B4-BE49-F238E27FC236}">
              <a16:creationId xmlns:a16="http://schemas.microsoft.com/office/drawing/2014/main" id="{E7658310-AF61-46F2-9290-AF3DAC53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2853" y="181367206"/>
          <a:ext cx="8380952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380952" cy="5161905"/>
    <xdr:pic>
      <xdr:nvPicPr>
        <xdr:cNvPr id="17" name="Picture 16">
          <a:extLst>
            <a:ext uri="{FF2B5EF4-FFF2-40B4-BE49-F238E27FC236}">
              <a16:creationId xmlns:a16="http://schemas.microsoft.com/office/drawing/2014/main" id="{9032314F-CDE6-483E-9B1A-B45EE2ACF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6880500"/>
          <a:ext cx="6380952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591</xdr:row>
      <xdr:rowOff>0</xdr:rowOff>
    </xdr:from>
    <xdr:ext cx="6371429" cy="3085714"/>
    <xdr:pic>
      <xdr:nvPicPr>
        <xdr:cNvPr id="18" name="Picture 17">
          <a:extLst>
            <a:ext uri="{FF2B5EF4-FFF2-40B4-BE49-F238E27FC236}">
              <a16:creationId xmlns:a16="http://schemas.microsoft.com/office/drawing/2014/main" id="{03BADB56-015D-48A1-ABA1-267446827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214500"/>
          <a:ext cx="6371429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123265</xdr:colOff>
      <xdr:row>601</xdr:row>
      <xdr:rowOff>56030</xdr:rowOff>
    </xdr:from>
    <xdr:ext cx="8409524" cy="1400000"/>
    <xdr:pic>
      <xdr:nvPicPr>
        <xdr:cNvPr id="19" name="Picture 18">
          <a:extLst>
            <a:ext uri="{FF2B5EF4-FFF2-40B4-BE49-F238E27FC236}">
              <a16:creationId xmlns:a16="http://schemas.microsoft.com/office/drawing/2014/main" id="{B4352267-9253-4F64-9D32-4CAE03A0D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265" y="194175530"/>
          <a:ext cx="8409524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634</xdr:row>
      <xdr:rowOff>0</xdr:rowOff>
    </xdr:from>
    <xdr:ext cx="6371429" cy="4580952"/>
    <xdr:pic>
      <xdr:nvPicPr>
        <xdr:cNvPr id="20" name="Picture 19">
          <a:extLst>
            <a:ext uri="{FF2B5EF4-FFF2-40B4-BE49-F238E27FC236}">
              <a16:creationId xmlns:a16="http://schemas.microsoft.com/office/drawing/2014/main" id="{85C1E062-D9B1-486B-A3A1-35D552CAA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406000"/>
          <a:ext cx="637142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659</xdr:row>
      <xdr:rowOff>0</xdr:rowOff>
    </xdr:from>
    <xdr:to>
      <xdr:col>37</xdr:col>
      <xdr:colOff>94452</xdr:colOff>
      <xdr:row>677</xdr:row>
      <xdr:rowOff>18619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82FB793-15F6-5FE4-DE11-B8B925462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6776500"/>
          <a:ext cx="6380952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668</xdr:row>
      <xdr:rowOff>112059</xdr:rowOff>
    </xdr:from>
    <xdr:to>
      <xdr:col>48</xdr:col>
      <xdr:colOff>161995</xdr:colOff>
      <xdr:row>681</xdr:row>
      <xdr:rowOff>130797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597E0D2-FD37-5450-0B78-501005037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6471" y="118222059"/>
          <a:ext cx="8409524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84929</xdr:colOff>
      <xdr:row>395</xdr:row>
      <xdr:rowOff>18738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D294C9A-1006-57C1-E1B7-03483C096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771000"/>
          <a:ext cx="6371429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94452</xdr:colOff>
      <xdr:row>768</xdr:row>
      <xdr:rowOff>161357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953922-1487-5C65-EBD4-58391F903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1922500"/>
          <a:ext cx="638095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37</xdr:col>
      <xdr:colOff>65881</xdr:colOff>
      <xdr:row>926</xdr:row>
      <xdr:rowOff>104095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0C0B5D5-97D9-16C4-BB7F-D71506939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7259000"/>
          <a:ext cx="6352381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44824</xdr:colOff>
      <xdr:row>909</xdr:row>
      <xdr:rowOff>179294</xdr:rowOff>
    </xdr:from>
    <xdr:to>
      <xdr:col>64</xdr:col>
      <xdr:colOff>186252</xdr:colOff>
      <xdr:row>940</xdr:row>
      <xdr:rowOff>102365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C4441EC-3011-1014-18DD-A9BE09226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6824" y="169533794"/>
          <a:ext cx="11571428" cy="5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37</xdr:col>
      <xdr:colOff>94452</xdr:colOff>
      <xdr:row>1214</xdr:row>
      <xdr:rowOff>37548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FD235A-4364-F243-17D0-FCBAE717B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5356500"/>
          <a:ext cx="6380952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27</xdr:col>
      <xdr:colOff>28024</xdr:colOff>
      <xdr:row>1147</xdr:row>
      <xdr:rowOff>18833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5AE01A8-3370-4C31-8848-6464AA937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0215500"/>
          <a:ext cx="4409524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1129</xdr:row>
      <xdr:rowOff>0</xdr:rowOff>
    </xdr:from>
    <xdr:to>
      <xdr:col>72</xdr:col>
      <xdr:colOff>55524</xdr:colOff>
      <xdr:row>1167</xdr:row>
      <xdr:rowOff>75286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46B2775-96C3-4243-99D4-04C99E16C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64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103976</xdr:colOff>
      <xdr:row>976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D8D4680-9D44-A00B-41D3-AFC8CFEC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04035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1220</xdr:row>
      <xdr:rowOff>0</xdr:rowOff>
    </xdr:from>
    <xdr:to>
      <xdr:col>37</xdr:col>
      <xdr:colOff>113500</xdr:colOff>
      <xdr:row>1233</xdr:row>
      <xdr:rowOff>123500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7A37187-7D89-FF55-2680-70D34B88C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9265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37</xdr:col>
      <xdr:colOff>84929</xdr:colOff>
      <xdr:row>1246</xdr:row>
      <xdr:rowOff>142571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DA60ADB-070C-CAC1-08D2-F06D2CC8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19325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1330</xdr:row>
      <xdr:rowOff>0</xdr:rowOff>
    </xdr:from>
    <xdr:to>
      <xdr:col>37</xdr:col>
      <xdr:colOff>75405</xdr:colOff>
      <xdr:row>1358</xdr:row>
      <xdr:rowOff>113619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C0B4211-9DD4-091D-8E36-D8B9C692D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0220500"/>
          <a:ext cx="636190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977</xdr:row>
      <xdr:rowOff>0</xdr:rowOff>
    </xdr:from>
    <xdr:to>
      <xdr:col>26</xdr:col>
      <xdr:colOff>18524</xdr:colOff>
      <xdr:row>984</xdr:row>
      <xdr:rowOff>56976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46A7A2F-18E2-3F36-E1EE-D60C15AFB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6118500"/>
          <a:ext cx="4209524" cy="13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72</xdr:col>
      <xdr:colOff>55524</xdr:colOff>
      <xdr:row>1028</xdr:row>
      <xdr:rowOff>75286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B19E730-CDCB-0E77-4E44-22FE2C47F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8595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84929</xdr:colOff>
      <xdr:row>1382</xdr:row>
      <xdr:rowOff>104262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45920ED-9193-1158-9EB4-69C0620AD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9270500"/>
          <a:ext cx="6371429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1371</xdr:row>
      <xdr:rowOff>22411</xdr:rowOff>
    </xdr:from>
    <xdr:to>
      <xdr:col>48</xdr:col>
      <xdr:colOff>65074</xdr:colOff>
      <xdr:row>1389</xdr:row>
      <xdr:rowOff>183887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6E09B46-E765-1F83-B1AD-154367AE5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5265" y="261197911"/>
          <a:ext cx="8323809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1417</xdr:row>
      <xdr:rowOff>0</xdr:rowOff>
    </xdr:from>
    <xdr:to>
      <xdr:col>37</xdr:col>
      <xdr:colOff>113500</xdr:colOff>
      <xdr:row>1444</xdr:row>
      <xdr:rowOff>104119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03C3A88-7A3A-FCD9-E4E5-E81A4AB9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9938500"/>
          <a:ext cx="640000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3542857"/>
    <xdr:pic>
      <xdr:nvPicPr>
        <xdr:cNvPr id="2" name="Picture 1">
          <a:extLst>
            <a:ext uri="{FF2B5EF4-FFF2-40B4-BE49-F238E27FC236}">
              <a16:creationId xmlns:a16="http://schemas.microsoft.com/office/drawing/2014/main" id="{C0A4ED89-D885-4B2B-AC9E-B8D10142F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9542500"/>
          <a:ext cx="6380952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380952" cy="2123810"/>
    <xdr:pic>
      <xdr:nvPicPr>
        <xdr:cNvPr id="3" name="Picture 2">
          <a:extLst>
            <a:ext uri="{FF2B5EF4-FFF2-40B4-BE49-F238E27FC236}">
              <a16:creationId xmlns:a16="http://schemas.microsoft.com/office/drawing/2014/main" id="{E232AB0F-1CD7-4AE1-B8C2-FC9C69F9E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0"/>
          <a:ext cx="6380952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</xdr:row>
      <xdr:rowOff>0</xdr:rowOff>
    </xdr:from>
    <xdr:ext cx="6380952" cy="2285714"/>
    <xdr:pic>
      <xdr:nvPicPr>
        <xdr:cNvPr id="4" name="Picture 3">
          <a:extLst>
            <a:ext uri="{FF2B5EF4-FFF2-40B4-BE49-F238E27FC236}">
              <a16:creationId xmlns:a16="http://schemas.microsoft.com/office/drawing/2014/main" id="{31BC5979-E9CC-40E3-AB69-F6591AB35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068000"/>
          <a:ext cx="6380952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148</xdr:row>
      <xdr:rowOff>0</xdr:rowOff>
    </xdr:from>
    <xdr:to>
      <xdr:col>37</xdr:col>
      <xdr:colOff>170643</xdr:colOff>
      <xdr:row>167</xdr:row>
      <xdr:rowOff>142405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6B7834-C47A-D8D8-CA11-F22FC9A1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457143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13</xdr:col>
      <xdr:colOff>180738</xdr:colOff>
      <xdr:row>172</xdr:row>
      <xdr:rowOff>180857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3AB198-4940-E81C-12FE-FA5A5F87C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1895238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37</xdr:col>
      <xdr:colOff>103976</xdr:colOff>
      <xdr:row>220</xdr:row>
      <xdr:rowOff>123500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E042C74-A116-FFBD-1985-BF37832EE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433500"/>
          <a:ext cx="6390476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75405</xdr:colOff>
      <xdr:row>686</xdr:row>
      <xdr:rowOff>85048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D4C3FE7-F617-223E-BE92-FBC66E14A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869500"/>
          <a:ext cx="6361905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67235</xdr:colOff>
      <xdr:row>669</xdr:row>
      <xdr:rowOff>112058</xdr:rowOff>
    </xdr:from>
    <xdr:to>
      <xdr:col>49</xdr:col>
      <xdr:colOff>28068</xdr:colOff>
      <xdr:row>703</xdr:row>
      <xdr:rowOff>63629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F189076-573D-7EC8-7725-B1871E83D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9235" y="101077058"/>
          <a:ext cx="8533333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723</xdr:row>
      <xdr:rowOff>0</xdr:rowOff>
    </xdr:from>
    <xdr:ext cx="6380952" cy="5409524"/>
    <xdr:pic>
      <xdr:nvPicPr>
        <xdr:cNvPr id="23" name="Picture 22">
          <a:extLst>
            <a:ext uri="{FF2B5EF4-FFF2-40B4-BE49-F238E27FC236}">
              <a16:creationId xmlns:a16="http://schemas.microsoft.com/office/drawing/2014/main" id="{493B647E-950F-426B-A6B4-627392EB6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2125500"/>
          <a:ext cx="6380952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38</xdr:col>
      <xdr:colOff>0</xdr:colOff>
      <xdr:row>723</xdr:row>
      <xdr:rowOff>0</xdr:rowOff>
    </xdr:from>
    <xdr:to>
      <xdr:col>101</xdr:col>
      <xdr:colOff>103262</xdr:colOff>
      <xdr:row>762</xdr:row>
      <xdr:rowOff>170500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94669E7-1D67-BCFB-C3C1-EAC44C416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14681000"/>
          <a:ext cx="12104762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103976</xdr:colOff>
      <xdr:row>1059</xdr:row>
      <xdr:rowOff>123238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8160432-2FD3-F475-60E6-28612DD9C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390476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37</xdr:col>
      <xdr:colOff>94452</xdr:colOff>
      <xdr:row>1091</xdr:row>
      <xdr:rowOff>9095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7E5E0B-E79A-3CAF-D277-BF00E759A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9542500"/>
          <a:ext cx="6380952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1218</xdr:row>
      <xdr:rowOff>0</xdr:rowOff>
    </xdr:from>
    <xdr:to>
      <xdr:col>37</xdr:col>
      <xdr:colOff>94452</xdr:colOff>
      <xdr:row>1243</xdr:row>
      <xdr:rowOff>104167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5C29030-6830-7AB3-D2B6-91FD2461D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1353500"/>
          <a:ext cx="6380952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42</xdr:col>
      <xdr:colOff>18143</xdr:colOff>
      <xdr:row>786</xdr:row>
      <xdr:rowOff>151762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5F89B94-D237-FB12-CD35-2E0E1B077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8684000"/>
          <a:ext cx="7257143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760</xdr:row>
      <xdr:rowOff>152400</xdr:rowOff>
    </xdr:from>
    <xdr:to>
      <xdr:col>42</xdr:col>
      <xdr:colOff>170543</xdr:colOff>
      <xdr:row>787</xdr:row>
      <xdr:rowOff>113662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ECF7B8B-1D1B-46BD-F7EE-553DF7E8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38836400"/>
          <a:ext cx="7257143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774</xdr:row>
      <xdr:rowOff>33618</xdr:rowOff>
    </xdr:from>
    <xdr:to>
      <xdr:col>47</xdr:col>
      <xdr:colOff>152048</xdr:colOff>
      <xdr:row>783</xdr:row>
      <xdr:rowOff>23880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DAD86B1-3030-E91D-5AAF-6AC7D961C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86500" y="141384618"/>
          <a:ext cx="281904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152400</xdr:colOff>
      <xdr:row>774</xdr:row>
      <xdr:rowOff>186018</xdr:rowOff>
    </xdr:from>
    <xdr:to>
      <xdr:col>48</xdr:col>
      <xdr:colOff>113948</xdr:colOff>
      <xdr:row>783</xdr:row>
      <xdr:rowOff>176280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6726C04-DF3C-41CA-0AD5-EE7263C6A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38900" y="141537018"/>
          <a:ext cx="281904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70</xdr:col>
      <xdr:colOff>188905</xdr:colOff>
      <xdr:row>803</xdr:row>
      <xdr:rowOff>85405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B7FEC30-B923-B8A3-8286-63E228955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4399000"/>
          <a:ext cx="12761905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790</xdr:row>
      <xdr:rowOff>152400</xdr:rowOff>
    </xdr:from>
    <xdr:to>
      <xdr:col>71</xdr:col>
      <xdr:colOff>150805</xdr:colOff>
      <xdr:row>804</xdr:row>
      <xdr:rowOff>47305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E6F0E57-35E9-494C-E50E-82623DCB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" y="144551400"/>
          <a:ext cx="12761905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807</xdr:row>
      <xdr:rowOff>0</xdr:rowOff>
    </xdr:from>
    <xdr:to>
      <xdr:col>69</xdr:col>
      <xdr:colOff>46071</xdr:colOff>
      <xdr:row>834</xdr:row>
      <xdr:rowOff>56500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290D935-5721-8719-D7E0-C35A6136C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7637500"/>
          <a:ext cx="12428571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807</xdr:row>
      <xdr:rowOff>152400</xdr:rowOff>
    </xdr:from>
    <xdr:to>
      <xdr:col>70</xdr:col>
      <xdr:colOff>7971</xdr:colOff>
      <xdr:row>835</xdr:row>
      <xdr:rowOff>18400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145DCB4-9E48-B980-8381-22CB18BE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147789900"/>
          <a:ext cx="12428571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26</xdr:col>
      <xdr:colOff>28048</xdr:colOff>
      <xdr:row>854</xdr:row>
      <xdr:rowOff>123738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B92C51D-75BC-A9FC-CAA1-29E49AAA6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5638500"/>
          <a:ext cx="4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14</xdr:col>
      <xdr:colOff>171190</xdr:colOff>
      <xdr:row>845</xdr:row>
      <xdr:rowOff>104667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FDD1CB4-25B7-4B61-8FD6-EB29ECADF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2076190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966</xdr:row>
      <xdr:rowOff>0</xdr:rowOff>
    </xdr:from>
    <xdr:to>
      <xdr:col>37</xdr:col>
      <xdr:colOff>113500</xdr:colOff>
      <xdr:row>980</xdr:row>
      <xdr:rowOff>94905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9201D07-5F5F-30AF-5380-B52F981E1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7927000"/>
          <a:ext cx="640000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103976</xdr:colOff>
      <xdr:row>1007</xdr:row>
      <xdr:rowOff>151762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23E07B8-D08A-CA2C-D0F7-4F7D46993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0784500"/>
          <a:ext cx="6390476" cy="5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1254</xdr:row>
      <xdr:rowOff>0</xdr:rowOff>
    </xdr:from>
    <xdr:to>
      <xdr:col>37</xdr:col>
      <xdr:colOff>94452</xdr:colOff>
      <xdr:row>1271</xdr:row>
      <xdr:rowOff>151976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F3E049E-B7AA-B17E-59EE-FE504900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694500"/>
          <a:ext cx="6380952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37</xdr:col>
      <xdr:colOff>113500</xdr:colOff>
      <xdr:row>1152</xdr:row>
      <xdr:rowOff>18619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17EC72A-B7D5-D80E-C1A4-4B99BC1AB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931000"/>
          <a:ext cx="6400000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35</xdr:col>
      <xdr:colOff>27833</xdr:colOff>
      <xdr:row>1291</xdr:row>
      <xdr:rowOff>180762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1088503-2B07-FB7E-F18C-AD1C33739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8219000"/>
          <a:ext cx="5933333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1287</xdr:row>
      <xdr:rowOff>67235</xdr:rowOff>
    </xdr:from>
    <xdr:to>
      <xdr:col>48</xdr:col>
      <xdr:colOff>166472</xdr:colOff>
      <xdr:row>1294</xdr:row>
      <xdr:rowOff>57545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1474A4E-C2CC-2C22-BADF-67248DCF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2853" y="229048235"/>
          <a:ext cx="8447619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37</xdr:col>
      <xdr:colOff>94452</xdr:colOff>
      <xdr:row>1173</xdr:row>
      <xdr:rowOff>75809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E58969-D34B-0D03-D0C1-57D7702D2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3456500"/>
          <a:ext cx="6380952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1174</xdr:row>
      <xdr:rowOff>0</xdr:rowOff>
    </xdr:from>
    <xdr:to>
      <xdr:col>36</xdr:col>
      <xdr:colOff>161143</xdr:colOff>
      <xdr:row>1190</xdr:row>
      <xdr:rowOff>94857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E5E3A0-5CAE-CAD0-94FF-00F6C5F09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6695000"/>
          <a:ext cx="6257143" cy="3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264</xdr:row>
      <xdr:rowOff>0</xdr:rowOff>
    </xdr:from>
    <xdr:ext cx="6361905" cy="5352381"/>
    <xdr:pic>
      <xdr:nvPicPr>
        <xdr:cNvPr id="2" name="Picture 1">
          <a:extLst>
            <a:ext uri="{FF2B5EF4-FFF2-40B4-BE49-F238E27FC236}">
              <a16:creationId xmlns:a16="http://schemas.microsoft.com/office/drawing/2014/main" id="{6222E17D-F17E-4911-A82E-FBF4A224E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582000"/>
          <a:ext cx="6361905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112059</xdr:colOff>
      <xdr:row>277</xdr:row>
      <xdr:rowOff>67235</xdr:rowOff>
    </xdr:from>
    <xdr:ext cx="7123809" cy="7838095"/>
    <xdr:pic>
      <xdr:nvPicPr>
        <xdr:cNvPr id="3" name="Picture 2">
          <a:extLst>
            <a:ext uri="{FF2B5EF4-FFF2-40B4-BE49-F238E27FC236}">
              <a16:creationId xmlns:a16="http://schemas.microsoft.com/office/drawing/2014/main" id="{0E601CB0-A4BF-494A-A11B-5D69D868C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59" y="87125735"/>
          <a:ext cx="7123809" cy="7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361905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BFE869D1-35F1-40EE-A80D-BC58EB186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295500"/>
          <a:ext cx="6361905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6380952" cy="1819048"/>
    <xdr:pic>
      <xdr:nvPicPr>
        <xdr:cNvPr id="5" name="Picture 4">
          <a:extLst>
            <a:ext uri="{FF2B5EF4-FFF2-40B4-BE49-F238E27FC236}">
              <a16:creationId xmlns:a16="http://schemas.microsoft.com/office/drawing/2014/main" id="{924C1E84-B476-4A41-8B63-EA2EF311D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1915000"/>
          <a:ext cx="6380952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349</xdr:row>
      <xdr:rowOff>0</xdr:rowOff>
    </xdr:from>
    <xdr:ext cx="6380952" cy="2590476"/>
    <xdr:pic>
      <xdr:nvPicPr>
        <xdr:cNvPr id="6" name="Picture 5">
          <a:extLst>
            <a:ext uri="{FF2B5EF4-FFF2-40B4-BE49-F238E27FC236}">
              <a16:creationId xmlns:a16="http://schemas.microsoft.com/office/drawing/2014/main" id="{7DAFEA16-4625-40A4-B470-CECD19CB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774500"/>
          <a:ext cx="6380952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380952" cy="3647619"/>
    <xdr:pic>
      <xdr:nvPicPr>
        <xdr:cNvPr id="7" name="Picture 6">
          <a:extLst>
            <a:ext uri="{FF2B5EF4-FFF2-40B4-BE49-F238E27FC236}">
              <a16:creationId xmlns:a16="http://schemas.microsoft.com/office/drawing/2014/main" id="{CE1D1A47-E02D-4F5C-B410-CCA31490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441500"/>
          <a:ext cx="6380952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385</xdr:row>
      <xdr:rowOff>0</xdr:rowOff>
    </xdr:from>
    <xdr:ext cx="11609524" cy="3809524"/>
    <xdr:pic>
      <xdr:nvPicPr>
        <xdr:cNvPr id="8" name="Picture 7">
          <a:extLst>
            <a:ext uri="{FF2B5EF4-FFF2-40B4-BE49-F238E27FC236}">
              <a16:creationId xmlns:a16="http://schemas.microsoft.com/office/drawing/2014/main" id="{BE2DDE78-A2C4-4881-9D58-F35D54FF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7632500"/>
          <a:ext cx="11609524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385</xdr:row>
      <xdr:rowOff>152400</xdr:rowOff>
    </xdr:from>
    <xdr:ext cx="11609524" cy="3809524"/>
    <xdr:pic>
      <xdr:nvPicPr>
        <xdr:cNvPr id="9" name="Picture 8">
          <a:extLst>
            <a:ext uri="{FF2B5EF4-FFF2-40B4-BE49-F238E27FC236}">
              <a16:creationId xmlns:a16="http://schemas.microsoft.com/office/drawing/2014/main" id="{EBD709BF-0848-4E46-829A-490BC9B01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07784900"/>
          <a:ext cx="11609524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390476" cy="2247619"/>
    <xdr:pic>
      <xdr:nvPicPr>
        <xdr:cNvPr id="10" name="Picture 9">
          <a:extLst>
            <a:ext uri="{FF2B5EF4-FFF2-40B4-BE49-F238E27FC236}">
              <a16:creationId xmlns:a16="http://schemas.microsoft.com/office/drawing/2014/main" id="{D58DDE8C-6C9A-4D3C-9FC7-25C3A325A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6205000"/>
          <a:ext cx="6390476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470</xdr:row>
      <xdr:rowOff>0</xdr:rowOff>
    </xdr:from>
    <xdr:ext cx="6380952" cy="4676190"/>
    <xdr:pic>
      <xdr:nvPicPr>
        <xdr:cNvPr id="20" name="Picture 19">
          <a:extLst>
            <a:ext uri="{FF2B5EF4-FFF2-40B4-BE49-F238E27FC236}">
              <a16:creationId xmlns:a16="http://schemas.microsoft.com/office/drawing/2014/main" id="{292F6497-1C7C-45CC-B9FD-FA036FA7B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1745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509</xdr:row>
      <xdr:rowOff>0</xdr:rowOff>
    </xdr:from>
    <xdr:to>
      <xdr:col>37</xdr:col>
      <xdr:colOff>94452</xdr:colOff>
      <xdr:row>537</xdr:row>
      <xdr:rowOff>66000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5F2362B-FF43-2138-8DA8-3BADD7788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80952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37</xdr:col>
      <xdr:colOff>75405</xdr:colOff>
      <xdr:row>568</xdr:row>
      <xdr:rowOff>132667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58D1BAF-F9A8-EBE7-B5AA-7FCEBCEDB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870000"/>
          <a:ext cx="6361905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138</xdr:row>
      <xdr:rowOff>0</xdr:rowOff>
    </xdr:from>
    <xdr:to>
      <xdr:col>37</xdr:col>
      <xdr:colOff>113500</xdr:colOff>
      <xdr:row>166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0A17A0-929D-19A1-DEF1-987DA033C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37</xdr:col>
      <xdr:colOff>75405</xdr:colOff>
      <xdr:row>180</xdr:row>
      <xdr:rowOff>180643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F14FB9-2009-4EA2-9F71-AAF5CC203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361905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78441</xdr:colOff>
      <xdr:row>176</xdr:row>
      <xdr:rowOff>78441</xdr:rowOff>
    </xdr:from>
    <xdr:to>
      <xdr:col>47</xdr:col>
      <xdr:colOff>144084</xdr:colOff>
      <xdr:row>182</xdr:row>
      <xdr:rowOff>106870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EE32E2-1845-B669-90DD-77E7938DD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0441" y="18556941"/>
          <a:ext cx="8257143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000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1F9552EB-7E02-4875-8C22-540F28B7E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8011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</xdr:row>
      <xdr:rowOff>0</xdr:rowOff>
    </xdr:from>
    <xdr:ext cx="6371429" cy="2438095"/>
    <xdr:pic>
      <xdr:nvPicPr>
        <xdr:cNvPr id="6" name="Picture 5">
          <a:extLst>
            <a:ext uri="{FF2B5EF4-FFF2-40B4-BE49-F238E27FC236}">
              <a16:creationId xmlns:a16="http://schemas.microsoft.com/office/drawing/2014/main" id="{C140F341-4F68-4D4B-8990-D9D64B81F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2505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215</xdr:row>
      <xdr:rowOff>0</xdr:rowOff>
    </xdr:from>
    <xdr:to>
      <xdr:col>37</xdr:col>
      <xdr:colOff>84929</xdr:colOff>
      <xdr:row>234</xdr:row>
      <xdr:rowOff>180500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DE5208-3317-CAF1-2D9A-48D437EE2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957500"/>
          <a:ext cx="637142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65881</xdr:colOff>
      <xdr:row>625</xdr:row>
      <xdr:rowOff>85048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D428812-5A64-78B2-7DC2-5B4A07CD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772000"/>
          <a:ext cx="6352381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72</xdr:col>
      <xdr:colOff>55524</xdr:colOff>
      <xdr:row>309</xdr:row>
      <xdr:rowOff>75286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CDDF89-16A5-8999-E691-1C6959BCE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101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37</xdr:col>
      <xdr:colOff>103976</xdr:colOff>
      <xdr:row>264</xdr:row>
      <xdr:rowOff>85048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AF7AD15-29B6-5D14-1DCE-DF551602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530500"/>
          <a:ext cx="6390476" cy="5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34</xdr:col>
      <xdr:colOff>94524</xdr:colOff>
      <xdr:row>335</xdr:row>
      <xdr:rowOff>18452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7460B8-9408-CDB0-57AD-4BE9FFC0E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055000"/>
          <a:ext cx="580952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84929</xdr:colOff>
      <xdr:row>366</xdr:row>
      <xdr:rowOff>75524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F5AC36D-E7CB-6ACE-B1FB-5D981CF37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389000"/>
          <a:ext cx="6371429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94452</xdr:colOff>
      <xdr:row>382</xdr:row>
      <xdr:rowOff>190119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9A271CA-9952-4305-5A87-613F4B224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9913500"/>
          <a:ext cx="6380952" cy="3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113500</xdr:colOff>
      <xdr:row>683</xdr:row>
      <xdr:rowOff>161429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08E37D0-BE15-1370-24B2-C0688E818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9634000"/>
          <a:ext cx="6400000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37</xdr:col>
      <xdr:colOff>94452</xdr:colOff>
      <xdr:row>731</xdr:row>
      <xdr:rowOff>142571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AAD74BE-B1A3-FABF-E8E5-ADAD1F1D2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873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103976</xdr:colOff>
      <xdr:row>90</xdr:row>
      <xdr:rowOff>56476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FCEDD0-713F-C0A1-E851-EAAE184E3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74</xdr:row>
      <xdr:rowOff>44823</xdr:rowOff>
    </xdr:from>
    <xdr:to>
      <xdr:col>41</xdr:col>
      <xdr:colOff>174480</xdr:colOff>
      <xdr:row>113</xdr:row>
      <xdr:rowOff>186751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A5C4FC-D809-3E37-D40B-4FFD828B0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1647" y="13570323"/>
          <a:ext cx="7133333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37</xdr:col>
      <xdr:colOff>84929</xdr:colOff>
      <xdr:row>265</xdr:row>
      <xdr:rowOff>104119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2E035-8AB9-61A3-BB22-62F36203A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37142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74</xdr:row>
      <xdr:rowOff>0</xdr:rowOff>
    </xdr:from>
    <xdr:to>
      <xdr:col>105</xdr:col>
      <xdr:colOff>122333</xdr:colOff>
      <xdr:row>109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F09531-4628-64D8-4BDE-A5E1D85C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0" y="14097000"/>
          <a:ext cx="11933333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37</xdr:col>
      <xdr:colOff>65881</xdr:colOff>
      <xdr:row>223</xdr:row>
      <xdr:rowOff>18667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681DA0-F485-2AB6-E26D-C2DB0B1A5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718500"/>
          <a:ext cx="6352381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75405</xdr:colOff>
      <xdr:row>312</xdr:row>
      <xdr:rowOff>85048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E8242D-C50A-9413-4C1E-790EFAE44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102000"/>
          <a:ext cx="6361905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37</xdr:col>
      <xdr:colOff>94452</xdr:colOff>
      <xdr:row>410</xdr:row>
      <xdr:rowOff>18667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34FFDE-F3D1-F706-7AFC-6FD63CAE6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057000"/>
          <a:ext cx="6380952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403</xdr:row>
      <xdr:rowOff>44824</xdr:rowOff>
    </xdr:from>
    <xdr:to>
      <xdr:col>48</xdr:col>
      <xdr:colOff>36503</xdr:colOff>
      <xdr:row>413</xdr:row>
      <xdr:rowOff>35062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0C6B0E-B7E3-48BA-8B14-0F9506ED4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5265" y="76816324"/>
          <a:ext cx="8295238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94452</xdr:colOff>
      <xdr:row>439</xdr:row>
      <xdr:rowOff>66119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35A886-39CF-8916-FCF7-C54F36905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248000"/>
          <a:ext cx="6380952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103976</xdr:colOff>
      <xdr:row>479</xdr:row>
      <xdr:rowOff>132929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18394A7-B7EF-AFC0-F00C-64B47494C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8011000"/>
          <a:ext cx="6390476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37</xdr:col>
      <xdr:colOff>84929</xdr:colOff>
      <xdr:row>496</xdr:row>
      <xdr:rowOff>37762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7C1018-B395-AEFD-D4BF-F5FB2CA7E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821000"/>
          <a:ext cx="6371429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67235</xdr:colOff>
      <xdr:row>491</xdr:row>
      <xdr:rowOff>78441</xdr:rowOff>
    </xdr:from>
    <xdr:to>
      <xdr:col>48</xdr:col>
      <xdr:colOff>113806</xdr:colOff>
      <xdr:row>498</xdr:row>
      <xdr:rowOff>49703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9962C-2F5B-228E-9828-C049F31E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9235" y="93613941"/>
          <a:ext cx="8428571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84929</xdr:colOff>
      <xdr:row>530</xdr:row>
      <xdr:rowOff>123333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56038F8-5CE6-4415-1A49-64CE9197E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155000"/>
          <a:ext cx="6371429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94452</xdr:colOff>
      <xdr:row>581</xdr:row>
      <xdr:rowOff>85048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958D324-B87E-B658-B12C-9B11B9A14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5346500"/>
          <a:ext cx="638095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22</xdr:col>
      <xdr:colOff>161476</xdr:colOff>
      <xdr:row>629</xdr:row>
      <xdr:rowOff>9381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0F03111-FD00-FB89-B149-330CAE09F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3590476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17</xdr:col>
      <xdr:colOff>94929</xdr:colOff>
      <xdr:row>619</xdr:row>
      <xdr:rowOff>142714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C61238-D72B-AFA9-5A25-D338F7A51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443500"/>
          <a:ext cx="2571429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665</xdr:row>
      <xdr:rowOff>0</xdr:rowOff>
    </xdr:from>
    <xdr:to>
      <xdr:col>87</xdr:col>
      <xdr:colOff>188976</xdr:colOff>
      <xdr:row>666</xdr:row>
      <xdr:rowOff>161881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EA3DDB-D4AA-0880-DE38-F76231EDF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72000" y="126682500"/>
          <a:ext cx="12190476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27</xdr:col>
      <xdr:colOff>142309</xdr:colOff>
      <xdr:row>692</xdr:row>
      <xdr:rowOff>104357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3A81855-6B0F-9760-C45F-8F5F80EAE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587500"/>
          <a:ext cx="4523809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99</xdr:col>
      <xdr:colOff>188214</xdr:colOff>
      <xdr:row>746</xdr:row>
      <xdr:rowOff>189214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04360AB-4B84-BBBC-D21D-54116951F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016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37</xdr:col>
      <xdr:colOff>84929</xdr:colOff>
      <xdr:row>95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48A9BF-B82E-E9D6-DFDE-CF430EAEF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63500"/>
          <a:ext cx="6371429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76</xdr:row>
      <xdr:rowOff>190071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9EB4F8-95BD-2D87-AADE-79D117EC2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37</xdr:col>
      <xdr:colOff>103976</xdr:colOff>
      <xdr:row>120</xdr:row>
      <xdr:rowOff>151738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D59BFE-8DDE-E37A-F23B-7743B7F31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390476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68</xdr:col>
      <xdr:colOff>179428</xdr:colOff>
      <xdr:row>211</xdr:row>
      <xdr:rowOff>75738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AA6045-83B3-045A-392B-F0D37B0B8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12371428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71</xdr:col>
      <xdr:colOff>74595</xdr:colOff>
      <xdr:row>434</xdr:row>
      <xdr:rowOff>156619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18BC06-B1EC-BD5A-EC3C-43361AD5B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719000"/>
          <a:ext cx="12838095" cy="4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72</xdr:col>
      <xdr:colOff>0</xdr:colOff>
      <xdr:row>212</xdr:row>
      <xdr:rowOff>0</xdr:rowOff>
    </xdr:from>
    <xdr:to>
      <xdr:col>139</xdr:col>
      <xdr:colOff>74595</xdr:colOff>
      <xdr:row>438</xdr:row>
      <xdr:rowOff>13666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262C5F-3D7F-BD7B-E496-A9E85864F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0" y="37719000"/>
          <a:ext cx="12838095" cy="43066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103976</xdr:colOff>
      <xdr:row>452</xdr:row>
      <xdr:rowOff>47262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2F0211-1E23-4DFB-8DF5-B916BC984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248500"/>
          <a:ext cx="639047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37</xdr:col>
      <xdr:colOff>113500</xdr:colOff>
      <xdr:row>1000</xdr:row>
      <xdr:rowOff>142333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5D3B1E-1793-9BF8-2F79-AB6315D09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06855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123024</xdr:colOff>
      <xdr:row>1044</xdr:row>
      <xdr:rowOff>123238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24CC5A2-5E10-A8AB-B0E6-B42734DC0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3738500"/>
          <a:ext cx="6409524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37</xdr:col>
      <xdr:colOff>103976</xdr:colOff>
      <xdr:row>1102</xdr:row>
      <xdr:rowOff>161619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490D624-5E48-9EB4-C729-FEE2AE519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7645000"/>
          <a:ext cx="63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125</xdr:row>
      <xdr:rowOff>0</xdr:rowOff>
    </xdr:from>
    <xdr:to>
      <xdr:col>37</xdr:col>
      <xdr:colOff>94452</xdr:colOff>
      <xdr:row>153</xdr:row>
      <xdr:rowOff>94571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76E23E-36DD-7404-5161-F62210E28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80952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37</xdr:col>
      <xdr:colOff>84929</xdr:colOff>
      <xdr:row>178</xdr:row>
      <xdr:rowOff>113714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10AE2-1D43-E255-AEC7-67A6C48EC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371429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168089</xdr:colOff>
      <xdr:row>163</xdr:row>
      <xdr:rowOff>112059</xdr:rowOff>
    </xdr:from>
    <xdr:to>
      <xdr:col>53</xdr:col>
      <xdr:colOff>100375</xdr:colOff>
      <xdr:row>181</xdr:row>
      <xdr:rowOff>149726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9DA451-CCC2-D580-49B8-88C0CF88C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2589" y="18590559"/>
          <a:ext cx="8314286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37</xdr:col>
      <xdr:colOff>103976</xdr:colOff>
      <xdr:row>400</xdr:row>
      <xdr:rowOff>104286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320D79-BDEF-597E-11DF-F9FEFD5EF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390476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103976</xdr:colOff>
      <xdr:row>435</xdr:row>
      <xdr:rowOff>56571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4A3624-8111-9101-D205-C6AFCAE93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7434500"/>
          <a:ext cx="6390476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37</xdr:col>
      <xdr:colOff>84929</xdr:colOff>
      <xdr:row>448</xdr:row>
      <xdr:rowOff>75952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763277-4E6F-469E-B9CE-3B4B0B774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371429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11206</xdr:rowOff>
    </xdr:from>
    <xdr:to>
      <xdr:col>37</xdr:col>
      <xdr:colOff>75405</xdr:colOff>
      <xdr:row>499</xdr:row>
      <xdr:rowOff>143992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84333B-E2EE-1A12-867D-00FEC2BFE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6495706"/>
          <a:ext cx="6361905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37</xdr:col>
      <xdr:colOff>103976</xdr:colOff>
      <xdr:row>711</xdr:row>
      <xdr:rowOff>85048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CC218F-02A1-8480-97EB-D8B91F7C9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8963500"/>
          <a:ext cx="639047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134470</xdr:colOff>
      <xdr:row>695</xdr:row>
      <xdr:rowOff>78441</xdr:rowOff>
    </xdr:from>
    <xdr:to>
      <xdr:col>42</xdr:col>
      <xdr:colOff>28803</xdr:colOff>
      <xdr:row>734</xdr:row>
      <xdr:rowOff>10846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BCAA90A-2CD0-D651-6487-42F8F7D65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6470" y="91327941"/>
          <a:ext cx="7133333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94452</xdr:colOff>
      <xdr:row>233</xdr:row>
      <xdr:rowOff>132690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96ECDD3-8E23-0987-CD45-73D999F78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243000"/>
          <a:ext cx="6380952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37</xdr:col>
      <xdr:colOff>94452</xdr:colOff>
      <xdr:row>552</xdr:row>
      <xdr:rowOff>133048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FA4195-1C1D-CE7D-1171-37980CC39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676500"/>
          <a:ext cx="6380952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37</xdr:col>
      <xdr:colOff>103976</xdr:colOff>
      <xdr:row>815</xdr:row>
      <xdr:rowOff>123524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598C55-A004-B595-B7CB-BC326BEB0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87755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37</xdr:col>
      <xdr:colOff>75405</xdr:colOff>
      <xdr:row>567</xdr:row>
      <xdr:rowOff>161619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637782-0546-91EE-F7DD-AE61255B8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1534000"/>
          <a:ext cx="6361905" cy="2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37</xdr:col>
      <xdr:colOff>84929</xdr:colOff>
      <xdr:row>659</xdr:row>
      <xdr:rowOff>152095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594255-1ED5-83F4-E2F2-4BAD9D82E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90600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37</xdr:col>
      <xdr:colOff>94452</xdr:colOff>
      <xdr:row>861</xdr:row>
      <xdr:rowOff>94595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7454EC-CBAA-2A0C-2742-8BAEA458F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4683500"/>
          <a:ext cx="6380952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37</xdr:col>
      <xdr:colOff>94452</xdr:colOff>
      <xdr:row>263</xdr:row>
      <xdr:rowOff>113643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3EEC1-1F8B-9360-B495-2B0294429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4958000"/>
          <a:ext cx="6380952" cy="5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84929</xdr:colOff>
      <xdr:row>281</xdr:row>
      <xdr:rowOff>161500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E2FEAB-FA65-4CD1-CE1D-E2E24022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0292000"/>
          <a:ext cx="6371429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156883</xdr:colOff>
      <xdr:row>273</xdr:row>
      <xdr:rowOff>78441</xdr:rowOff>
    </xdr:from>
    <xdr:to>
      <xdr:col>48</xdr:col>
      <xdr:colOff>51073</xdr:colOff>
      <xdr:row>286</xdr:row>
      <xdr:rowOff>59084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04818E8-ECB0-802B-F528-51F9A6251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8883" y="52084941"/>
          <a:ext cx="8276190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37</xdr:col>
      <xdr:colOff>94452</xdr:colOff>
      <xdr:row>336</xdr:row>
      <xdr:rowOff>75571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5FF35C5-8C1F-D086-D82E-1752790A2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9055000"/>
          <a:ext cx="6380952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37</xdr:col>
      <xdr:colOff>56357</xdr:colOff>
      <xdr:row>357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14740C0-BD58-B343-E692-21D56B24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4960500"/>
          <a:ext cx="6342857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988</xdr:row>
      <xdr:rowOff>0</xdr:rowOff>
    </xdr:from>
    <xdr:ext cx="6371429" cy="5380952"/>
    <xdr:pic>
      <xdr:nvPicPr>
        <xdr:cNvPr id="2" name="Picture 1">
          <a:extLst>
            <a:ext uri="{FF2B5EF4-FFF2-40B4-BE49-F238E27FC236}">
              <a16:creationId xmlns:a16="http://schemas.microsoft.com/office/drawing/2014/main" id="{72342225-DB9C-45DF-97A5-06876CA55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591500"/>
          <a:ext cx="6371429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56029</xdr:colOff>
      <xdr:row>1001</xdr:row>
      <xdr:rowOff>56029</xdr:rowOff>
    </xdr:from>
    <xdr:ext cx="11819047" cy="5942857"/>
    <xdr:pic>
      <xdr:nvPicPr>
        <xdr:cNvPr id="3" name="Picture 2">
          <a:extLst>
            <a:ext uri="{FF2B5EF4-FFF2-40B4-BE49-F238E27FC236}">
              <a16:creationId xmlns:a16="http://schemas.microsoft.com/office/drawing/2014/main" id="{0D498955-1115-4AF6-91C5-487BCB9D0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029" y="163124029"/>
          <a:ext cx="11819047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361905" cy="5371429"/>
    <xdr:pic>
      <xdr:nvPicPr>
        <xdr:cNvPr id="4" name="Picture 3">
          <a:extLst>
            <a:ext uri="{FF2B5EF4-FFF2-40B4-BE49-F238E27FC236}">
              <a16:creationId xmlns:a16="http://schemas.microsoft.com/office/drawing/2014/main" id="{2AC28BDF-DA27-4089-90D4-73C3AA89E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535000"/>
          <a:ext cx="6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17485714" cy="8552381"/>
    <xdr:pic>
      <xdr:nvPicPr>
        <xdr:cNvPr id="5" name="Picture 4">
          <a:extLst>
            <a:ext uri="{FF2B5EF4-FFF2-40B4-BE49-F238E27FC236}">
              <a16:creationId xmlns:a16="http://schemas.microsoft.com/office/drawing/2014/main" id="{06ED80B7-EA82-4706-AA7F-B4160A6D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5059500"/>
          <a:ext cx="17485714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409524" cy="5152381"/>
    <xdr:pic>
      <xdr:nvPicPr>
        <xdr:cNvPr id="6" name="Picture 5">
          <a:extLst>
            <a:ext uri="{FF2B5EF4-FFF2-40B4-BE49-F238E27FC236}">
              <a16:creationId xmlns:a16="http://schemas.microsoft.com/office/drawing/2014/main" id="{830E1E04-1C01-485F-AF81-90C3AC5AA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923500"/>
          <a:ext cx="64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61905" cy="2714286"/>
    <xdr:pic>
      <xdr:nvPicPr>
        <xdr:cNvPr id="7" name="Picture 6">
          <a:extLst>
            <a:ext uri="{FF2B5EF4-FFF2-40B4-BE49-F238E27FC236}">
              <a16:creationId xmlns:a16="http://schemas.microsoft.com/office/drawing/2014/main" id="{672950AF-3620-45B1-85FB-48C2E76AF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6210000"/>
          <a:ext cx="6361905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134470</xdr:colOff>
      <xdr:row>839</xdr:row>
      <xdr:rowOff>100853</xdr:rowOff>
    </xdr:from>
    <xdr:ext cx="8314286" cy="1219048"/>
    <xdr:pic>
      <xdr:nvPicPr>
        <xdr:cNvPr id="8" name="Picture 7">
          <a:extLst>
            <a:ext uri="{FF2B5EF4-FFF2-40B4-BE49-F238E27FC236}">
              <a16:creationId xmlns:a16="http://schemas.microsoft.com/office/drawing/2014/main" id="{21B5AC95-C79E-4128-9D10-BB9F8F637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6470" y="158025353"/>
          <a:ext cx="8314286" cy="1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371429" cy="2647619"/>
    <xdr:pic>
      <xdr:nvPicPr>
        <xdr:cNvPr id="9" name="Picture 8">
          <a:extLst>
            <a:ext uri="{FF2B5EF4-FFF2-40B4-BE49-F238E27FC236}">
              <a16:creationId xmlns:a16="http://schemas.microsoft.com/office/drawing/2014/main" id="{D8FAE421-3A00-4E4B-9496-F34953EDE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9448500"/>
          <a:ext cx="637142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123265</xdr:colOff>
      <xdr:row>856</xdr:row>
      <xdr:rowOff>67235</xdr:rowOff>
    </xdr:from>
    <xdr:ext cx="8285714" cy="1238095"/>
    <xdr:pic>
      <xdr:nvPicPr>
        <xdr:cNvPr id="10" name="Picture 9">
          <a:extLst>
            <a:ext uri="{FF2B5EF4-FFF2-40B4-BE49-F238E27FC236}">
              <a16:creationId xmlns:a16="http://schemas.microsoft.com/office/drawing/2014/main" id="{01892698-B950-4435-82EE-4C706E961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5265" y="161230235"/>
          <a:ext cx="8285714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947</xdr:row>
      <xdr:rowOff>0</xdr:rowOff>
    </xdr:from>
    <xdr:ext cx="6380952" cy="3933333"/>
    <xdr:pic>
      <xdr:nvPicPr>
        <xdr:cNvPr id="11" name="Picture 10">
          <a:extLst>
            <a:ext uri="{FF2B5EF4-FFF2-40B4-BE49-F238E27FC236}">
              <a16:creationId xmlns:a16="http://schemas.microsoft.com/office/drawing/2014/main" id="{A26C6DD6-03FB-4326-962C-5E6757A22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8498500"/>
          <a:ext cx="6380952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380952" cy="2933333"/>
    <xdr:pic>
      <xdr:nvPicPr>
        <xdr:cNvPr id="12" name="Picture 11">
          <a:extLst>
            <a:ext uri="{FF2B5EF4-FFF2-40B4-BE49-F238E27FC236}">
              <a16:creationId xmlns:a16="http://schemas.microsoft.com/office/drawing/2014/main" id="{0C4D16E4-4C1F-48A0-98F9-9211A4E5A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537000"/>
          <a:ext cx="6380952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418</xdr:row>
      <xdr:rowOff>0</xdr:rowOff>
    </xdr:from>
    <xdr:ext cx="13009524" cy="7314286"/>
    <xdr:pic>
      <xdr:nvPicPr>
        <xdr:cNvPr id="13" name="Picture 12">
          <a:extLst>
            <a:ext uri="{FF2B5EF4-FFF2-40B4-BE49-F238E27FC236}">
              <a16:creationId xmlns:a16="http://schemas.microsoft.com/office/drawing/2014/main" id="{A0431D99-8F5A-4A1D-A3AE-F3ADAE4E4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6395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13009524" cy="7314286"/>
    <xdr:pic>
      <xdr:nvPicPr>
        <xdr:cNvPr id="14" name="Picture 13">
          <a:extLst>
            <a:ext uri="{FF2B5EF4-FFF2-40B4-BE49-F238E27FC236}">
              <a16:creationId xmlns:a16="http://schemas.microsoft.com/office/drawing/2014/main" id="{C9CA7DDE-0D1F-49DD-B2AC-998A03487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668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380952" cy="3790476"/>
    <xdr:pic>
      <xdr:nvPicPr>
        <xdr:cNvPr id="15" name="Picture 14">
          <a:extLst>
            <a:ext uri="{FF2B5EF4-FFF2-40B4-BE49-F238E27FC236}">
              <a16:creationId xmlns:a16="http://schemas.microsoft.com/office/drawing/2014/main" id="{79E03CD8-73B5-423A-948E-C6C6A1078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585000"/>
          <a:ext cx="6380952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89647</xdr:colOff>
      <xdr:row>384</xdr:row>
      <xdr:rowOff>156882</xdr:rowOff>
    </xdr:from>
    <xdr:ext cx="7523809" cy="3161905"/>
    <xdr:pic>
      <xdr:nvPicPr>
        <xdr:cNvPr id="16" name="Picture 15">
          <a:extLst>
            <a:ext uri="{FF2B5EF4-FFF2-40B4-BE49-F238E27FC236}">
              <a16:creationId xmlns:a16="http://schemas.microsoft.com/office/drawing/2014/main" id="{E203609C-2891-49D7-9408-4037185FE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1647" y="110075382"/>
          <a:ext cx="7523809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544</xdr:row>
      <xdr:rowOff>0</xdr:rowOff>
    </xdr:from>
    <xdr:ext cx="6361905" cy="5438095"/>
    <xdr:pic>
      <xdr:nvPicPr>
        <xdr:cNvPr id="17" name="Picture 16">
          <a:extLst>
            <a:ext uri="{FF2B5EF4-FFF2-40B4-BE49-F238E27FC236}">
              <a16:creationId xmlns:a16="http://schemas.microsoft.com/office/drawing/2014/main" id="{CA6A28E2-8550-4670-A3D0-CF972579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0398500"/>
          <a:ext cx="636190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575</xdr:row>
      <xdr:rowOff>0</xdr:rowOff>
    </xdr:from>
    <xdr:to>
      <xdr:col>38</xdr:col>
      <xdr:colOff>113476</xdr:colOff>
      <xdr:row>594</xdr:row>
      <xdr:rowOff>180500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06933EB-E0DE-30B1-B3C0-C3CB03CD5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8580000"/>
          <a:ext cx="6590476" cy="3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26</xdr:col>
      <xdr:colOff>168088</xdr:colOff>
      <xdr:row>575</xdr:row>
      <xdr:rowOff>179295</xdr:rowOff>
    </xdr:from>
    <xdr:to>
      <xdr:col>117</xdr:col>
      <xdr:colOff>32588</xdr:colOff>
      <xdr:row>610</xdr:row>
      <xdr:rowOff>45128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ED13A13-FCC6-A37B-3064-F1D594019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21088" y="68759295"/>
          <a:ext cx="17200000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29</xdr:col>
      <xdr:colOff>189881</xdr:colOff>
      <xdr:row>612</xdr:row>
      <xdr:rowOff>180738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EFA182-0BA9-3DB6-6647-2473FDBA7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3914000"/>
          <a:ext cx="4952381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44823</xdr:colOff>
      <xdr:row>616</xdr:row>
      <xdr:rowOff>22412</xdr:rowOff>
    </xdr:from>
    <xdr:to>
      <xdr:col>33</xdr:col>
      <xdr:colOff>130156</xdr:colOff>
      <xdr:row>617</xdr:row>
      <xdr:rowOff>184293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967143-EB73-B8B9-6B5C-F1D63BB89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83323" y="76412912"/>
          <a:ext cx="3133333" cy="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103976</xdr:colOff>
      <xdr:row>1078</xdr:row>
      <xdr:rowOff>104095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0B0176-A35B-2EE4-1120-C2187F332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2588000"/>
          <a:ext cx="6390476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1062</xdr:row>
      <xdr:rowOff>168088</xdr:rowOff>
    </xdr:from>
    <xdr:to>
      <xdr:col>41</xdr:col>
      <xdr:colOff>189051</xdr:colOff>
      <xdr:row>1103</xdr:row>
      <xdr:rowOff>90921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4BF7C0C-EF10-2807-65E4-71EDE2BDD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85265" y="135042088"/>
          <a:ext cx="7114286" cy="7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37</xdr:col>
      <xdr:colOff>113500</xdr:colOff>
      <xdr:row>1143</xdr:row>
      <xdr:rowOff>85048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1880ED-61F1-9F9E-A7D4-0C8F3B8F8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399000"/>
          <a:ext cx="6400000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1127</xdr:row>
      <xdr:rowOff>100853</xdr:rowOff>
    </xdr:from>
    <xdr:to>
      <xdr:col>41</xdr:col>
      <xdr:colOff>164956</xdr:colOff>
      <xdr:row>1166</xdr:row>
      <xdr:rowOff>90401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6C487CA-339F-7294-92C0-BEF33BA57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1647" y="146785853"/>
          <a:ext cx="7123809" cy="7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37</xdr:col>
      <xdr:colOff>75405</xdr:colOff>
      <xdr:row>1198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3722E8A-63ED-DD3B-AD11-E75EB0F8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50720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1217</xdr:row>
      <xdr:rowOff>0</xdr:rowOff>
    </xdr:from>
    <xdr:to>
      <xdr:col>37</xdr:col>
      <xdr:colOff>75405</xdr:colOff>
      <xdr:row>1245</xdr:row>
      <xdr:rowOff>66000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CF4616-7FF4-582A-6DFD-640AE83EC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0596500"/>
          <a:ext cx="6361905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1294</xdr:row>
      <xdr:rowOff>0</xdr:rowOff>
    </xdr:from>
    <xdr:to>
      <xdr:col>17</xdr:col>
      <xdr:colOff>133024</xdr:colOff>
      <xdr:row>1299</xdr:row>
      <xdr:rowOff>133214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A0778D9-A0A2-4462-6821-A1BEB8A12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026500"/>
          <a:ext cx="26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37</xdr:col>
      <xdr:colOff>84929</xdr:colOff>
      <xdr:row>1265</xdr:row>
      <xdr:rowOff>161619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B923CB9-F75A-3DDF-99C3-E3671BFB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8026000"/>
          <a:ext cx="6371429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40</xdr:col>
      <xdr:colOff>180095</xdr:colOff>
      <xdr:row>649</xdr:row>
      <xdr:rowOff>28262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A1EBE42-9E14-8DB8-E174-6C4DE940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6967000"/>
          <a:ext cx="7038095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639</xdr:row>
      <xdr:rowOff>156882</xdr:rowOff>
    </xdr:from>
    <xdr:to>
      <xdr:col>95</xdr:col>
      <xdr:colOff>108778</xdr:colOff>
      <xdr:row>666</xdr:row>
      <xdr:rowOff>41953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3FFAE07-8761-138A-84A9-10615EFCE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30088" y="117695382"/>
          <a:ext cx="17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72</xdr:col>
      <xdr:colOff>55524</xdr:colOff>
      <xdr:row>709</xdr:row>
      <xdr:rowOff>75286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70C679D-04D3-F484-C4B4-9624E5CAA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3634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72</xdr:col>
      <xdr:colOff>55524</xdr:colOff>
      <xdr:row>772</xdr:row>
      <xdr:rowOff>75286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E9D3696-4D0D-074A-0DC6-FD7CAE26E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5636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56357</xdr:colOff>
      <xdr:row>1289</xdr:row>
      <xdr:rowOff>66119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872E1F2-E478-0D08-3A73-9A2725228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36982000"/>
          <a:ext cx="634285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37</xdr:col>
      <xdr:colOff>94452</xdr:colOff>
      <xdr:row>1370</xdr:row>
      <xdr:rowOff>180309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E00B4A-639B-5FEC-5B53-25D41C93F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50507500"/>
          <a:ext cx="638095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1374</xdr:row>
      <xdr:rowOff>0</xdr:rowOff>
    </xdr:from>
    <xdr:to>
      <xdr:col>37</xdr:col>
      <xdr:colOff>94452</xdr:colOff>
      <xdr:row>1402</xdr:row>
      <xdr:rowOff>56476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051FD0E-E26B-FAE4-93BE-CBCB2C89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57556000"/>
          <a:ext cx="6380952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1403</xdr:row>
      <xdr:rowOff>0</xdr:rowOff>
    </xdr:from>
    <xdr:to>
      <xdr:col>37</xdr:col>
      <xdr:colOff>75405</xdr:colOff>
      <xdr:row>1413</xdr:row>
      <xdr:rowOff>171190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320D5B4-4B24-040A-21E9-5C307F960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3080500"/>
          <a:ext cx="6361905" cy="2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477</xdr:row>
      <xdr:rowOff>0</xdr:rowOff>
    </xdr:from>
    <xdr:to>
      <xdr:col>37</xdr:col>
      <xdr:colOff>113500</xdr:colOff>
      <xdr:row>497</xdr:row>
      <xdr:rowOff>47143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57B85D-4D20-A1AA-8729-5BA80F75B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56000"/>
          <a:ext cx="640000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37</xdr:col>
      <xdr:colOff>123024</xdr:colOff>
      <xdr:row>678</xdr:row>
      <xdr:rowOff>132833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EBFE4D-C25E-77F1-BD54-BC344BB03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61500"/>
          <a:ext cx="6409524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103976</xdr:colOff>
      <xdr:row>513</xdr:row>
      <xdr:rowOff>152071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16965A-ADE8-B13F-834D-828C03604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337500"/>
          <a:ext cx="639047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94452</xdr:colOff>
      <xdr:row>711</xdr:row>
      <xdr:rowOff>132786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AF1B03-412E-D6A4-113A-C27F1165E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672500"/>
          <a:ext cx="6380952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61</xdr:row>
      <xdr:rowOff>0</xdr:rowOff>
    </xdr:from>
    <xdr:ext cx="6400000" cy="5266667"/>
    <xdr:pic>
      <xdr:nvPicPr>
        <xdr:cNvPr id="7" name="Picture 6">
          <a:extLst>
            <a:ext uri="{FF2B5EF4-FFF2-40B4-BE49-F238E27FC236}">
              <a16:creationId xmlns:a16="http://schemas.microsoft.com/office/drawing/2014/main" id="{6BE3141A-68AE-43C9-A0C8-7E1BD0E5B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2986500"/>
          <a:ext cx="640000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726</xdr:row>
      <xdr:rowOff>0</xdr:rowOff>
    </xdr:from>
    <xdr:to>
      <xdr:col>37</xdr:col>
      <xdr:colOff>103976</xdr:colOff>
      <xdr:row>752</xdr:row>
      <xdr:rowOff>170809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9CAA4A-8AD6-4A0D-A207-E4FF7597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0678000"/>
          <a:ext cx="6390476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783</xdr:row>
      <xdr:rowOff>0</xdr:rowOff>
    </xdr:from>
    <xdr:to>
      <xdr:col>37</xdr:col>
      <xdr:colOff>103976</xdr:colOff>
      <xdr:row>795</xdr:row>
      <xdr:rowOff>161619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866EF7-77C3-AF02-9F71-ED905A588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2108000"/>
          <a:ext cx="63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94452</xdr:colOff>
      <xdr:row>842</xdr:row>
      <xdr:rowOff>132786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E4D7F9-0C38-DB13-0D06-E38470BB8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394500"/>
          <a:ext cx="6380952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75405</xdr:colOff>
      <xdr:row>907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18A853-3B1E-8FDA-21C8-52A391686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781000"/>
          <a:ext cx="6361905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84929</xdr:colOff>
      <xdr:row>547</xdr:row>
      <xdr:rowOff>47119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4CA2B85-B24F-49C3-A6AF-3DA7B51E6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107500"/>
          <a:ext cx="6371429" cy="4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37</xdr:col>
      <xdr:colOff>113500</xdr:colOff>
      <xdr:row>612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D62CC6-737D-2A46-B37A-ABCCA1B3C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4109500"/>
          <a:ext cx="6400000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17</xdr:col>
      <xdr:colOff>133024</xdr:colOff>
      <xdr:row>930</xdr:row>
      <xdr:rowOff>133214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38DCB59-7062-4F23-BF7C-AE0282590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6507000"/>
          <a:ext cx="26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37</xdr:col>
      <xdr:colOff>103976</xdr:colOff>
      <xdr:row>990</xdr:row>
      <xdr:rowOff>47167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FF1A00-CFC1-B19B-67C4-DDFC63231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8308000"/>
          <a:ext cx="6390476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1043</xdr:row>
      <xdr:rowOff>0</xdr:rowOff>
    </xdr:from>
    <xdr:to>
      <xdr:col>37</xdr:col>
      <xdr:colOff>94452</xdr:colOff>
      <xdr:row>1055</xdr:row>
      <xdr:rowOff>152095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A528FDE-0D82-5CCF-6E4F-85CC982EC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595500"/>
          <a:ext cx="63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389</xdr:row>
      <xdr:rowOff>0</xdr:rowOff>
    </xdr:from>
    <xdr:ext cx="6380952" cy="5409524"/>
    <xdr:pic>
      <xdr:nvPicPr>
        <xdr:cNvPr id="2" name="Picture 1">
          <a:extLst>
            <a:ext uri="{FF2B5EF4-FFF2-40B4-BE49-F238E27FC236}">
              <a16:creationId xmlns:a16="http://schemas.microsoft.com/office/drawing/2014/main" id="{4DD5F23F-80A2-4B25-904A-FB53CC993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814000"/>
          <a:ext cx="6380952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420</xdr:row>
      <xdr:rowOff>0</xdr:rowOff>
    </xdr:from>
    <xdr:ext cx="6400000" cy="3019048"/>
    <xdr:pic>
      <xdr:nvPicPr>
        <xdr:cNvPr id="3" name="Picture 2">
          <a:extLst>
            <a:ext uri="{FF2B5EF4-FFF2-40B4-BE49-F238E27FC236}">
              <a16:creationId xmlns:a16="http://schemas.microsoft.com/office/drawing/2014/main" id="{25CA78B7-60A4-471C-ADC7-2C2C53006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400000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78441</xdr:colOff>
      <xdr:row>429</xdr:row>
      <xdr:rowOff>78442</xdr:rowOff>
    </xdr:from>
    <xdr:ext cx="8304762" cy="1828571"/>
    <xdr:pic>
      <xdr:nvPicPr>
        <xdr:cNvPr id="4" name="Picture 3">
          <a:extLst>
            <a:ext uri="{FF2B5EF4-FFF2-40B4-BE49-F238E27FC236}">
              <a16:creationId xmlns:a16="http://schemas.microsoft.com/office/drawing/2014/main" id="{D5E5E753-AABF-455A-A4AE-A026AF650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0441" y="43512442"/>
          <a:ext cx="8304762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509</xdr:row>
      <xdr:rowOff>0</xdr:rowOff>
    </xdr:from>
    <xdr:ext cx="6380952" cy="4485714"/>
    <xdr:pic>
      <xdr:nvPicPr>
        <xdr:cNvPr id="5" name="Picture 4">
          <a:extLst>
            <a:ext uri="{FF2B5EF4-FFF2-40B4-BE49-F238E27FC236}">
              <a16:creationId xmlns:a16="http://schemas.microsoft.com/office/drawing/2014/main" id="{52ABE9CF-7AFF-48CA-BA27-1C934C057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674000"/>
          <a:ext cx="638095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535</xdr:row>
      <xdr:rowOff>0</xdr:rowOff>
    </xdr:from>
    <xdr:ext cx="6361905" cy="2685714"/>
    <xdr:pic>
      <xdr:nvPicPr>
        <xdr:cNvPr id="6" name="Picture 5">
          <a:extLst>
            <a:ext uri="{FF2B5EF4-FFF2-40B4-BE49-F238E27FC236}">
              <a16:creationId xmlns:a16="http://schemas.microsoft.com/office/drawing/2014/main" id="{957529B5-9344-4AF7-9A83-6A52BE9BC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627000"/>
          <a:ext cx="6361905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557</xdr:row>
      <xdr:rowOff>0</xdr:rowOff>
    </xdr:from>
    <xdr:ext cx="13009524" cy="7314286"/>
    <xdr:pic>
      <xdr:nvPicPr>
        <xdr:cNvPr id="7" name="Picture 6">
          <a:extLst>
            <a:ext uri="{FF2B5EF4-FFF2-40B4-BE49-F238E27FC236}">
              <a16:creationId xmlns:a16="http://schemas.microsoft.com/office/drawing/2014/main" id="{8AC56F8A-D12B-45B2-A5AA-0BF42F926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545</xdr:row>
      <xdr:rowOff>168089</xdr:rowOff>
    </xdr:from>
    <xdr:ext cx="8314286" cy="1257143"/>
    <xdr:pic>
      <xdr:nvPicPr>
        <xdr:cNvPr id="8" name="Picture 7">
          <a:extLst>
            <a:ext uri="{FF2B5EF4-FFF2-40B4-BE49-F238E27FC236}">
              <a16:creationId xmlns:a16="http://schemas.microsoft.com/office/drawing/2014/main" id="{8386FDBB-C69C-4996-BAF5-E0D05D62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2853" y="65700089"/>
          <a:ext cx="8314286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608</xdr:row>
      <xdr:rowOff>0</xdr:rowOff>
    </xdr:from>
    <xdr:ext cx="6361905" cy="2361905"/>
    <xdr:pic>
      <xdr:nvPicPr>
        <xdr:cNvPr id="9" name="Picture 8">
          <a:extLst>
            <a:ext uri="{FF2B5EF4-FFF2-40B4-BE49-F238E27FC236}">
              <a16:creationId xmlns:a16="http://schemas.microsoft.com/office/drawing/2014/main" id="{1FD88C81-2E75-4286-AC4D-FDA186A06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533500"/>
          <a:ext cx="6361905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621</xdr:row>
      <xdr:rowOff>0</xdr:rowOff>
    </xdr:from>
    <xdr:ext cx="6380952" cy="5333333"/>
    <xdr:pic>
      <xdr:nvPicPr>
        <xdr:cNvPr id="10" name="Picture 9">
          <a:extLst>
            <a:ext uri="{FF2B5EF4-FFF2-40B4-BE49-F238E27FC236}">
              <a16:creationId xmlns:a16="http://schemas.microsoft.com/office/drawing/2014/main" id="{BD75D3AE-559D-47B2-A7C6-538A21D54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010000"/>
          <a:ext cx="6380952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710</xdr:row>
      <xdr:rowOff>0</xdr:rowOff>
    </xdr:from>
    <xdr:to>
      <xdr:col>37</xdr:col>
      <xdr:colOff>84929</xdr:colOff>
      <xdr:row>738</xdr:row>
      <xdr:rowOff>37429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A47149-DE11-6B08-3542-F95B0A150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8201500"/>
          <a:ext cx="6371429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37</xdr:col>
      <xdr:colOff>103976</xdr:colOff>
      <xdr:row>779</xdr:row>
      <xdr:rowOff>27905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B824EC-4C36-0EEB-D0F0-96217BC21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012500"/>
          <a:ext cx="6390476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369</xdr:row>
      <xdr:rowOff>0</xdr:rowOff>
    </xdr:from>
    <xdr:to>
      <xdr:col>38</xdr:col>
      <xdr:colOff>46809</xdr:colOff>
      <xdr:row>387</xdr:row>
      <xdr:rowOff>151952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ED0252-3C65-5FEA-55A4-11641D9A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523809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390</xdr:row>
      <xdr:rowOff>0</xdr:rowOff>
    </xdr:from>
    <xdr:to>
      <xdr:col>37</xdr:col>
      <xdr:colOff>84929</xdr:colOff>
      <xdr:row>407</xdr:row>
      <xdr:rowOff>9119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DC2D9F-8C80-32C1-C9C5-5B06FE5E6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71429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103976</xdr:colOff>
      <xdr:row>438</xdr:row>
      <xdr:rowOff>190048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E44E15-1AE8-53E3-18E0-E484AC717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955000"/>
          <a:ext cx="6390476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449</xdr:row>
      <xdr:rowOff>0</xdr:rowOff>
    </xdr:from>
    <xdr:ext cx="5809524" cy="3447619"/>
    <xdr:pic>
      <xdr:nvPicPr>
        <xdr:cNvPr id="5" name="Picture 4">
          <a:extLst>
            <a:ext uri="{FF2B5EF4-FFF2-40B4-BE49-F238E27FC236}">
              <a16:creationId xmlns:a16="http://schemas.microsoft.com/office/drawing/2014/main" id="{5168DCF7-EF9F-4090-B3DF-81AD43AC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4495500"/>
          <a:ext cx="580952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112059</xdr:colOff>
      <xdr:row>455</xdr:row>
      <xdr:rowOff>168089</xdr:rowOff>
    </xdr:from>
    <xdr:ext cx="4285714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651DAB5-0E73-4523-98B8-69294EEC5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46059" y="155806589"/>
          <a:ext cx="4285714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473</xdr:row>
      <xdr:rowOff>0</xdr:rowOff>
    </xdr:from>
    <xdr:ext cx="5809524" cy="3419048"/>
    <xdr:pic>
      <xdr:nvPicPr>
        <xdr:cNvPr id="7" name="Picture 6">
          <a:extLst>
            <a:ext uri="{FF2B5EF4-FFF2-40B4-BE49-F238E27FC236}">
              <a16:creationId xmlns:a16="http://schemas.microsoft.com/office/drawing/2014/main" id="{8A2AF24B-A0BF-4A16-A263-5D19BBB9B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9067500"/>
          <a:ext cx="5809524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495</xdr:row>
      <xdr:rowOff>0</xdr:rowOff>
    </xdr:from>
    <xdr:to>
      <xdr:col>28</xdr:col>
      <xdr:colOff>28000</xdr:colOff>
      <xdr:row>511</xdr:row>
      <xdr:rowOff>123429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6496718-6C97-D0E8-8815-56485524D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4600000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495</xdr:row>
      <xdr:rowOff>0</xdr:rowOff>
    </xdr:from>
    <xdr:to>
      <xdr:col>105</xdr:col>
      <xdr:colOff>160095</xdr:colOff>
      <xdr:row>536</xdr:row>
      <xdr:rowOff>141881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9CC8242-504D-B92D-0BB5-FC9908B57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24500" y="35242500"/>
          <a:ext cx="14638095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94452</xdr:colOff>
      <xdr:row>565</xdr:row>
      <xdr:rowOff>9048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CCBCBF-59EB-81BC-77D5-7B5602D28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767500"/>
          <a:ext cx="6380952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37</xdr:col>
      <xdr:colOff>123024</xdr:colOff>
      <xdr:row>605</xdr:row>
      <xdr:rowOff>123190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47590C-41F8-3FDF-1891-37C43303D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1244500"/>
          <a:ext cx="64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94452</xdr:colOff>
      <xdr:row>646</xdr:row>
      <xdr:rowOff>123333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B4124E6-AD13-BB16-0380-85ABD2F1F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824000"/>
          <a:ext cx="6380952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37</xdr:col>
      <xdr:colOff>84929</xdr:colOff>
      <xdr:row>623</xdr:row>
      <xdr:rowOff>104405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3A4F247-E2EC-A8E3-19FB-B1A1D93E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0205500"/>
          <a:ext cx="637142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75405</xdr:colOff>
      <xdr:row>687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2F1AB-2739-418A-873D-AF4671E57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539500"/>
          <a:ext cx="636190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511</xdr:row>
      <xdr:rowOff>0</xdr:rowOff>
    </xdr:from>
    <xdr:to>
      <xdr:col>37</xdr:col>
      <xdr:colOff>113500</xdr:colOff>
      <xdr:row>539</xdr:row>
      <xdr:rowOff>94571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0B858FD-8375-93B4-6C06-7A591A6EA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40000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528</xdr:row>
      <xdr:rowOff>145677</xdr:rowOff>
    </xdr:from>
    <xdr:to>
      <xdr:col>69</xdr:col>
      <xdr:colOff>148353</xdr:colOff>
      <xdr:row>544</xdr:row>
      <xdr:rowOff>177677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3A5DF3D-3200-41BE-9680-286CA4B4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2853" y="100729677"/>
          <a:ext cx="12430000" cy="30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37</xdr:col>
      <xdr:colOff>75405</xdr:colOff>
      <xdr:row>635</xdr:row>
      <xdr:rowOff>85309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9C532D6-4CAB-3C90-E0D7-8A2257FCA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7729000"/>
          <a:ext cx="6361905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112058</xdr:colOff>
      <xdr:row>627</xdr:row>
      <xdr:rowOff>67235</xdr:rowOff>
    </xdr:from>
    <xdr:to>
      <xdr:col>47</xdr:col>
      <xdr:colOff>177701</xdr:colOff>
      <xdr:row>639</xdr:row>
      <xdr:rowOff>76473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FF7F070-F0F7-1456-FC37-A9767826F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058" y="119510735"/>
          <a:ext cx="8257143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84929</xdr:colOff>
      <xdr:row>686</xdr:row>
      <xdr:rowOff>113643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346D4FA-FB06-1D77-24A6-752665D6C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539500"/>
          <a:ext cx="6371429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36</xdr:col>
      <xdr:colOff>142095</xdr:colOff>
      <xdr:row>697</xdr:row>
      <xdr:rowOff>75952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EDD7132-BADD-1B92-92FF-852318426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0873500"/>
          <a:ext cx="6238095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179294</xdr:colOff>
      <xdr:row>690</xdr:row>
      <xdr:rowOff>33618</xdr:rowOff>
    </xdr:from>
    <xdr:to>
      <xdr:col>48</xdr:col>
      <xdr:colOff>121103</xdr:colOff>
      <xdr:row>702</xdr:row>
      <xdr:rowOff>80951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4ABB818-346E-985E-AA6C-DD3E782F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294" y="131478618"/>
          <a:ext cx="8323809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739</xdr:row>
      <xdr:rowOff>75952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9701B52-9894-78BA-B1AB-B57253DA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8874500"/>
          <a:ext cx="6276190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89647</xdr:colOff>
      <xdr:row>731</xdr:row>
      <xdr:rowOff>156883</xdr:rowOff>
    </xdr:from>
    <xdr:to>
      <xdr:col>50</xdr:col>
      <xdr:colOff>183861</xdr:colOff>
      <xdr:row>743</xdr:row>
      <xdr:rowOff>156597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1AA8C3B-72DA-9912-DA1F-3230C21E3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3147" y="139412383"/>
          <a:ext cx="8285714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72</xdr:col>
      <xdr:colOff>55524</xdr:colOff>
      <xdr:row>782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347D502-96EB-1B42-8A5E-5133D28E0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173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861</xdr:row>
      <xdr:rowOff>0</xdr:rowOff>
    </xdr:from>
    <xdr:to>
      <xdr:col>37</xdr:col>
      <xdr:colOff>84929</xdr:colOff>
      <xdr:row>877</xdr:row>
      <xdr:rowOff>9143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8A6D9A3-605C-F4E1-A2D1-F73A5C00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4020500"/>
          <a:ext cx="6371429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905</xdr:row>
      <xdr:rowOff>190167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A86C711-77BA-8643-BCBE-97E137D1C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9926000"/>
          <a:ext cx="637142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37</xdr:col>
      <xdr:colOff>94452</xdr:colOff>
      <xdr:row>920</xdr:row>
      <xdr:rowOff>180690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A221E57-5119-A8DE-55DC-C3E9E264B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3164500"/>
          <a:ext cx="6380952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84929</xdr:colOff>
      <xdr:row>937</xdr:row>
      <xdr:rowOff>190214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CDE9CF-F3B9-E974-FFB2-3DCDC0343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6403000"/>
          <a:ext cx="6371429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517</xdr:row>
      <xdr:rowOff>0</xdr:rowOff>
    </xdr:from>
    <xdr:to>
      <xdr:col>37</xdr:col>
      <xdr:colOff>94452</xdr:colOff>
      <xdr:row>536</xdr:row>
      <xdr:rowOff>170976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63804A-25F6-B3E6-B7C7-7DD36F71D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488500"/>
          <a:ext cx="6380952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94452</xdr:colOff>
      <xdr:row>558</xdr:row>
      <xdr:rowOff>190167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441146D-B828-C948-06F2-1B429D082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3822500"/>
          <a:ext cx="6380952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75405</xdr:colOff>
      <xdr:row>604</xdr:row>
      <xdr:rowOff>66000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1CB3560-6209-24D7-7B58-05C20F92C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9728000"/>
          <a:ext cx="6361905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801</xdr:row>
      <xdr:rowOff>123143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CD259CB-4F91-37A5-56E4-929593686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1539000"/>
          <a:ext cx="63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37</xdr:col>
      <xdr:colOff>75405</xdr:colOff>
      <xdr:row>758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F38A10C-FC12-9F9F-0CE3-F8A2226EC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7538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75405</xdr:colOff>
      <xdr:row>626</xdr:row>
      <xdr:rowOff>47167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F1ABA37-FAC1-1D4D-FB14-E7EAAFDC9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5633500"/>
          <a:ext cx="6361905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145677</xdr:colOff>
      <xdr:row>615</xdr:row>
      <xdr:rowOff>100853</xdr:rowOff>
    </xdr:from>
    <xdr:to>
      <xdr:col>48</xdr:col>
      <xdr:colOff>20820</xdr:colOff>
      <xdr:row>626</xdr:row>
      <xdr:rowOff>91067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A4AD058-CE97-38A9-75B9-5E2CF2410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7677" y="117258353"/>
          <a:ext cx="8257143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103976</xdr:colOff>
      <xdr:row>723</xdr:row>
      <xdr:rowOff>75548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44218E6-B066-FA2C-87F3-D31F2774D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2588000"/>
          <a:ext cx="6390476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719</xdr:row>
      <xdr:rowOff>0</xdr:rowOff>
    </xdr:from>
    <xdr:to>
      <xdr:col>37</xdr:col>
      <xdr:colOff>84929</xdr:colOff>
      <xdr:row>740</xdr:row>
      <xdr:rowOff>28071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CEE48A9-C176-F1EB-3FB9-8BCA3FDF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37142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37</xdr:col>
      <xdr:colOff>94452</xdr:colOff>
      <xdr:row>758</xdr:row>
      <xdr:rowOff>66309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610E4E5-817F-8906-E9D2-0987FB7C3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5445500"/>
          <a:ext cx="6380952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145677</xdr:colOff>
      <xdr:row>753</xdr:row>
      <xdr:rowOff>67235</xdr:rowOff>
    </xdr:from>
    <xdr:to>
      <xdr:col>48</xdr:col>
      <xdr:colOff>97010</xdr:colOff>
      <xdr:row>760</xdr:row>
      <xdr:rowOff>9925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652ACF7-A2A3-46D7-69AC-9105CC80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7" y="137417735"/>
          <a:ext cx="8333333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37</xdr:col>
      <xdr:colOff>84929</xdr:colOff>
      <xdr:row>797</xdr:row>
      <xdr:rowOff>104286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9591144-CDDD-883C-B292-9B6B3BF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9255500"/>
          <a:ext cx="637142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380952" cy="5228571"/>
    <xdr:pic>
      <xdr:nvPicPr>
        <xdr:cNvPr id="2" name="Picture 1">
          <a:extLst>
            <a:ext uri="{FF2B5EF4-FFF2-40B4-BE49-F238E27FC236}">
              <a16:creationId xmlns:a16="http://schemas.microsoft.com/office/drawing/2014/main" id="{A68DFA51-C05B-48AC-ACFA-E4F23374E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780500"/>
          <a:ext cx="638095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</xdr:row>
      <xdr:rowOff>0</xdr:rowOff>
    </xdr:from>
    <xdr:ext cx="6380952" cy="2542857"/>
    <xdr:pic>
      <xdr:nvPicPr>
        <xdr:cNvPr id="3" name="Picture 2">
          <a:extLst>
            <a:ext uri="{FF2B5EF4-FFF2-40B4-BE49-F238E27FC236}">
              <a16:creationId xmlns:a16="http://schemas.microsoft.com/office/drawing/2014/main" id="{1BAC4D28-CF59-42BF-B105-E6B131E8E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4495500"/>
          <a:ext cx="6380952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371429" cy="2952381"/>
    <xdr:pic>
      <xdr:nvPicPr>
        <xdr:cNvPr id="4" name="Picture 3">
          <a:extLst>
            <a:ext uri="{FF2B5EF4-FFF2-40B4-BE49-F238E27FC236}">
              <a16:creationId xmlns:a16="http://schemas.microsoft.com/office/drawing/2014/main" id="{96014BF2-EA13-4D4F-95DD-D47F25150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7162500"/>
          <a:ext cx="637142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145676</xdr:colOff>
      <xdr:row>112</xdr:row>
      <xdr:rowOff>168088</xdr:rowOff>
    </xdr:from>
    <xdr:ext cx="8428571" cy="1676190"/>
    <xdr:pic>
      <xdr:nvPicPr>
        <xdr:cNvPr id="5" name="Picture 4">
          <a:extLst>
            <a:ext uri="{FF2B5EF4-FFF2-40B4-BE49-F238E27FC236}">
              <a16:creationId xmlns:a16="http://schemas.microsoft.com/office/drawing/2014/main" id="{6A0CDC0A-7E46-450E-B3F1-58D9D3221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7676" y="159045088"/>
          <a:ext cx="8428571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371429" cy="5228571"/>
    <xdr:pic>
      <xdr:nvPicPr>
        <xdr:cNvPr id="6" name="Picture 5">
          <a:extLst>
            <a:ext uri="{FF2B5EF4-FFF2-40B4-BE49-F238E27FC236}">
              <a16:creationId xmlns:a16="http://schemas.microsoft.com/office/drawing/2014/main" id="{3F341CA1-0D18-4BC0-9CD9-5EB757CED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6687500"/>
          <a:ext cx="6371429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211</xdr:row>
      <xdr:rowOff>0</xdr:rowOff>
    </xdr:from>
    <xdr:to>
      <xdr:col>49</xdr:col>
      <xdr:colOff>141786</xdr:colOff>
      <xdr:row>221</xdr:row>
      <xdr:rowOff>171190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18880E-09F7-7FA5-2726-75FFBDCBB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195500"/>
          <a:ext cx="8714286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29</xdr:col>
      <xdr:colOff>85119</xdr:colOff>
      <xdr:row>248</xdr:row>
      <xdr:rowOff>37500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6E40939-F8A6-CCF9-5DA7-33C735820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481500"/>
          <a:ext cx="4847619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55</xdr:col>
      <xdr:colOff>113071</xdr:colOff>
      <xdr:row>277</xdr:row>
      <xdr:rowOff>8905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639473-14C0-A1F4-82B9-78127C2EE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815500"/>
          <a:ext cx="9828571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47</xdr:col>
      <xdr:colOff>84690</xdr:colOff>
      <xdr:row>306</xdr:row>
      <xdr:rowOff>170809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A84F59-C150-5B81-5633-6F615F92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340000"/>
          <a:ext cx="8276190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55</xdr:col>
      <xdr:colOff>151167</xdr:colOff>
      <xdr:row>370</xdr:row>
      <xdr:rowOff>93809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B014BE4-DDA0-8559-72A1-60674A961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055000"/>
          <a:ext cx="9866667" cy="11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221</xdr:row>
      <xdr:rowOff>0</xdr:rowOff>
    </xdr:from>
    <xdr:to>
      <xdr:col>37</xdr:col>
      <xdr:colOff>142071</xdr:colOff>
      <xdr:row>286</xdr:row>
      <xdr:rowOff>27024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48654A-1671-15FD-1F44-5B7364A58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28571" cy="1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37</xdr:col>
      <xdr:colOff>94452</xdr:colOff>
      <xdr:row>342</xdr:row>
      <xdr:rowOff>46952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A42457-5BB4-B24D-0786-F71D3D6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956000"/>
          <a:ext cx="638095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123266</xdr:colOff>
      <xdr:row>324</xdr:row>
      <xdr:rowOff>179294</xdr:rowOff>
    </xdr:from>
    <xdr:to>
      <xdr:col>42</xdr:col>
      <xdr:colOff>169980</xdr:colOff>
      <xdr:row>356</xdr:row>
      <xdr:rowOff>121389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FF7712-4348-5A59-8AD4-21F506FD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266" y="31040294"/>
          <a:ext cx="7285714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190498</xdr:colOff>
      <xdr:row>253</xdr:row>
      <xdr:rowOff>134470</xdr:rowOff>
    </xdr:from>
    <xdr:to>
      <xdr:col>69</xdr:col>
      <xdr:colOff>84355</xdr:colOff>
      <xdr:row>285</xdr:row>
      <xdr:rowOff>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5A6C00-4994-362B-16F0-A50E6E99C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5998" y="17469970"/>
          <a:ext cx="1094285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94452</xdr:colOff>
      <xdr:row>410</xdr:row>
      <xdr:rowOff>85048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81DACD-EB0B-096D-1CAA-4C1F5CF7A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767000"/>
          <a:ext cx="638095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396</xdr:row>
      <xdr:rowOff>89647</xdr:rowOff>
    </xdr:from>
    <xdr:to>
      <xdr:col>78</xdr:col>
      <xdr:colOff>127662</xdr:colOff>
      <xdr:row>432</xdr:row>
      <xdr:rowOff>174504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949276-7682-3520-D7B6-8590DE406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853" y="43523647"/>
          <a:ext cx="14123809" cy="6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371429" cy="4314286"/>
    <xdr:pic>
      <xdr:nvPicPr>
        <xdr:cNvPr id="8" name="Picture 7">
          <a:extLst>
            <a:ext uri="{FF2B5EF4-FFF2-40B4-BE49-F238E27FC236}">
              <a16:creationId xmlns:a16="http://schemas.microsoft.com/office/drawing/2014/main" id="{0D80476F-CF81-43EE-B56A-49C88553B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628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450</xdr:row>
      <xdr:rowOff>0</xdr:rowOff>
    </xdr:from>
    <xdr:to>
      <xdr:col>37</xdr:col>
      <xdr:colOff>84929</xdr:colOff>
      <xdr:row>478</xdr:row>
      <xdr:rowOff>8857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A48DD4-28A4-B3D4-11B0-70222C48F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9248000"/>
          <a:ext cx="6371429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103976</xdr:colOff>
      <xdr:row>517</xdr:row>
      <xdr:rowOff>104429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B887AE-6977-0D03-00C0-3E3C5A0C5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8011000"/>
          <a:ext cx="6390476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37</xdr:col>
      <xdr:colOff>94452</xdr:colOff>
      <xdr:row>542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733A34-3B5E-48EE-03F3-8B29B4361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2583000"/>
          <a:ext cx="6380952" cy="4285714"/>
        </a:xfrm>
        <a:prstGeom prst="rect">
          <a:avLst/>
        </a:prstGeom>
        <a:effectLst>
          <a:outerShdw blurRad="63500" algn="ctr" rotWithShape="0">
            <a:srgbClr val="000000">
              <a:alpha val="92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84929</xdr:colOff>
      <xdr:row>555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4D6DD8-A6EF-2A4E-FACF-BC158F70B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71429" cy="2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94452</xdr:colOff>
      <xdr:row>578</xdr:row>
      <xdr:rowOff>94714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43CE6C5-511D-A4A6-85D0-61928455F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441000"/>
          <a:ext cx="638095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37</xdr:col>
      <xdr:colOff>84929</xdr:colOff>
      <xdr:row>171</xdr:row>
      <xdr:rowOff>66309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8B30CE-1609-1AE5-8CDB-F2F00C273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18000"/>
          <a:ext cx="637142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164</xdr:row>
      <xdr:rowOff>100853</xdr:rowOff>
    </xdr:from>
    <xdr:to>
      <xdr:col>48</xdr:col>
      <xdr:colOff>156948</xdr:colOff>
      <xdr:row>170</xdr:row>
      <xdr:rowOff>34043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406D2C1-053B-B824-AFCB-873713A39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2853" y="31342853"/>
          <a:ext cx="8438095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37</xdr:col>
      <xdr:colOff>94452</xdr:colOff>
      <xdr:row>197</xdr:row>
      <xdr:rowOff>104286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F94E66-CD36-EB29-1900-18FA5C739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3718500"/>
          <a:ext cx="6380952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260</xdr:row>
      <xdr:rowOff>0</xdr:rowOff>
    </xdr:from>
    <xdr:ext cx="6390476" cy="3009524"/>
    <xdr:pic>
      <xdr:nvPicPr>
        <xdr:cNvPr id="2" name="Picture 1">
          <a:extLst>
            <a:ext uri="{FF2B5EF4-FFF2-40B4-BE49-F238E27FC236}">
              <a16:creationId xmlns:a16="http://schemas.microsoft.com/office/drawing/2014/main" id="{3E0AC07F-9160-4300-A5CE-36131AC00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906500"/>
          <a:ext cx="6390476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361905" cy="2371429"/>
    <xdr:pic>
      <xdr:nvPicPr>
        <xdr:cNvPr id="3" name="Picture 2">
          <a:extLst>
            <a:ext uri="{FF2B5EF4-FFF2-40B4-BE49-F238E27FC236}">
              <a16:creationId xmlns:a16="http://schemas.microsoft.com/office/drawing/2014/main" id="{641263E3-F367-48E9-A9EA-BB21878EB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335500"/>
          <a:ext cx="6361905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342857" cy="1619048"/>
    <xdr:pic>
      <xdr:nvPicPr>
        <xdr:cNvPr id="4" name="Picture 3">
          <a:extLst>
            <a:ext uri="{FF2B5EF4-FFF2-40B4-BE49-F238E27FC236}">
              <a16:creationId xmlns:a16="http://schemas.microsoft.com/office/drawing/2014/main" id="{46F84BB2-3CEC-4BC0-9DE3-799A57C54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811000"/>
          <a:ext cx="6342857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390476" cy="2980952"/>
    <xdr:pic>
      <xdr:nvPicPr>
        <xdr:cNvPr id="5" name="Picture 4">
          <a:extLst>
            <a:ext uri="{FF2B5EF4-FFF2-40B4-BE49-F238E27FC236}">
              <a16:creationId xmlns:a16="http://schemas.microsoft.com/office/drawing/2014/main" id="{75D5B446-7DB2-442B-B9EE-FD6823502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574000"/>
          <a:ext cx="6390476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6380952" cy="2866667"/>
    <xdr:pic>
      <xdr:nvPicPr>
        <xdr:cNvPr id="6" name="Picture 5">
          <a:extLst>
            <a:ext uri="{FF2B5EF4-FFF2-40B4-BE49-F238E27FC236}">
              <a16:creationId xmlns:a16="http://schemas.microsoft.com/office/drawing/2014/main" id="{8001148E-7B3B-449A-9715-C99E0F9D5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622000"/>
          <a:ext cx="6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331</xdr:row>
      <xdr:rowOff>0</xdr:rowOff>
    </xdr:from>
    <xdr:ext cx="6352381" cy="2495238"/>
    <xdr:pic>
      <xdr:nvPicPr>
        <xdr:cNvPr id="7" name="Picture 6">
          <a:extLst>
            <a:ext uri="{FF2B5EF4-FFF2-40B4-BE49-F238E27FC236}">
              <a16:creationId xmlns:a16="http://schemas.microsoft.com/office/drawing/2014/main" id="{40B8E8CE-0747-4EA4-9B15-029F61119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432000"/>
          <a:ext cx="6352381" cy="2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349</xdr:row>
      <xdr:rowOff>0</xdr:rowOff>
    </xdr:from>
    <xdr:ext cx="6380952" cy="1857143"/>
    <xdr:pic>
      <xdr:nvPicPr>
        <xdr:cNvPr id="8" name="Picture 7">
          <a:extLst>
            <a:ext uri="{FF2B5EF4-FFF2-40B4-BE49-F238E27FC236}">
              <a16:creationId xmlns:a16="http://schemas.microsoft.com/office/drawing/2014/main" id="{05819A43-9F26-4A91-AA67-9A306DA7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861000"/>
          <a:ext cx="6380952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361905" cy="2647619"/>
    <xdr:pic>
      <xdr:nvPicPr>
        <xdr:cNvPr id="9" name="Picture 8">
          <a:extLst>
            <a:ext uri="{FF2B5EF4-FFF2-40B4-BE49-F238E27FC236}">
              <a16:creationId xmlns:a16="http://schemas.microsoft.com/office/drawing/2014/main" id="{B6C688F3-0A43-4CD4-A608-62348324A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766000"/>
          <a:ext cx="6361905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314286" cy="2695238"/>
    <xdr:pic>
      <xdr:nvPicPr>
        <xdr:cNvPr id="10" name="Picture 9">
          <a:extLst>
            <a:ext uri="{FF2B5EF4-FFF2-40B4-BE49-F238E27FC236}">
              <a16:creationId xmlns:a16="http://schemas.microsoft.com/office/drawing/2014/main" id="{B49EA5AC-6EA6-4525-8A1A-D6A3B8A7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1950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6361905" cy="3066667"/>
    <xdr:pic>
      <xdr:nvPicPr>
        <xdr:cNvPr id="11" name="Picture 10">
          <a:extLst>
            <a:ext uri="{FF2B5EF4-FFF2-40B4-BE49-F238E27FC236}">
              <a16:creationId xmlns:a16="http://schemas.microsoft.com/office/drawing/2014/main" id="{8F064DEF-824A-4DA7-BFFE-9B6B8BFF3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814500"/>
          <a:ext cx="6361905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413</xdr:row>
      <xdr:rowOff>0</xdr:rowOff>
    </xdr:from>
    <xdr:ext cx="6361905" cy="5342857"/>
    <xdr:pic>
      <xdr:nvPicPr>
        <xdr:cNvPr id="12" name="Picture 11">
          <a:extLst>
            <a:ext uri="{FF2B5EF4-FFF2-40B4-BE49-F238E27FC236}">
              <a16:creationId xmlns:a16="http://schemas.microsoft.com/office/drawing/2014/main" id="{36A092B9-27A6-47D8-9E99-CB840A324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3053000"/>
          <a:ext cx="636190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380952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9D97A758-545D-441C-B13E-AA5070DCC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339500"/>
          <a:ext cx="6380952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371429" cy="4809524"/>
    <xdr:pic>
      <xdr:nvPicPr>
        <xdr:cNvPr id="14" name="Picture 13">
          <a:extLst>
            <a:ext uri="{FF2B5EF4-FFF2-40B4-BE49-F238E27FC236}">
              <a16:creationId xmlns:a16="http://schemas.microsoft.com/office/drawing/2014/main" id="{DB079EB5-3D78-41D0-AB97-4F7B1C813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37142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495</xdr:row>
      <xdr:rowOff>0</xdr:rowOff>
    </xdr:from>
    <xdr:ext cx="6238095" cy="3876190"/>
    <xdr:pic>
      <xdr:nvPicPr>
        <xdr:cNvPr id="15" name="Picture 14">
          <a:extLst>
            <a:ext uri="{FF2B5EF4-FFF2-40B4-BE49-F238E27FC236}">
              <a16:creationId xmlns:a16="http://schemas.microsoft.com/office/drawing/2014/main" id="{ADA29265-913C-4145-A90D-2874D290C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674000"/>
          <a:ext cx="6238095" cy="3876190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>
    <xdr:from>
      <xdr:col>4</xdr:col>
      <xdr:colOff>0</xdr:colOff>
      <xdr:row>539</xdr:row>
      <xdr:rowOff>0</xdr:rowOff>
    </xdr:from>
    <xdr:to>
      <xdr:col>47</xdr:col>
      <xdr:colOff>37071</xdr:colOff>
      <xdr:row>550</xdr:row>
      <xdr:rowOff>161881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77BB841-D51E-4849-B179-A56D307D150E}"/>
            </a:ext>
          </a:extLst>
        </xdr:cNvPr>
        <xdr:cNvGrpSpPr/>
      </xdr:nvGrpSpPr>
      <xdr:grpSpPr>
        <a:xfrm>
          <a:off x="762000" y="102679500"/>
          <a:ext cx="8228571" cy="2257381"/>
          <a:chOff x="762000" y="67056000"/>
          <a:chExt cx="8228571" cy="2257381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65BB1BF1-A8F0-2692-8082-D0D58DA3C6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762000" y="67056000"/>
            <a:ext cx="8228571" cy="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4B1E9456-C5F0-47FC-6A55-F8D06B6CA1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762000" y="68961000"/>
            <a:ext cx="3714286" cy="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C2F59743-FE06-7CA3-8D5A-9FEF44A47C2D}"/>
              </a:ext>
            </a:extLst>
          </xdr:cNvPr>
          <xdr:cNvCxnSpPr/>
        </xdr:nvCxnSpPr>
        <xdr:spPr>
          <a:xfrm flipH="1">
            <a:off x="3126441" y="67470618"/>
            <a:ext cx="4146177" cy="1646704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arrow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5AF1C2C7-6A65-2B87-BEF6-CF5BDB5DF8AF}"/>
              </a:ext>
            </a:extLst>
          </xdr:cNvPr>
          <xdr:cNvSpPr/>
        </xdr:nvSpPr>
        <xdr:spPr>
          <a:xfrm>
            <a:off x="4583206" y="67986088"/>
            <a:ext cx="1591234" cy="457201"/>
          </a:xfrm>
          <a:prstGeom prst="rect">
            <a:avLst/>
          </a:prstGeom>
          <a:noFill/>
          <a:ln>
            <a:noFill/>
          </a:ln>
          <a:effectLst>
            <a:outerShdw blurRad="215900" algn="ctr" rotWithShape="0">
              <a:srgbClr val="FF0000"/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t"/>
          <a:lstStyle/>
          <a:p>
            <a:pPr algn="ctr"/>
            <a:r>
              <a:rPr lang="en-US" sz="2000" b="1">
                <a:ln w="0">
                  <a:solidFill>
                    <a:schemeClr val="tx1"/>
                  </a:solidFill>
                </a:ln>
                <a:solidFill>
                  <a:srgbClr val="FFFF00"/>
                </a:solidFill>
                <a:effectLst/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BEDA...!!!</a:t>
            </a:r>
          </a:p>
        </xdr:txBody>
      </xdr:sp>
    </xdr:grpSp>
    <xdr:clientData/>
  </xdr:twoCellAnchor>
  <xdr:oneCellAnchor>
    <xdr:from>
      <xdr:col>4</xdr:col>
      <xdr:colOff>0</xdr:colOff>
      <xdr:row>556</xdr:row>
      <xdr:rowOff>0</xdr:rowOff>
    </xdr:from>
    <xdr:ext cx="10361905" cy="5542857"/>
    <xdr:pic>
      <xdr:nvPicPr>
        <xdr:cNvPr id="21" name="Picture 20">
          <a:extLst>
            <a:ext uri="{FF2B5EF4-FFF2-40B4-BE49-F238E27FC236}">
              <a16:creationId xmlns:a16="http://schemas.microsoft.com/office/drawing/2014/main" id="{8B25A9B8-9B4F-4F5B-9C6D-96C5EA25E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0294500"/>
          <a:ext cx="10361905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556</xdr:row>
      <xdr:rowOff>152400</xdr:rowOff>
    </xdr:from>
    <xdr:ext cx="10361905" cy="5542857"/>
    <xdr:pic>
      <xdr:nvPicPr>
        <xdr:cNvPr id="22" name="Picture 21">
          <a:extLst>
            <a:ext uri="{FF2B5EF4-FFF2-40B4-BE49-F238E27FC236}">
              <a16:creationId xmlns:a16="http://schemas.microsoft.com/office/drawing/2014/main" id="{5291E032-266A-41E6-992C-085ED0416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70446900"/>
          <a:ext cx="10361905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587</xdr:row>
      <xdr:rowOff>0</xdr:rowOff>
    </xdr:from>
    <xdr:ext cx="10361905" cy="5542857"/>
    <xdr:pic>
      <xdr:nvPicPr>
        <xdr:cNvPr id="23" name="Picture 22">
          <a:extLst>
            <a:ext uri="{FF2B5EF4-FFF2-40B4-BE49-F238E27FC236}">
              <a16:creationId xmlns:a16="http://schemas.microsoft.com/office/drawing/2014/main" id="{91C31A63-59DE-4003-A698-BE1CAEF4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6200000"/>
          <a:ext cx="10361905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587</xdr:row>
      <xdr:rowOff>152400</xdr:rowOff>
    </xdr:from>
    <xdr:ext cx="10361905" cy="5542857"/>
    <xdr:pic>
      <xdr:nvPicPr>
        <xdr:cNvPr id="24" name="Picture 23">
          <a:extLst>
            <a:ext uri="{FF2B5EF4-FFF2-40B4-BE49-F238E27FC236}">
              <a16:creationId xmlns:a16="http://schemas.microsoft.com/office/drawing/2014/main" id="{BF0E8F8E-AE52-4FEF-A465-BF936167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76352400"/>
          <a:ext cx="10361905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607</xdr:row>
      <xdr:rowOff>0</xdr:rowOff>
    </xdr:from>
    <xdr:to>
      <xdr:col>72</xdr:col>
      <xdr:colOff>86109</xdr:colOff>
      <xdr:row>647</xdr:row>
      <xdr:rowOff>18357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9A23BDA6-B1E9-42BC-864C-CDE113800A27}"/>
            </a:ext>
          </a:extLst>
        </xdr:cNvPr>
        <xdr:cNvGrpSpPr/>
      </xdr:nvGrpSpPr>
      <xdr:grpSpPr>
        <a:xfrm>
          <a:off x="762000" y="115633500"/>
          <a:ext cx="13040109" cy="7638357"/>
          <a:chOff x="762000" y="80010000"/>
          <a:chExt cx="13040109" cy="7638357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E7DB68F5-391E-83B2-62B5-33BE6AB0A1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762000" y="82105500"/>
            <a:ext cx="10361905" cy="55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9D4F9D19-53A4-AD85-AAE1-6159043E2E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3440204" y="80010000"/>
            <a:ext cx="10361905" cy="55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cxnSp macro="">
        <xdr:nvCxnSpPr>
          <xdr:cNvPr id="28" name="Straight Arrow Connector 27">
            <a:extLst>
              <a:ext uri="{FF2B5EF4-FFF2-40B4-BE49-F238E27FC236}">
                <a16:creationId xmlns:a16="http://schemas.microsoft.com/office/drawing/2014/main" id="{9C95D020-4BF4-44EB-1A51-57351C60705C}"/>
              </a:ext>
            </a:extLst>
          </xdr:cNvPr>
          <xdr:cNvCxnSpPr/>
        </xdr:nvCxnSpPr>
        <xdr:spPr>
          <a:xfrm flipH="1">
            <a:off x="4572000" y="84335471"/>
            <a:ext cx="4583206" cy="2084294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arrow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4</xdr:col>
      <xdr:colOff>0</xdr:colOff>
      <xdr:row>652</xdr:row>
      <xdr:rowOff>0</xdr:rowOff>
    </xdr:from>
    <xdr:ext cx="6371429" cy="5447619"/>
    <xdr:pic>
      <xdr:nvPicPr>
        <xdr:cNvPr id="29" name="Picture 28">
          <a:extLst>
            <a:ext uri="{FF2B5EF4-FFF2-40B4-BE49-F238E27FC236}">
              <a16:creationId xmlns:a16="http://schemas.microsoft.com/office/drawing/2014/main" id="{61C8CD37-6AF3-413F-AFC9-8843DC890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8582500"/>
          <a:ext cx="6371429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832</xdr:row>
      <xdr:rowOff>0</xdr:rowOff>
    </xdr:from>
    <xdr:ext cx="6380952" cy="5190476"/>
    <xdr:pic>
      <xdr:nvPicPr>
        <xdr:cNvPr id="30" name="Picture 29">
          <a:extLst>
            <a:ext uri="{FF2B5EF4-FFF2-40B4-BE49-F238E27FC236}">
              <a16:creationId xmlns:a16="http://schemas.microsoft.com/office/drawing/2014/main" id="{99E32419-72DF-4B36-A1F0-F5ACD7121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2872500"/>
          <a:ext cx="6380952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881</xdr:row>
      <xdr:rowOff>0</xdr:rowOff>
    </xdr:from>
    <xdr:ext cx="6390476" cy="2552381"/>
    <xdr:pic>
      <xdr:nvPicPr>
        <xdr:cNvPr id="31" name="Picture 30">
          <a:extLst>
            <a:ext uri="{FF2B5EF4-FFF2-40B4-BE49-F238E27FC236}">
              <a16:creationId xmlns:a16="http://schemas.microsoft.com/office/drawing/2014/main" id="{49F8B583-209A-4BC5-9DB2-5C96E476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207000"/>
          <a:ext cx="639047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899</xdr:row>
      <xdr:rowOff>0</xdr:rowOff>
    </xdr:from>
    <xdr:to>
      <xdr:col>37</xdr:col>
      <xdr:colOff>103976</xdr:colOff>
      <xdr:row>927</xdr:row>
      <xdr:rowOff>56476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89801A2-9C1A-AE32-F1F7-26114216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5636000"/>
          <a:ext cx="6390476" cy="5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928</xdr:row>
      <xdr:rowOff>0</xdr:rowOff>
    </xdr:from>
    <xdr:to>
      <xdr:col>37</xdr:col>
      <xdr:colOff>84929</xdr:colOff>
      <xdr:row>956</xdr:row>
      <xdr:rowOff>123143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0D23E42-8050-00B4-3C38-DE7A21F04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1160500"/>
          <a:ext cx="6371429" cy="5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966</xdr:row>
      <xdr:rowOff>0</xdr:rowOff>
    </xdr:from>
    <xdr:to>
      <xdr:col>37</xdr:col>
      <xdr:colOff>94452</xdr:colOff>
      <xdr:row>994</xdr:row>
      <xdr:rowOff>85048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FC2A2EC-41CF-E083-84BC-62BAB9944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8399500"/>
          <a:ext cx="638095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59</xdr:col>
      <xdr:colOff>151071</xdr:colOff>
      <xdr:row>50</xdr:row>
      <xdr:rowOff>75333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3F6260-9E84-1A67-D244-4F6D42CE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67000"/>
          <a:ext cx="1062857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59</xdr:col>
      <xdr:colOff>151071</xdr:colOff>
      <xdr:row>87</xdr:row>
      <xdr:rowOff>75333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F984C1D-4304-B727-B07D-FE931A88C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715500"/>
          <a:ext cx="1062857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59</xdr:col>
      <xdr:colOff>151071</xdr:colOff>
      <xdr:row>124</xdr:row>
      <xdr:rowOff>56286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49F598-B567-D115-EB43-6AAAF5C6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64000"/>
          <a:ext cx="10628571" cy="6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6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6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63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6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63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63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63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63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63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63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63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63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63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63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63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63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63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63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63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63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63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63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63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63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63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63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63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63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63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63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63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63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63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63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63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63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63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63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63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63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63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63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63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6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63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63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63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63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63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63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63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63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63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63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63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63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63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6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6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6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63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63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63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63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63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63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63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63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63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63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63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63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63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63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63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63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63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63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63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63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63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63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63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63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63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63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63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63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63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63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63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66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66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66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66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66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66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66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66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66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66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66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66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66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66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66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66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66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66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66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6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6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9C83318-53C8-476F-90C7-F4DE7105E5DD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DCC40A80-FD57-4052-806F-E813877DFF6D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59956-02CE-4C57-AB6B-6742B4DB8AAE}">
  <dimension ref="B2:BX570"/>
  <sheetViews>
    <sheetView topLeftCell="A479" zoomScale="85" zoomScaleNormal="85" workbookViewId="0">
      <selection activeCell="H503" sqref="H50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803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800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801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802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726</v>
      </c>
    </row>
    <row r="56" spans="2:4" x14ac:dyDescent="0.25">
      <c r="D56" s="41" t="s">
        <v>300</v>
      </c>
    </row>
    <row r="57" spans="2:4" x14ac:dyDescent="0.25">
      <c r="D57" s="1" t="s">
        <v>35</v>
      </c>
    </row>
    <row r="302" spans="2:4" x14ac:dyDescent="0.25">
      <c r="B302" s="3">
        <v>0</v>
      </c>
      <c r="D302" s="4" t="s">
        <v>853</v>
      </c>
    </row>
    <row r="303" spans="2:4" x14ac:dyDescent="0.25">
      <c r="D303" s="41" t="s">
        <v>300</v>
      </c>
    </row>
    <row r="304" spans="2:4" x14ac:dyDescent="0.25">
      <c r="D304" s="37" t="s">
        <v>35</v>
      </c>
    </row>
    <row r="371" spans="2:4" x14ac:dyDescent="0.25">
      <c r="B371" s="3">
        <v>0</v>
      </c>
      <c r="D371" s="4" t="s">
        <v>903</v>
      </c>
    </row>
    <row r="372" spans="2:4" x14ac:dyDescent="0.25">
      <c r="D372" s="41" t="s">
        <v>300</v>
      </c>
    </row>
    <row r="374" spans="2:4" x14ac:dyDescent="0.25">
      <c r="D374" s="1" t="s">
        <v>36</v>
      </c>
    </row>
    <row r="375" spans="2:4" x14ac:dyDescent="0.25">
      <c r="D375" s="36" t="s">
        <v>905</v>
      </c>
    </row>
    <row r="377" spans="2:4" x14ac:dyDescent="0.25">
      <c r="D377" s="1" t="s">
        <v>711</v>
      </c>
    </row>
    <row r="404" spans="4:42" x14ac:dyDescent="0.25">
      <c r="AP404" s="1" t="s">
        <v>899</v>
      </c>
    </row>
    <row r="405" spans="4:42" x14ac:dyDescent="0.25">
      <c r="AP405" s="23" t="s">
        <v>900</v>
      </c>
    </row>
    <row r="407" spans="4:42" x14ac:dyDescent="0.25">
      <c r="D407" s="1" t="s">
        <v>305</v>
      </c>
    </row>
    <row r="408" spans="4:42" x14ac:dyDescent="0.25">
      <c r="D408" s="4" t="s">
        <v>906</v>
      </c>
    </row>
    <row r="409" spans="4:42" x14ac:dyDescent="0.25">
      <c r="D409" s="4" t="s">
        <v>907</v>
      </c>
    </row>
    <row r="410" spans="4:42" x14ac:dyDescent="0.25">
      <c r="D410" s="4" t="s">
        <v>908</v>
      </c>
    </row>
    <row r="411" spans="4:42" x14ac:dyDescent="0.25">
      <c r="D411" s="4" t="s">
        <v>909</v>
      </c>
    </row>
    <row r="413" spans="4:42" x14ac:dyDescent="0.25">
      <c r="D413" s="38" t="s">
        <v>316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</row>
    <row r="414" spans="4:42" x14ac:dyDescent="0.25">
      <c r="D414" s="38" t="s">
        <v>696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</row>
    <row r="415" spans="4:42" x14ac:dyDescent="0.25">
      <c r="D415" s="38" t="s">
        <v>256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</row>
    <row r="416" spans="4:42" x14ac:dyDescent="0.25">
      <c r="D416" s="38" t="s">
        <v>257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4:76" x14ac:dyDescent="0.25">
      <c r="D417" s="38" t="s">
        <v>910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4:76" x14ac:dyDescent="0.25">
      <c r="D418" s="38" t="s">
        <v>911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</row>
    <row r="419" spans="4:76" x14ac:dyDescent="0.25">
      <c r="D419" s="38" t="s">
        <v>912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</row>
    <row r="420" spans="4:76" x14ac:dyDescent="0.25">
      <c r="D420" s="38" t="s">
        <v>913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</row>
    <row r="421" spans="4:76" x14ac:dyDescent="0.25">
      <c r="D421" s="38" t="s">
        <v>258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</row>
    <row r="423" spans="4:76" x14ac:dyDescent="0.25">
      <c r="D423" s="39" t="s">
        <v>324</v>
      </c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  <c r="BD423" s="35"/>
      <c r="BE423" s="35"/>
      <c r="BF423" s="35"/>
      <c r="BG423" s="35"/>
      <c r="BH423" s="35"/>
      <c r="BI423" s="35"/>
      <c r="BJ423" s="35"/>
      <c r="BK423" s="35"/>
      <c r="BL423" s="35"/>
      <c r="BM423" s="35"/>
      <c r="BN423" s="35"/>
      <c r="BO423" s="35"/>
      <c r="BP423" s="35"/>
      <c r="BQ423" s="35"/>
      <c r="BR423" s="35"/>
      <c r="BS423" s="35"/>
      <c r="BT423" s="35"/>
      <c r="BU423" s="35"/>
      <c r="BV423" s="35"/>
      <c r="BW423" s="35"/>
      <c r="BX423" s="35"/>
    </row>
    <row r="424" spans="4:76" x14ac:dyDescent="0.25">
      <c r="D424" s="39" t="s">
        <v>308</v>
      </c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  <c r="BD424" s="35"/>
      <c r="BE424" s="35"/>
      <c r="BF424" s="35"/>
      <c r="BG424" s="35"/>
      <c r="BH424" s="35"/>
      <c r="BI424" s="35"/>
      <c r="BJ424" s="35"/>
      <c r="BK424" s="35"/>
      <c r="BL424" s="35"/>
      <c r="BM424" s="35"/>
      <c r="BN424" s="35"/>
      <c r="BO424" s="35"/>
      <c r="BP424" s="35"/>
      <c r="BQ424" s="35"/>
      <c r="BR424" s="35"/>
      <c r="BS424" s="35"/>
      <c r="BT424" s="35"/>
      <c r="BU424" s="35"/>
      <c r="BV424" s="35"/>
      <c r="BW424" s="35"/>
      <c r="BX424" s="35"/>
    </row>
    <row r="425" spans="4:76" x14ac:dyDescent="0.25">
      <c r="D425" s="39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  <c r="BD425" s="35"/>
      <c r="BE425" s="35"/>
      <c r="BF425" s="35"/>
      <c r="BG425" s="35"/>
      <c r="BH425" s="35"/>
      <c r="BI425" s="35"/>
      <c r="BJ425" s="35"/>
      <c r="BK425" s="35"/>
      <c r="BL425" s="35"/>
      <c r="BM425" s="35"/>
      <c r="BN425" s="35"/>
      <c r="BO425" s="35"/>
      <c r="BP425" s="35"/>
      <c r="BQ425" s="35"/>
      <c r="BR425" s="35"/>
      <c r="BS425" s="35"/>
      <c r="BT425" s="35"/>
      <c r="BU425" s="35"/>
      <c r="BV425" s="35"/>
      <c r="BW425" s="35"/>
      <c r="BX425" s="35"/>
    </row>
    <row r="426" spans="4:76" x14ac:dyDescent="0.25">
      <c r="D426" s="39" t="s">
        <v>914</v>
      </c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  <c r="BD426" s="35"/>
      <c r="BE426" s="35"/>
      <c r="BF426" s="35"/>
      <c r="BG426" s="35"/>
      <c r="BH426" s="35"/>
      <c r="BI426" s="35"/>
      <c r="BJ426" s="35"/>
      <c r="BK426" s="35"/>
      <c r="BL426" s="35"/>
      <c r="BM426" s="35"/>
      <c r="BN426" s="35"/>
      <c r="BO426" s="35"/>
      <c r="BP426" s="35"/>
      <c r="BQ426" s="35"/>
      <c r="BR426" s="35"/>
      <c r="BS426" s="35"/>
      <c r="BT426" s="35"/>
      <c r="BU426" s="35"/>
      <c r="BV426" s="35"/>
      <c r="BW426" s="35"/>
      <c r="BX426" s="35"/>
    </row>
    <row r="427" spans="4:76" x14ac:dyDescent="0.25">
      <c r="D427" s="39" t="s">
        <v>915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  <c r="BD427" s="35"/>
      <c r="BE427" s="35"/>
      <c r="BF427" s="35"/>
      <c r="BG427" s="35"/>
      <c r="BH427" s="35"/>
      <c r="BI427" s="35"/>
      <c r="BJ427" s="35"/>
      <c r="BK427" s="35"/>
      <c r="BL427" s="35"/>
      <c r="BM427" s="35"/>
      <c r="BN427" s="35"/>
      <c r="BO427" s="35"/>
      <c r="BP427" s="35"/>
      <c r="BQ427" s="35"/>
      <c r="BR427" s="35"/>
      <c r="BS427" s="35"/>
      <c r="BT427" s="35"/>
      <c r="BU427" s="35"/>
      <c r="BV427" s="35"/>
      <c r="BW427" s="35"/>
      <c r="BX427" s="35"/>
    </row>
    <row r="428" spans="4:76" x14ac:dyDescent="0.25">
      <c r="D428" s="39" t="s">
        <v>916</v>
      </c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  <c r="BJ428" s="35"/>
      <c r="BK428" s="35"/>
      <c r="BL428" s="35"/>
      <c r="BM428" s="35"/>
      <c r="BN428" s="35"/>
      <c r="BO428" s="35"/>
      <c r="BP428" s="35"/>
      <c r="BQ428" s="35"/>
      <c r="BR428" s="35"/>
      <c r="BS428" s="35"/>
      <c r="BT428" s="35"/>
      <c r="BU428" s="35"/>
      <c r="BV428" s="35"/>
      <c r="BW428" s="35"/>
      <c r="BX428" s="35"/>
    </row>
    <row r="429" spans="4:76" x14ac:dyDescent="0.25">
      <c r="D429" s="39" t="s">
        <v>917</v>
      </c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  <c r="BM429" s="35"/>
      <c r="BN429" s="35"/>
      <c r="BO429" s="35"/>
      <c r="BP429" s="35"/>
      <c r="BQ429" s="35"/>
      <c r="BR429" s="35"/>
      <c r="BS429" s="35"/>
      <c r="BT429" s="35"/>
      <c r="BU429" s="35"/>
      <c r="BV429" s="35"/>
      <c r="BW429" s="35"/>
      <c r="BX429" s="35"/>
    </row>
    <row r="430" spans="4:76" x14ac:dyDescent="0.25">
      <c r="D430" s="39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  <c r="BD430" s="35"/>
      <c r="BE430" s="35"/>
      <c r="BF430" s="35"/>
      <c r="BG430" s="35"/>
      <c r="BH430" s="35"/>
      <c r="BI430" s="35"/>
      <c r="BJ430" s="35"/>
      <c r="BK430" s="35"/>
      <c r="BL430" s="35"/>
      <c r="BM430" s="35"/>
      <c r="BN430" s="35"/>
      <c r="BO430" s="35"/>
      <c r="BP430" s="35"/>
      <c r="BQ430" s="35"/>
      <c r="BR430" s="35"/>
      <c r="BS430" s="35"/>
      <c r="BT430" s="35"/>
      <c r="BU430" s="35"/>
      <c r="BV430" s="35"/>
      <c r="BW430" s="35"/>
      <c r="BX430" s="35"/>
    </row>
    <row r="431" spans="4:76" x14ac:dyDescent="0.25">
      <c r="D431" s="39" t="s">
        <v>260</v>
      </c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  <c r="BI431" s="35"/>
      <c r="BJ431" s="35"/>
      <c r="BK431" s="35"/>
      <c r="BL431" s="35"/>
      <c r="BM431" s="35"/>
      <c r="BN431" s="35"/>
      <c r="BO431" s="35"/>
      <c r="BP431" s="35"/>
      <c r="BQ431" s="35"/>
      <c r="BR431" s="35"/>
      <c r="BS431" s="35"/>
      <c r="BT431" s="35"/>
      <c r="BU431" s="35"/>
      <c r="BV431" s="35"/>
      <c r="BW431" s="35"/>
      <c r="BX431" s="35"/>
    </row>
    <row r="432" spans="4:76" x14ac:dyDescent="0.25">
      <c r="D432" s="39" t="s">
        <v>261</v>
      </c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  <c r="BD432" s="35"/>
      <c r="BE432" s="35"/>
      <c r="BF432" s="35"/>
      <c r="BG432" s="35"/>
      <c r="BH432" s="35"/>
      <c r="BI432" s="35"/>
      <c r="BJ432" s="35"/>
      <c r="BK432" s="35"/>
      <c r="BL432" s="35"/>
      <c r="BM432" s="35"/>
      <c r="BN432" s="35"/>
      <c r="BO432" s="35"/>
      <c r="BP432" s="35"/>
      <c r="BQ432" s="35"/>
      <c r="BR432" s="35"/>
      <c r="BS432" s="35"/>
      <c r="BT432" s="35"/>
      <c r="BU432" s="35"/>
      <c r="BV432" s="35"/>
      <c r="BW432" s="35"/>
      <c r="BX432" s="35"/>
    </row>
    <row r="433" spans="4:76" x14ac:dyDescent="0.25">
      <c r="D433" s="39" t="s">
        <v>325</v>
      </c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  <c r="BD433" s="35"/>
      <c r="BE433" s="35"/>
      <c r="BF433" s="35"/>
      <c r="BG433" s="35"/>
      <c r="BH433" s="35"/>
      <c r="BI433" s="35"/>
      <c r="BJ433" s="35"/>
      <c r="BK433" s="35"/>
      <c r="BL433" s="35"/>
      <c r="BM433" s="35"/>
      <c r="BN433" s="35"/>
      <c r="BO433" s="35"/>
      <c r="BP433" s="35"/>
      <c r="BQ433" s="35"/>
      <c r="BR433" s="35"/>
      <c r="BS433" s="35"/>
      <c r="BT433" s="35"/>
      <c r="BU433" s="35"/>
      <c r="BV433" s="35"/>
      <c r="BW433" s="35"/>
      <c r="BX433" s="35"/>
    </row>
    <row r="435" spans="4:76" x14ac:dyDescent="0.25">
      <c r="D435" s="1" t="s">
        <v>918</v>
      </c>
    </row>
    <row r="476" spans="2:45" x14ac:dyDescent="0.25">
      <c r="B476" s="2">
        <v>0</v>
      </c>
      <c r="D476" s="4" t="s">
        <v>795</v>
      </c>
      <c r="AS476" s="75"/>
    </row>
    <row r="477" spans="2:45" x14ac:dyDescent="0.25">
      <c r="D477" s="41" t="s">
        <v>299</v>
      </c>
      <c r="AS477" s="75"/>
    </row>
    <row r="478" spans="2:45" x14ac:dyDescent="0.25">
      <c r="AS478" s="75"/>
    </row>
    <row r="479" spans="2:45" x14ac:dyDescent="0.25">
      <c r="D479" s="1" t="s">
        <v>307</v>
      </c>
      <c r="AS479" s="75"/>
    </row>
    <row r="480" spans="2:45" x14ac:dyDescent="0.25">
      <c r="D480" s="4" t="s">
        <v>919</v>
      </c>
      <c r="AS480" s="75"/>
    </row>
    <row r="481" spans="4:45" x14ac:dyDescent="0.25">
      <c r="AS481" s="75"/>
    </row>
    <row r="482" spans="4:45" x14ac:dyDescent="0.25">
      <c r="D482" s="38" t="s">
        <v>517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AS482" s="75"/>
    </row>
    <row r="483" spans="4:45" x14ac:dyDescent="0.25">
      <c r="D483" s="38" t="s">
        <v>493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AS483" s="75"/>
    </row>
    <row r="484" spans="4:45" x14ac:dyDescent="0.25">
      <c r="D484" s="38" t="s">
        <v>518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AS484" s="75"/>
    </row>
    <row r="485" spans="4:45" x14ac:dyDescent="0.25">
      <c r="D485" s="38" t="s">
        <v>496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AS485" s="75"/>
    </row>
    <row r="486" spans="4:45" x14ac:dyDescent="0.25">
      <c r="D486" s="38" t="s">
        <v>519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AS486" s="75"/>
    </row>
    <row r="487" spans="4:45" x14ac:dyDescent="0.25">
      <c r="D487" s="38" t="s">
        <v>520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AS487" s="75"/>
    </row>
    <row r="488" spans="4:45" x14ac:dyDescent="0.25">
      <c r="D488" s="38" t="s">
        <v>920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AS488" s="75"/>
    </row>
    <row r="489" spans="4:45" x14ac:dyDescent="0.25">
      <c r="D489" s="38" t="s">
        <v>921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AS489" s="75"/>
    </row>
    <row r="490" spans="4:45" x14ac:dyDescent="0.25">
      <c r="AS490" s="75"/>
    </row>
    <row r="491" spans="4:45" x14ac:dyDescent="0.25">
      <c r="D491" s="39" t="s">
        <v>324</v>
      </c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AS491" s="75"/>
    </row>
    <row r="492" spans="4:45" x14ac:dyDescent="0.25">
      <c r="D492" s="39" t="s">
        <v>308</v>
      </c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AS492" s="75"/>
    </row>
    <row r="493" spans="4:45" x14ac:dyDescent="0.25">
      <c r="D493" s="39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AS493" s="75"/>
    </row>
    <row r="494" spans="4:45" x14ac:dyDescent="0.25">
      <c r="D494" s="39" t="s">
        <v>521</v>
      </c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AS494" s="75"/>
    </row>
    <row r="495" spans="4:45" x14ac:dyDescent="0.25">
      <c r="D495" s="39" t="s">
        <v>278</v>
      </c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AS495" s="75"/>
    </row>
    <row r="496" spans="4:45" x14ac:dyDescent="0.25">
      <c r="D496" s="39" t="s">
        <v>522</v>
      </c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AS496" s="75"/>
    </row>
    <row r="497" spans="2:45" x14ac:dyDescent="0.25">
      <c r="D497" s="39" t="s">
        <v>922</v>
      </c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AS497" s="75"/>
    </row>
    <row r="498" spans="2:45" x14ac:dyDescent="0.25">
      <c r="D498" s="39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AS498" s="75"/>
    </row>
    <row r="499" spans="2:45" x14ac:dyDescent="0.25">
      <c r="D499" s="39" t="s">
        <v>260</v>
      </c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AS499" s="75"/>
    </row>
    <row r="500" spans="2:45" x14ac:dyDescent="0.25">
      <c r="D500" s="39" t="s">
        <v>261</v>
      </c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AS500" s="75"/>
    </row>
    <row r="501" spans="2:45" x14ac:dyDescent="0.25">
      <c r="D501" s="39" t="s">
        <v>325</v>
      </c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AS501" s="75"/>
    </row>
    <row r="502" spans="2:45" x14ac:dyDescent="0.25">
      <c r="AS502" s="75"/>
    </row>
    <row r="503" spans="2:45" x14ac:dyDescent="0.25">
      <c r="AS503" s="75"/>
    </row>
    <row r="504" spans="2:45" x14ac:dyDescent="0.25">
      <c r="AS504" s="75"/>
    </row>
    <row r="505" spans="2:45" x14ac:dyDescent="0.25">
      <c r="AS505" s="75"/>
    </row>
    <row r="506" spans="2:45" x14ac:dyDescent="0.25">
      <c r="AS506" s="75"/>
    </row>
    <row r="507" spans="2:45" x14ac:dyDescent="0.25">
      <c r="B507" s="2">
        <v>0</v>
      </c>
      <c r="D507" s="4" t="s">
        <v>501</v>
      </c>
    </row>
    <row r="508" spans="2:45" x14ac:dyDescent="0.25">
      <c r="D508" s="41" t="s">
        <v>301</v>
      </c>
    </row>
    <row r="510" spans="2:45" x14ac:dyDescent="0.25">
      <c r="D510" s="1" t="s">
        <v>36</v>
      </c>
    </row>
    <row r="513" spans="4:4" x14ac:dyDescent="0.25">
      <c r="D513" s="1" t="s">
        <v>923</v>
      </c>
    </row>
    <row r="536" spans="4:42" x14ac:dyDescent="0.25">
      <c r="AP536" s="1" t="s">
        <v>928</v>
      </c>
    </row>
    <row r="537" spans="4:42" x14ac:dyDescent="0.25">
      <c r="AP537" s="23" t="s">
        <v>929</v>
      </c>
    </row>
    <row r="539" spans="4:42" x14ac:dyDescent="0.25">
      <c r="D539" s="1" t="s">
        <v>266</v>
      </c>
      <c r="M539" s="1" t="s">
        <v>305</v>
      </c>
    </row>
    <row r="540" spans="4:42" x14ac:dyDescent="0.25">
      <c r="D540" s="4" t="s">
        <v>924</v>
      </c>
      <c r="M540" s="4" t="s">
        <v>925</v>
      </c>
      <c r="V540" s="4" t="s">
        <v>926</v>
      </c>
      <c r="Z540" s="4" t="s">
        <v>927</v>
      </c>
    </row>
    <row r="569" spans="2:4" x14ac:dyDescent="0.25">
      <c r="B569" s="2">
        <v>0</v>
      </c>
      <c r="D569" s="4" t="s">
        <v>501</v>
      </c>
    </row>
    <row r="570" spans="2:4" x14ac:dyDescent="0.25">
      <c r="D570" s="41" t="s">
        <v>301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7D1E-E858-4F74-BF57-6028E1F462F5}">
  <dimension ref="A2:J23"/>
  <sheetViews>
    <sheetView zoomScale="85" zoomScaleNormal="85" workbookViewId="0">
      <selection activeCell="B5" sqref="B5"/>
    </sheetView>
  </sheetViews>
  <sheetFormatPr defaultColWidth="2.85546875" defaultRowHeight="15" x14ac:dyDescent="0.25"/>
  <cols>
    <col min="1" max="1" width="9" style="80" bestFit="1" customWidth="1"/>
    <col min="2" max="2" width="39.28515625" style="80" bestFit="1" customWidth="1"/>
    <col min="3" max="3" width="16.140625" style="80" bestFit="1" customWidth="1"/>
    <col min="4" max="4" width="17" style="80" bestFit="1" customWidth="1"/>
    <col min="5" max="5" width="17.5703125" style="80" bestFit="1" customWidth="1"/>
    <col min="6" max="6" width="10.42578125" style="80" bestFit="1" customWidth="1"/>
    <col min="7" max="7" width="10.5703125" style="80" bestFit="1" customWidth="1"/>
    <col min="8" max="8" width="8.28515625" style="80" bestFit="1" customWidth="1"/>
    <col min="9" max="9" width="7.5703125" style="80" bestFit="1" customWidth="1"/>
    <col min="10" max="10" width="10" style="80" bestFit="1" customWidth="1"/>
    <col min="11" max="16384" width="2.85546875" style="80"/>
  </cols>
  <sheetData>
    <row r="2" spans="1:10" ht="18.75" x14ac:dyDescent="0.25">
      <c r="A2" s="161" t="s">
        <v>697</v>
      </c>
      <c r="B2" s="162"/>
      <c r="C2" s="162"/>
      <c r="D2" s="162"/>
      <c r="E2" s="162"/>
      <c r="F2" s="162"/>
      <c r="G2" s="162"/>
      <c r="H2" s="162"/>
      <c r="I2" s="162"/>
      <c r="J2" s="162"/>
    </row>
    <row r="3" spans="1:10" x14ac:dyDescent="0.25">
      <c r="A3" s="162" t="s">
        <v>852</v>
      </c>
      <c r="B3" s="162"/>
      <c r="C3" s="162"/>
      <c r="D3" s="162"/>
      <c r="E3" s="162"/>
      <c r="F3" s="162"/>
      <c r="G3" s="162"/>
      <c r="H3" s="162"/>
      <c r="I3" s="162"/>
    </row>
    <row r="4" spans="1:10" ht="45" x14ac:dyDescent="0.25">
      <c r="A4" s="81" t="s">
        <v>333</v>
      </c>
      <c r="B4" s="81" t="s">
        <v>32</v>
      </c>
      <c r="C4" s="81" t="s">
        <v>31</v>
      </c>
      <c r="D4" s="81" t="s">
        <v>311</v>
      </c>
      <c r="E4" s="81" t="s">
        <v>332</v>
      </c>
      <c r="F4" s="81" t="s">
        <v>351</v>
      </c>
      <c r="G4" s="81" t="s">
        <v>254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2" t="s">
        <v>716</v>
      </c>
      <c r="B5" s="82" t="s">
        <v>717</v>
      </c>
      <c r="C5" s="82" t="s">
        <v>644</v>
      </c>
      <c r="D5" s="82" t="s">
        <v>310</v>
      </c>
      <c r="E5" s="82" t="s">
        <v>272</v>
      </c>
      <c r="F5" s="83">
        <v>45181.574305556001</v>
      </c>
      <c r="G5" s="83">
        <v>45603.565277777998</v>
      </c>
      <c r="H5" s="82" t="s">
        <v>23</v>
      </c>
      <c r="I5" s="82" t="s">
        <v>18</v>
      </c>
      <c r="J5" s="82" t="s">
        <v>259</v>
      </c>
    </row>
    <row r="6" spans="1:10" ht="45" x14ac:dyDescent="0.25">
      <c r="A6" s="84" t="s">
        <v>725</v>
      </c>
      <c r="B6" s="84" t="s">
        <v>724</v>
      </c>
      <c r="C6" s="84" t="s">
        <v>327</v>
      </c>
      <c r="D6" s="84" t="s">
        <v>310</v>
      </c>
      <c r="E6" s="84" t="s">
        <v>272</v>
      </c>
      <c r="F6" s="85">
        <v>45182.300694443999</v>
      </c>
      <c r="G6" s="85">
        <v>45603.625</v>
      </c>
      <c r="H6" s="84" t="s">
        <v>23</v>
      </c>
      <c r="I6" s="84" t="s">
        <v>18</v>
      </c>
      <c r="J6" s="84" t="s">
        <v>255</v>
      </c>
    </row>
    <row r="7" spans="1:10" ht="45" x14ac:dyDescent="0.25">
      <c r="A7" s="89" t="s">
        <v>780</v>
      </c>
      <c r="B7" s="89" t="s">
        <v>781</v>
      </c>
      <c r="C7" s="89" t="s">
        <v>393</v>
      </c>
      <c r="D7" s="89" t="s">
        <v>310</v>
      </c>
      <c r="E7" s="89" t="s">
        <v>272</v>
      </c>
      <c r="F7" s="90">
        <v>45183.420138889</v>
      </c>
      <c r="G7" s="90">
        <v>45607.375</v>
      </c>
      <c r="H7" s="89" t="s">
        <v>23</v>
      </c>
      <c r="I7" s="89" t="s">
        <v>18</v>
      </c>
      <c r="J7" s="89" t="s">
        <v>259</v>
      </c>
    </row>
    <row r="8" spans="1:10" ht="45" x14ac:dyDescent="0.25">
      <c r="A8" s="91" t="s">
        <v>782</v>
      </c>
      <c r="B8" s="91" t="s">
        <v>783</v>
      </c>
      <c r="C8" s="91" t="s">
        <v>794</v>
      </c>
      <c r="D8" s="91" t="s">
        <v>310</v>
      </c>
      <c r="E8" s="91" t="s">
        <v>272</v>
      </c>
      <c r="F8" s="92">
        <v>45183.581944443999</v>
      </c>
      <c r="G8" s="92">
        <v>45607.580555556</v>
      </c>
      <c r="H8" s="91" t="s">
        <v>23</v>
      </c>
      <c r="I8" s="91" t="s">
        <v>18</v>
      </c>
      <c r="J8" s="91" t="s">
        <v>259</v>
      </c>
    </row>
    <row r="9" spans="1:10" ht="45" x14ac:dyDescent="0.25">
      <c r="A9" s="89" t="s">
        <v>797</v>
      </c>
      <c r="B9" s="82" t="s">
        <v>796</v>
      </c>
      <c r="C9" s="82" t="s">
        <v>395</v>
      </c>
      <c r="D9" s="82" t="s">
        <v>310</v>
      </c>
      <c r="E9" s="82" t="s">
        <v>272</v>
      </c>
      <c r="F9" s="83">
        <v>45184.415972221999</v>
      </c>
      <c r="G9" s="83">
        <v>45608.373611110997</v>
      </c>
      <c r="H9" s="82" t="s">
        <v>23</v>
      </c>
      <c r="I9" s="82" t="s">
        <v>18</v>
      </c>
      <c r="J9" s="82" t="s">
        <v>259</v>
      </c>
    </row>
    <row r="10" spans="1:10" ht="45" x14ac:dyDescent="0.25">
      <c r="A10" s="91" t="s">
        <v>798</v>
      </c>
      <c r="B10" s="84" t="s">
        <v>698</v>
      </c>
      <c r="C10" s="84" t="s">
        <v>377</v>
      </c>
      <c r="D10" s="84" t="s">
        <v>310</v>
      </c>
      <c r="E10" s="84" t="s">
        <v>272</v>
      </c>
      <c r="F10" s="85">
        <v>45184.453472221998</v>
      </c>
      <c r="G10" s="85">
        <v>45608.406944444003</v>
      </c>
      <c r="H10" s="84" t="s">
        <v>23</v>
      </c>
      <c r="I10" s="84" t="s">
        <v>18</v>
      </c>
      <c r="J10" s="84" t="s">
        <v>259</v>
      </c>
    </row>
    <row r="11" spans="1:10" ht="45" x14ac:dyDescent="0.25">
      <c r="A11" s="89" t="s">
        <v>799</v>
      </c>
      <c r="B11" s="82" t="s">
        <v>640</v>
      </c>
      <c r="C11" s="82" t="s">
        <v>393</v>
      </c>
      <c r="D11" s="82" t="s">
        <v>310</v>
      </c>
      <c r="E11" s="82" t="s">
        <v>272</v>
      </c>
      <c r="F11" s="83">
        <v>45184.574305556001</v>
      </c>
      <c r="G11" s="83">
        <v>45608.565277777998</v>
      </c>
      <c r="H11" s="82" t="s">
        <v>23</v>
      </c>
      <c r="I11" s="82" t="s">
        <v>18</v>
      </c>
      <c r="J11" s="82" t="s">
        <v>259</v>
      </c>
    </row>
    <row r="12" spans="1:10" ht="45" x14ac:dyDescent="0.25">
      <c r="A12" s="84" t="s">
        <v>812</v>
      </c>
      <c r="B12" s="84" t="s">
        <v>824</v>
      </c>
      <c r="C12" s="84" t="s">
        <v>395</v>
      </c>
      <c r="D12" s="84" t="s">
        <v>310</v>
      </c>
      <c r="E12" s="84" t="s">
        <v>272</v>
      </c>
      <c r="F12" s="85">
        <v>45187.613194443999</v>
      </c>
      <c r="G12" s="85">
        <v>45609.559722222002</v>
      </c>
      <c r="H12" s="84" t="s">
        <v>23</v>
      </c>
      <c r="I12" s="84" t="s">
        <v>18</v>
      </c>
      <c r="J12" s="84" t="s">
        <v>259</v>
      </c>
    </row>
    <row r="13" spans="1:10" ht="45" x14ac:dyDescent="0.25">
      <c r="A13" s="89" t="s">
        <v>804</v>
      </c>
      <c r="B13" s="89" t="s">
        <v>806</v>
      </c>
      <c r="C13" s="89" t="s">
        <v>823</v>
      </c>
      <c r="D13" s="89" t="s">
        <v>310</v>
      </c>
      <c r="E13" s="89" t="s">
        <v>272</v>
      </c>
      <c r="F13" s="90">
        <v>45188.440972222001</v>
      </c>
      <c r="G13" s="90">
        <v>45610.381944444001</v>
      </c>
      <c r="H13" s="89" t="s">
        <v>23</v>
      </c>
      <c r="I13" s="89" t="s">
        <v>18</v>
      </c>
      <c r="J13" s="89" t="s">
        <v>259</v>
      </c>
    </row>
    <row r="14" spans="1:10" ht="45" x14ac:dyDescent="0.25">
      <c r="A14" s="84" t="s">
        <v>813</v>
      </c>
      <c r="B14" s="84" t="s">
        <v>816</v>
      </c>
      <c r="C14" s="84" t="s">
        <v>822</v>
      </c>
      <c r="D14" s="84" t="s">
        <v>310</v>
      </c>
      <c r="E14" s="84" t="s">
        <v>272</v>
      </c>
      <c r="F14" s="85">
        <v>45188.643055556</v>
      </c>
      <c r="G14" s="85">
        <v>45610.583333333001</v>
      </c>
      <c r="H14" s="84" t="s">
        <v>23</v>
      </c>
      <c r="I14" s="84" t="s">
        <v>18</v>
      </c>
      <c r="J14" s="84" t="s">
        <v>259</v>
      </c>
    </row>
    <row r="15" spans="1:10" ht="45" x14ac:dyDescent="0.25">
      <c r="A15" s="82" t="s">
        <v>814</v>
      </c>
      <c r="B15" s="82" t="s">
        <v>815</v>
      </c>
      <c r="C15" s="82" t="s">
        <v>377</v>
      </c>
      <c r="D15" s="82" t="s">
        <v>310</v>
      </c>
      <c r="E15" s="82" t="s">
        <v>272</v>
      </c>
      <c r="F15" s="83">
        <v>45188.649305555999</v>
      </c>
      <c r="G15" s="83">
        <v>45610.590277777999</v>
      </c>
      <c r="H15" s="82" t="s">
        <v>23</v>
      </c>
      <c r="I15" s="82" t="s">
        <v>18</v>
      </c>
      <c r="J15" s="82" t="s">
        <v>259</v>
      </c>
    </row>
    <row r="16" spans="1:10" ht="45" x14ac:dyDescent="0.25">
      <c r="A16" s="84" t="s">
        <v>821</v>
      </c>
      <c r="B16" s="84" t="s">
        <v>819</v>
      </c>
      <c r="C16" s="84" t="s">
        <v>395</v>
      </c>
      <c r="D16" s="84" t="s">
        <v>310</v>
      </c>
      <c r="E16" s="84" t="s">
        <v>272</v>
      </c>
      <c r="F16" s="85">
        <v>45189.408333332998</v>
      </c>
      <c r="G16" s="85">
        <v>45611.358333333003</v>
      </c>
      <c r="H16" s="84" t="s">
        <v>23</v>
      </c>
      <c r="I16" s="84" t="s">
        <v>18</v>
      </c>
      <c r="J16" s="84" t="s">
        <v>259</v>
      </c>
    </row>
    <row r="17" spans="1:10" ht="45" x14ac:dyDescent="0.25">
      <c r="A17" s="82" t="s">
        <v>843</v>
      </c>
      <c r="B17" s="82" t="s">
        <v>826</v>
      </c>
      <c r="C17" s="82" t="s">
        <v>395</v>
      </c>
      <c r="D17" s="82" t="s">
        <v>310</v>
      </c>
      <c r="E17" s="82" t="s">
        <v>272</v>
      </c>
      <c r="F17" s="83">
        <v>45189.556944443997</v>
      </c>
      <c r="G17" s="83">
        <v>45611.541666666999</v>
      </c>
      <c r="H17" s="82" t="s">
        <v>23</v>
      </c>
      <c r="I17" s="82" t="s">
        <v>18</v>
      </c>
      <c r="J17" s="82" t="s">
        <v>259</v>
      </c>
    </row>
    <row r="19" spans="1:10" ht="30" x14ac:dyDescent="0.25">
      <c r="A19" s="91" t="s">
        <v>901</v>
      </c>
      <c r="B19" s="91" t="s">
        <v>902</v>
      </c>
      <c r="C19" s="91"/>
      <c r="D19" s="91"/>
      <c r="E19" s="91"/>
      <c r="F19" s="92"/>
      <c r="G19" s="92"/>
      <c r="H19" s="91"/>
      <c r="I19" s="91"/>
      <c r="J19" s="93" t="s">
        <v>317</v>
      </c>
    </row>
    <row r="20" spans="1:10" x14ac:dyDescent="0.25">
      <c r="A20" s="86"/>
      <c r="B20" s="86"/>
      <c r="C20" s="86"/>
      <c r="D20" s="86"/>
      <c r="E20" s="86"/>
      <c r="F20" s="87"/>
      <c r="G20" s="87"/>
      <c r="H20" s="86"/>
      <c r="I20" s="86"/>
      <c r="J20" s="88" t="s">
        <v>317</v>
      </c>
    </row>
    <row r="21" spans="1:10" x14ac:dyDescent="0.25">
      <c r="A21" s="86"/>
      <c r="B21" s="86"/>
      <c r="C21" s="86"/>
      <c r="D21" s="86"/>
      <c r="E21" s="86"/>
      <c r="F21" s="87"/>
      <c r="G21" s="87"/>
      <c r="H21" s="86"/>
      <c r="I21" s="86"/>
      <c r="J21" s="88" t="s">
        <v>317</v>
      </c>
    </row>
    <row r="22" spans="1:10" x14ac:dyDescent="0.25">
      <c r="A22" s="86"/>
      <c r="B22" s="86"/>
      <c r="C22" s="86"/>
      <c r="D22" s="86"/>
      <c r="E22" s="86"/>
      <c r="F22" s="87"/>
      <c r="G22" s="87"/>
      <c r="H22" s="86"/>
      <c r="I22" s="86"/>
      <c r="J22" s="88" t="s">
        <v>317</v>
      </c>
    </row>
    <row r="23" spans="1:10" x14ac:dyDescent="0.25">
      <c r="A23" s="86"/>
      <c r="B23" s="86"/>
      <c r="C23" s="86"/>
      <c r="D23" s="86"/>
      <c r="E23" s="86"/>
      <c r="F23" s="87"/>
      <c r="G23" s="87"/>
      <c r="H23" s="86"/>
      <c r="I23" s="86"/>
      <c r="J23" s="88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63EB8-CFFF-4EAE-9315-92D5358133AC}">
  <dimension ref="B2:BF563"/>
  <sheetViews>
    <sheetView topLeftCell="A383" zoomScale="85" zoomScaleNormal="85" workbookViewId="0">
      <selection activeCell="A356" sqref="A356:XFD39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827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828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829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830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5" x14ac:dyDescent="0.25">
      <c r="B55" s="3">
        <v>0</v>
      </c>
      <c r="D55" s="4" t="s">
        <v>968</v>
      </c>
    </row>
    <row r="56" spans="2:45" x14ac:dyDescent="0.25">
      <c r="D56" s="41" t="s">
        <v>302</v>
      </c>
    </row>
    <row r="58" spans="2:45" x14ac:dyDescent="0.25">
      <c r="D58" s="94">
        <v>1</v>
      </c>
      <c r="F58" s="1" t="s">
        <v>932</v>
      </c>
    </row>
    <row r="60" spans="2:45" x14ac:dyDescent="0.25">
      <c r="F60" s="1" t="s">
        <v>931</v>
      </c>
      <c r="AS60" s="4" t="s">
        <v>964</v>
      </c>
    </row>
    <row r="84" spans="4:45" x14ac:dyDescent="0.25">
      <c r="D84" s="94">
        <v>2</v>
      </c>
      <c r="F84" s="1" t="s">
        <v>933</v>
      </c>
    </row>
    <row r="86" spans="4:45" x14ac:dyDescent="0.25">
      <c r="F86" s="1" t="s">
        <v>931</v>
      </c>
      <c r="AS86" s="4" t="s">
        <v>965</v>
      </c>
    </row>
    <row r="110" spans="4:6" x14ac:dyDescent="0.25">
      <c r="D110" s="94">
        <v>3</v>
      </c>
      <c r="F110" s="1" t="s">
        <v>967</v>
      </c>
    </row>
    <row r="112" spans="4:6" x14ac:dyDescent="0.25">
      <c r="F112" s="4" t="s">
        <v>966</v>
      </c>
    </row>
    <row r="142" spans="4:45" x14ac:dyDescent="0.25">
      <c r="D142" s="94">
        <v>4</v>
      </c>
      <c r="F142" s="1" t="s">
        <v>958</v>
      </c>
    </row>
    <row r="144" spans="4:45" x14ac:dyDescent="0.25">
      <c r="F144" s="38" t="s">
        <v>33</v>
      </c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L144" s="4" t="s">
        <v>948</v>
      </c>
      <c r="AM144" s="4" t="s">
        <v>949</v>
      </c>
      <c r="AN144" s="4" t="s">
        <v>950</v>
      </c>
      <c r="AO144" s="4" t="s">
        <v>951</v>
      </c>
      <c r="AP144" s="4" t="s">
        <v>375</v>
      </c>
      <c r="AQ144" s="4" t="s">
        <v>952</v>
      </c>
      <c r="AR144" s="4" t="s">
        <v>953</v>
      </c>
      <c r="AS144" s="4" t="s">
        <v>954</v>
      </c>
    </row>
    <row r="145" spans="6:45" x14ac:dyDescent="0.25">
      <c r="F145" s="38" t="s">
        <v>934</v>
      </c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L145" s="1" t="s">
        <v>955</v>
      </c>
      <c r="AM145" s="1" t="s">
        <v>956</v>
      </c>
      <c r="AN145" s="54">
        <v>41124.612314814818</v>
      </c>
      <c r="AO145" s="54">
        <v>45191.395335648151</v>
      </c>
      <c r="AP145" s="1" t="s">
        <v>956</v>
      </c>
      <c r="AQ145" s="54">
        <v>45185.442824074074</v>
      </c>
      <c r="AR145" s="54">
        <v>45191.395335648151</v>
      </c>
      <c r="AS145" s="1">
        <v>1597</v>
      </c>
    </row>
    <row r="146" spans="6:45" x14ac:dyDescent="0.25">
      <c r="F146" s="38" t="s">
        <v>935</v>
      </c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L146" s="1" t="s">
        <v>957</v>
      </c>
      <c r="AM146" s="1" t="s">
        <v>956</v>
      </c>
      <c r="AN146" s="54">
        <v>45187.48265046296</v>
      </c>
      <c r="AO146" s="54">
        <v>45190.676099537035</v>
      </c>
      <c r="AP146" s="1" t="s">
        <v>956</v>
      </c>
      <c r="AQ146" s="54">
        <v>45187.48265046296</v>
      </c>
      <c r="AR146" s="54">
        <v>45190.676099537035</v>
      </c>
      <c r="AS146" s="1">
        <v>8</v>
      </c>
    </row>
    <row r="147" spans="6:45" x14ac:dyDescent="0.25">
      <c r="F147" s="38" t="s">
        <v>936</v>
      </c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</row>
    <row r="148" spans="6:45" x14ac:dyDescent="0.25">
      <c r="F148" s="38" t="s">
        <v>937</v>
      </c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</row>
    <row r="149" spans="6:45" x14ac:dyDescent="0.25">
      <c r="F149" s="38" t="s">
        <v>938</v>
      </c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</row>
    <row r="150" spans="6:45" x14ac:dyDescent="0.25">
      <c r="F150" s="38" t="s">
        <v>939</v>
      </c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</row>
    <row r="151" spans="6:45" x14ac:dyDescent="0.25">
      <c r="F151" s="38" t="s">
        <v>940</v>
      </c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</row>
    <row r="152" spans="6:45" x14ac:dyDescent="0.25">
      <c r="F152" s="38" t="s">
        <v>941</v>
      </c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</row>
    <row r="153" spans="6:45" x14ac:dyDescent="0.25">
      <c r="F153" s="38" t="s">
        <v>942</v>
      </c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</row>
    <row r="154" spans="6:45" x14ac:dyDescent="0.25">
      <c r="F154" s="38" t="s">
        <v>943</v>
      </c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</row>
    <row r="155" spans="6:45" x14ac:dyDescent="0.25">
      <c r="F155" s="38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</row>
    <row r="156" spans="6:45" x14ac:dyDescent="0.25">
      <c r="F156" s="38" t="s">
        <v>944</v>
      </c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</row>
    <row r="157" spans="6:45" x14ac:dyDescent="0.25">
      <c r="F157" s="38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</row>
    <row r="158" spans="6:45" x14ac:dyDescent="0.25">
      <c r="F158" s="38" t="s">
        <v>33</v>
      </c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</row>
    <row r="159" spans="6:45" x14ac:dyDescent="0.25">
      <c r="F159" s="38" t="s">
        <v>945</v>
      </c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</row>
    <row r="160" spans="6:45" x14ac:dyDescent="0.25">
      <c r="F160" s="38" t="s">
        <v>935</v>
      </c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</row>
    <row r="161" spans="4:36" x14ac:dyDescent="0.25">
      <c r="F161" s="38" t="s">
        <v>936</v>
      </c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</row>
    <row r="162" spans="4:36" x14ac:dyDescent="0.25">
      <c r="F162" s="38" t="s">
        <v>937</v>
      </c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</row>
    <row r="163" spans="4:36" x14ac:dyDescent="0.25">
      <c r="F163" s="38" t="s">
        <v>938</v>
      </c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</row>
    <row r="164" spans="4:36" x14ac:dyDescent="0.25">
      <c r="F164" s="38" t="s">
        <v>939</v>
      </c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</row>
    <row r="165" spans="4:36" x14ac:dyDescent="0.25">
      <c r="F165" s="38" t="s">
        <v>946</v>
      </c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</row>
    <row r="166" spans="4:36" x14ac:dyDescent="0.25">
      <c r="F166" s="38" t="s">
        <v>941</v>
      </c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</row>
    <row r="167" spans="4:36" x14ac:dyDescent="0.25">
      <c r="F167" s="38" t="s">
        <v>942</v>
      </c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</row>
    <row r="168" spans="4:36" x14ac:dyDescent="0.25">
      <c r="F168" s="38" t="s">
        <v>947</v>
      </c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</row>
    <row r="170" spans="4:36" x14ac:dyDescent="0.25">
      <c r="D170" s="1" t="s">
        <v>969</v>
      </c>
    </row>
    <row r="190" spans="4:4" x14ac:dyDescent="0.25">
      <c r="D190" s="1" t="s">
        <v>970</v>
      </c>
    </row>
    <row r="231" spans="2:4" x14ac:dyDescent="0.25">
      <c r="B231" s="3">
        <v>0</v>
      </c>
      <c r="D231" s="4" t="s">
        <v>961</v>
      </c>
    </row>
    <row r="232" spans="2:4" x14ac:dyDescent="0.25">
      <c r="D232" s="41" t="s">
        <v>300</v>
      </c>
    </row>
    <row r="233" spans="2:4" x14ac:dyDescent="0.25">
      <c r="D233" s="48" t="s">
        <v>962</v>
      </c>
    </row>
    <row r="235" spans="2:4" x14ac:dyDescent="0.25">
      <c r="D235" s="1" t="s">
        <v>959</v>
      </c>
    </row>
    <row r="285" spans="4:13" x14ac:dyDescent="0.25">
      <c r="D285" s="1" t="s">
        <v>266</v>
      </c>
    </row>
    <row r="286" spans="4:13" x14ac:dyDescent="0.25">
      <c r="D286" s="4" t="s">
        <v>728</v>
      </c>
      <c r="M286" s="1" t="s">
        <v>729</v>
      </c>
    </row>
    <row r="288" spans="4:13" x14ac:dyDescent="0.25">
      <c r="D288" s="1" t="s">
        <v>963</v>
      </c>
    </row>
    <row r="323" spans="2:4" x14ac:dyDescent="0.25">
      <c r="B323" s="3">
        <v>0</v>
      </c>
      <c r="D323" s="4" t="s">
        <v>984</v>
      </c>
    </row>
    <row r="324" spans="2:4" x14ac:dyDescent="0.25">
      <c r="D324" s="41" t="s">
        <v>300</v>
      </c>
    </row>
    <row r="326" spans="2:4" x14ac:dyDescent="0.25">
      <c r="D326" s="1" t="s">
        <v>36</v>
      </c>
    </row>
    <row r="327" spans="2:4" x14ac:dyDescent="0.25">
      <c r="D327" s="36" t="s">
        <v>985</v>
      </c>
    </row>
    <row r="329" spans="2:4" x14ac:dyDescent="0.25">
      <c r="D329" s="1" t="s">
        <v>971</v>
      </c>
    </row>
    <row r="353" spans="4:58" x14ac:dyDescent="0.25">
      <c r="D353" s="1" t="s">
        <v>972</v>
      </c>
      <c r="L353" s="1" t="s">
        <v>973</v>
      </c>
      <c r="U353" s="1" t="s">
        <v>669</v>
      </c>
      <c r="AD353" s="1" t="s">
        <v>670</v>
      </c>
      <c r="AM353" s="1" t="s">
        <v>671</v>
      </c>
    </row>
    <row r="354" spans="4:58" x14ac:dyDescent="0.25">
      <c r="D354" s="4" t="s">
        <v>974</v>
      </c>
      <c r="L354" s="4" t="s">
        <v>975</v>
      </c>
      <c r="U354" s="4" t="s">
        <v>976</v>
      </c>
      <c r="AD354" s="4" t="s">
        <v>977</v>
      </c>
      <c r="AM354" s="4" t="s">
        <v>978</v>
      </c>
    </row>
    <row r="356" spans="4:58" x14ac:dyDescent="0.25">
      <c r="D356" s="38" t="s">
        <v>33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W356" s="38" t="s">
        <v>33</v>
      </c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P356" s="38" t="s">
        <v>33</v>
      </c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</row>
    <row r="357" spans="4:58" x14ac:dyDescent="0.25">
      <c r="D357" s="38" t="s">
        <v>532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W357" s="38" t="s">
        <v>547</v>
      </c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P357" s="38" t="s">
        <v>550</v>
      </c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</row>
    <row r="358" spans="4:58" x14ac:dyDescent="0.25">
      <c r="D358" s="38" t="s">
        <v>497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W358" s="38" t="s">
        <v>548</v>
      </c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P358" s="38" t="s">
        <v>551</v>
      </c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</row>
    <row r="359" spans="4:58" x14ac:dyDescent="0.25">
      <c r="D359" s="38" t="s">
        <v>498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W359" s="38" t="s">
        <v>515</v>
      </c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P359" s="38" t="s">
        <v>552</v>
      </c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</row>
    <row r="360" spans="4:58" x14ac:dyDescent="0.25">
      <c r="D360" s="38" t="s">
        <v>505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W360" s="38" t="s">
        <v>516</v>
      </c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P360" s="38" t="s">
        <v>553</v>
      </c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</row>
    <row r="361" spans="4:58" x14ac:dyDescent="0.25">
      <c r="D361" s="38" t="s">
        <v>337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W361" s="38" t="s">
        <v>462</v>
      </c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P361" s="38" t="s">
        <v>526</v>
      </c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</row>
    <row r="362" spans="4:58" x14ac:dyDescent="0.25">
      <c r="D362" s="38" t="s">
        <v>263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W362" s="38" t="s">
        <v>263</v>
      </c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P362" s="38" t="s">
        <v>263</v>
      </c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</row>
    <row r="363" spans="4:58" x14ac:dyDescent="0.25">
      <c r="D363" s="39" t="s">
        <v>558</v>
      </c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W363" s="38" t="s">
        <v>506</v>
      </c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P363" s="38" t="s">
        <v>506</v>
      </c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</row>
    <row r="364" spans="4:58" x14ac:dyDescent="0.25">
      <c r="D364" s="38" t="s">
        <v>269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W364" s="38" t="s">
        <v>269</v>
      </c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P364" s="38" t="s">
        <v>269</v>
      </c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</row>
    <row r="365" spans="4:58" x14ac:dyDescent="0.25">
      <c r="D365" s="38" t="s">
        <v>499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W365" s="39" t="s">
        <v>559</v>
      </c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P365" s="38" t="s">
        <v>508</v>
      </c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</row>
    <row r="366" spans="4:58" x14ac:dyDescent="0.25">
      <c r="D366" s="38" t="s">
        <v>500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W366" s="38" t="s">
        <v>507</v>
      </c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P366" s="38" t="s">
        <v>507</v>
      </c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</row>
    <row r="367" spans="4:58" x14ac:dyDescent="0.25">
      <c r="D367" s="38" t="s">
        <v>979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W367" s="38" t="s">
        <v>549</v>
      </c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P367" s="39" t="s">
        <v>560</v>
      </c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</row>
    <row r="368" spans="4:58" x14ac:dyDescent="0.25">
      <c r="W368" s="38" t="s">
        <v>509</v>
      </c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P368" s="38" t="s">
        <v>554</v>
      </c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</row>
    <row r="369" spans="4:58" x14ac:dyDescent="0.25">
      <c r="W369" s="38" t="s">
        <v>979</v>
      </c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P369" s="38" t="s">
        <v>555</v>
      </c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</row>
    <row r="370" spans="4:58" x14ac:dyDescent="0.25">
      <c r="AP370" s="38" t="s">
        <v>556</v>
      </c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</row>
    <row r="371" spans="4:58" x14ac:dyDescent="0.25">
      <c r="D371" s="39" t="s">
        <v>324</v>
      </c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P371" s="38" t="s">
        <v>557</v>
      </c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</row>
    <row r="372" spans="4:58" x14ac:dyDescent="0.25">
      <c r="D372" s="39" t="s">
        <v>308</v>
      </c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P372" s="38" t="s">
        <v>979</v>
      </c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</row>
    <row r="373" spans="4:58" x14ac:dyDescent="0.25">
      <c r="D373" s="39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</row>
    <row r="374" spans="4:58" x14ac:dyDescent="0.25">
      <c r="D374" s="39" t="s">
        <v>599</v>
      </c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</row>
    <row r="375" spans="4:58" x14ac:dyDescent="0.25">
      <c r="D375" s="39" t="s">
        <v>278</v>
      </c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</row>
    <row r="376" spans="4:58" x14ac:dyDescent="0.25">
      <c r="D376" s="39" t="s">
        <v>981</v>
      </c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</row>
    <row r="377" spans="4:58" x14ac:dyDescent="0.25">
      <c r="D377" s="39" t="s">
        <v>982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</row>
    <row r="378" spans="4:58" x14ac:dyDescent="0.25">
      <c r="D378" s="39" t="s">
        <v>980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</row>
    <row r="379" spans="4:58" x14ac:dyDescent="0.25">
      <c r="D379" s="39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</row>
    <row r="380" spans="4:58" x14ac:dyDescent="0.25">
      <c r="D380" s="39" t="s">
        <v>600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</row>
    <row r="381" spans="4:58" x14ac:dyDescent="0.25">
      <c r="D381" s="39" t="s">
        <v>278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</row>
    <row r="382" spans="4:58" x14ac:dyDescent="0.25">
      <c r="D382" s="39" t="s">
        <v>981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</row>
    <row r="383" spans="4:58" x14ac:dyDescent="0.25">
      <c r="D383" s="39" t="s">
        <v>982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</row>
    <row r="384" spans="4:58" x14ac:dyDescent="0.25">
      <c r="D384" s="39" t="s">
        <v>730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</row>
    <row r="385" spans="4:40" x14ac:dyDescent="0.25">
      <c r="D385" s="39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</row>
    <row r="386" spans="4:40" x14ac:dyDescent="0.25">
      <c r="D386" s="39" t="s">
        <v>407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</row>
    <row r="387" spans="4:40" x14ac:dyDescent="0.25">
      <c r="D387" s="39" t="s">
        <v>278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</row>
    <row r="388" spans="4:40" x14ac:dyDescent="0.25">
      <c r="D388" s="39" t="s">
        <v>981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</row>
    <row r="389" spans="4:40" x14ac:dyDescent="0.25">
      <c r="D389" s="39" t="s">
        <v>982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</row>
    <row r="390" spans="4:40" x14ac:dyDescent="0.25">
      <c r="D390" s="39" t="s">
        <v>731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</row>
    <row r="391" spans="4:40" x14ac:dyDescent="0.25">
      <c r="D391" s="39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</row>
    <row r="392" spans="4:40" x14ac:dyDescent="0.25">
      <c r="D392" s="39" t="s">
        <v>260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</row>
    <row r="393" spans="4:40" x14ac:dyDescent="0.25">
      <c r="D393" s="39" t="s">
        <v>261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</row>
    <row r="394" spans="4:40" x14ac:dyDescent="0.25">
      <c r="D394" s="39" t="s">
        <v>325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</row>
    <row r="396" spans="4:40" x14ac:dyDescent="0.25">
      <c r="D396" s="1" t="s">
        <v>986</v>
      </c>
    </row>
    <row r="436" spans="2:4" x14ac:dyDescent="0.25">
      <c r="B436" s="3">
        <v>0</v>
      </c>
      <c r="D436" s="48" t="s">
        <v>989</v>
      </c>
    </row>
    <row r="437" spans="2:4" x14ac:dyDescent="0.25">
      <c r="D437" s="41" t="s">
        <v>300</v>
      </c>
    </row>
    <row r="439" spans="2:4" x14ac:dyDescent="0.25">
      <c r="D439" s="1" t="s">
        <v>987</v>
      </c>
    </row>
    <row r="464" spans="4:4" x14ac:dyDescent="0.25">
      <c r="D464" s="1" t="s">
        <v>988</v>
      </c>
    </row>
    <row r="489" spans="2:4" x14ac:dyDescent="0.25">
      <c r="B489" s="3">
        <v>0</v>
      </c>
      <c r="D489" s="4" t="s">
        <v>853</v>
      </c>
    </row>
    <row r="490" spans="2:4" x14ac:dyDescent="0.25">
      <c r="D490" s="41" t="s">
        <v>300</v>
      </c>
    </row>
    <row r="491" spans="2:4" x14ac:dyDescent="0.25">
      <c r="D491" s="37" t="s">
        <v>35</v>
      </c>
    </row>
    <row r="499" spans="2:4" x14ac:dyDescent="0.25">
      <c r="B499" s="3">
        <v>0</v>
      </c>
      <c r="D499" s="4" t="s">
        <v>1007</v>
      </c>
    </row>
    <row r="500" spans="2:4" x14ac:dyDescent="0.25">
      <c r="D500" s="41" t="s">
        <v>300</v>
      </c>
    </row>
    <row r="501" spans="2:4" x14ac:dyDescent="0.25">
      <c r="D501" s="37" t="s">
        <v>1008</v>
      </c>
    </row>
    <row r="502" spans="2:4" x14ac:dyDescent="0.25">
      <c r="D502" s="48" t="s">
        <v>805</v>
      </c>
    </row>
    <row r="504" spans="2:4" x14ac:dyDescent="0.25">
      <c r="D504" s="1" t="s">
        <v>1005</v>
      </c>
    </row>
    <row r="535" spans="4:4" x14ac:dyDescent="0.25">
      <c r="D535" s="1" t="s">
        <v>266</v>
      </c>
    </row>
    <row r="536" spans="4:4" x14ac:dyDescent="0.25">
      <c r="D536" s="4" t="s">
        <v>807</v>
      </c>
    </row>
    <row r="538" spans="4:4" x14ac:dyDescent="0.25">
      <c r="D538" s="1" t="s">
        <v>1009</v>
      </c>
    </row>
    <row r="562" spans="2:4" x14ac:dyDescent="0.25">
      <c r="B562" s="2">
        <v>0</v>
      </c>
      <c r="D562" s="4" t="s">
        <v>501</v>
      </c>
    </row>
    <row r="563" spans="2:4" x14ac:dyDescent="0.25">
      <c r="D563" s="41" t="s">
        <v>301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A7DB1-D874-4877-B117-EE935AD26858}">
  <dimension ref="A2:J20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641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930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716</v>
      </c>
      <c r="B5" s="47" t="s">
        <v>717</v>
      </c>
      <c r="C5" s="47" t="s">
        <v>644</v>
      </c>
      <c r="D5" s="47" t="s">
        <v>310</v>
      </c>
      <c r="E5" s="47" t="s">
        <v>272</v>
      </c>
      <c r="F5" s="62">
        <v>45181.574305556001</v>
      </c>
      <c r="G5" s="62">
        <v>45603.565277777998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44" t="s">
        <v>725</v>
      </c>
      <c r="B6" s="44" t="s">
        <v>724</v>
      </c>
      <c r="C6" s="44" t="s">
        <v>327</v>
      </c>
      <c r="D6" s="44" t="s">
        <v>310</v>
      </c>
      <c r="E6" s="44" t="s">
        <v>272</v>
      </c>
      <c r="F6" s="63">
        <v>45182.300694443999</v>
      </c>
      <c r="G6" s="63">
        <v>45603.625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51" t="s">
        <v>797</v>
      </c>
      <c r="B7" s="51" t="s">
        <v>796</v>
      </c>
      <c r="C7" s="51" t="s">
        <v>395</v>
      </c>
      <c r="D7" s="51" t="s">
        <v>310</v>
      </c>
      <c r="E7" s="51" t="s">
        <v>272</v>
      </c>
      <c r="F7" s="67">
        <v>45184.415972221999</v>
      </c>
      <c r="G7" s="67">
        <v>45608.373611110997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798</v>
      </c>
      <c r="B8" s="52" t="s">
        <v>698</v>
      </c>
      <c r="C8" s="52" t="s">
        <v>377</v>
      </c>
      <c r="D8" s="52" t="s">
        <v>310</v>
      </c>
      <c r="E8" s="52" t="s">
        <v>272</v>
      </c>
      <c r="F8" s="66">
        <v>45184.453472221998</v>
      </c>
      <c r="G8" s="66">
        <v>45608.406944444003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799</v>
      </c>
      <c r="B9" s="51" t="s">
        <v>640</v>
      </c>
      <c r="C9" s="51" t="s">
        <v>393</v>
      </c>
      <c r="D9" s="51" t="s">
        <v>310</v>
      </c>
      <c r="E9" s="51" t="s">
        <v>272</v>
      </c>
      <c r="F9" s="67">
        <v>45184.574305556001</v>
      </c>
      <c r="G9" s="67">
        <v>45608.565277777998</v>
      </c>
      <c r="H9" s="51" t="s">
        <v>23</v>
      </c>
      <c r="I9" s="51" t="s">
        <v>18</v>
      </c>
      <c r="J9" s="51" t="s">
        <v>259</v>
      </c>
    </row>
    <row r="10" spans="1:10" ht="45" x14ac:dyDescent="0.25">
      <c r="A10" s="44" t="s">
        <v>812</v>
      </c>
      <c r="B10" s="44" t="s">
        <v>824</v>
      </c>
      <c r="C10" s="44" t="s">
        <v>395</v>
      </c>
      <c r="D10" s="44" t="s">
        <v>310</v>
      </c>
      <c r="E10" s="44" t="s">
        <v>272</v>
      </c>
      <c r="F10" s="63">
        <v>45187.613194443999</v>
      </c>
      <c r="G10" s="63">
        <v>45609.559722222002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813</v>
      </c>
      <c r="B11" s="47" t="s">
        <v>816</v>
      </c>
      <c r="C11" s="47" t="s">
        <v>822</v>
      </c>
      <c r="D11" s="47" t="s">
        <v>310</v>
      </c>
      <c r="E11" s="47" t="s">
        <v>272</v>
      </c>
      <c r="F11" s="62">
        <v>45188.643055556</v>
      </c>
      <c r="G11" s="62">
        <v>45610.583333333001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814</v>
      </c>
      <c r="B12" s="44" t="s">
        <v>815</v>
      </c>
      <c r="C12" s="44" t="s">
        <v>377</v>
      </c>
      <c r="D12" s="44" t="s">
        <v>310</v>
      </c>
      <c r="E12" s="44" t="s">
        <v>272</v>
      </c>
      <c r="F12" s="63">
        <v>45188.649305555999</v>
      </c>
      <c r="G12" s="63">
        <v>45610.590277777999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821</v>
      </c>
      <c r="B13" s="47" t="s">
        <v>819</v>
      </c>
      <c r="C13" s="47" t="s">
        <v>395</v>
      </c>
      <c r="D13" s="47" t="s">
        <v>310</v>
      </c>
      <c r="E13" s="47" t="s">
        <v>272</v>
      </c>
      <c r="F13" s="62">
        <v>45189.408333332998</v>
      </c>
      <c r="G13" s="62">
        <v>45611.358333333003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843</v>
      </c>
      <c r="B14" s="44" t="s">
        <v>826</v>
      </c>
      <c r="C14" s="44" t="s">
        <v>395</v>
      </c>
      <c r="D14" s="44" t="s">
        <v>310</v>
      </c>
      <c r="E14" s="44" t="s">
        <v>272</v>
      </c>
      <c r="F14" s="63">
        <v>45189.556944443997</v>
      </c>
      <c r="G14" s="63">
        <v>45611.541666666999</v>
      </c>
      <c r="H14" s="44" t="s">
        <v>23</v>
      </c>
      <c r="I14" s="44" t="s">
        <v>18</v>
      </c>
      <c r="J14" s="44" t="s">
        <v>259</v>
      </c>
    </row>
    <row r="16" spans="1:10" x14ac:dyDescent="0.25">
      <c r="A16" s="95" t="s">
        <v>960</v>
      </c>
      <c r="B16" s="95" t="s">
        <v>959</v>
      </c>
      <c r="C16" s="95"/>
      <c r="D16" s="95"/>
      <c r="E16" s="95"/>
      <c r="F16" s="96"/>
      <c r="G16" s="96"/>
      <c r="H16" s="95"/>
      <c r="I16" s="95"/>
      <c r="J16" s="95" t="s">
        <v>317</v>
      </c>
    </row>
    <row r="17" spans="1:10" ht="30" x14ac:dyDescent="0.25">
      <c r="A17" s="52" t="s">
        <v>983</v>
      </c>
      <c r="B17" s="52" t="s">
        <v>971</v>
      </c>
      <c r="C17" s="52"/>
      <c r="D17" s="52"/>
      <c r="E17" s="52"/>
      <c r="F17" s="66"/>
      <c r="G17" s="66"/>
      <c r="H17" s="52"/>
      <c r="I17" s="52"/>
      <c r="J17" s="52" t="s">
        <v>317</v>
      </c>
    </row>
    <row r="18" spans="1:10" x14ac:dyDescent="0.25">
      <c r="A18" s="95" t="s">
        <v>1006</v>
      </c>
      <c r="B18" s="95" t="s">
        <v>1005</v>
      </c>
      <c r="C18" s="95"/>
      <c r="D18" s="95"/>
      <c r="E18" s="95"/>
      <c r="F18" s="96"/>
      <c r="G18" s="96"/>
      <c r="H18" s="95"/>
      <c r="I18" s="95"/>
      <c r="J18" s="95" t="s">
        <v>317</v>
      </c>
    </row>
    <row r="19" spans="1:10" x14ac:dyDescent="0.25">
      <c r="A19" s="42"/>
      <c r="B19" s="42"/>
      <c r="C19" s="42"/>
      <c r="D19" s="42"/>
      <c r="E19" s="42"/>
      <c r="F19" s="64"/>
      <c r="G19" s="64"/>
      <c r="H19" s="42"/>
      <c r="I19" s="42"/>
      <c r="J19" s="42" t="s">
        <v>317</v>
      </c>
    </row>
    <row r="20" spans="1:10" x14ac:dyDescent="0.25">
      <c r="A20" s="42"/>
      <c r="B20" s="42"/>
      <c r="C20" s="42"/>
      <c r="D20" s="42"/>
      <c r="E20" s="42"/>
      <c r="F20" s="64"/>
      <c r="G20" s="64"/>
      <c r="H20" s="42"/>
      <c r="I20" s="42"/>
      <c r="J20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48E5F-8C25-4731-912C-EAF380B279C0}">
  <dimension ref="B2:D5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1011</v>
      </c>
    </row>
    <row r="4" spans="2:4" x14ac:dyDescent="0.25">
      <c r="B4" s="2">
        <v>0</v>
      </c>
      <c r="D4" s="1" t="s">
        <v>1012</v>
      </c>
    </row>
    <row r="5" spans="2:4" x14ac:dyDescent="0.25">
      <c r="D5" s="37" t="s">
        <v>35</v>
      </c>
    </row>
    <row r="15" spans="2:4" x14ac:dyDescent="0.25">
      <c r="B15" s="2">
        <v>0</v>
      </c>
      <c r="D15" s="1" t="s">
        <v>1024</v>
      </c>
    </row>
    <row r="16" spans="2:4" x14ac:dyDescent="0.25">
      <c r="D16" s="37" t="s">
        <v>35</v>
      </c>
    </row>
    <row r="51" spans="2:2" x14ac:dyDescent="0.25">
      <c r="B51" s="2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BEE8-4E03-46BB-9DAA-9A8FD5C7AE7D}">
  <dimension ref="B2:EC1238"/>
  <sheetViews>
    <sheetView topLeftCell="A221" zoomScale="85" zoomScaleNormal="85" workbookViewId="0">
      <selection activeCell="D233" sqref="D23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832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831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833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834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1032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1047</v>
      </c>
    </row>
    <row r="61" spans="2:4" x14ac:dyDescent="0.25">
      <c r="D61" s="1" t="s">
        <v>1012</v>
      </c>
    </row>
    <row r="72" spans="42:42" x14ac:dyDescent="0.25">
      <c r="AP72" s="1" t="s">
        <v>643</v>
      </c>
    </row>
    <row r="73" spans="42:42" x14ac:dyDescent="0.25">
      <c r="AP73" s="1" t="s">
        <v>1013</v>
      </c>
    </row>
    <row r="74" spans="42:42" x14ac:dyDescent="0.25">
      <c r="AP74" s="1" t="s">
        <v>1014</v>
      </c>
    </row>
    <row r="75" spans="42:42" x14ac:dyDescent="0.25">
      <c r="AP75" s="1" t="s">
        <v>1015</v>
      </c>
    </row>
    <row r="76" spans="42:42" x14ac:dyDescent="0.25">
      <c r="AP76" s="1" t="s">
        <v>1016</v>
      </c>
    </row>
    <row r="77" spans="42:42" x14ac:dyDescent="0.25">
      <c r="AP77" s="1" t="s">
        <v>1017</v>
      </c>
    </row>
    <row r="79" spans="42:42" x14ac:dyDescent="0.25">
      <c r="AP79" s="1" t="s">
        <v>1018</v>
      </c>
    </row>
    <row r="81" spans="4:42" x14ac:dyDescent="0.25">
      <c r="AP81" s="1" t="s">
        <v>1019</v>
      </c>
    </row>
    <row r="82" spans="4:42" x14ac:dyDescent="0.25">
      <c r="AP82" s="1" t="s">
        <v>1020</v>
      </c>
    </row>
    <row r="83" spans="4:42" x14ac:dyDescent="0.25">
      <c r="AP83" s="1" t="s">
        <v>1021</v>
      </c>
    </row>
    <row r="84" spans="4:42" x14ac:dyDescent="0.25">
      <c r="AP84" s="1" t="s">
        <v>1022</v>
      </c>
    </row>
    <row r="85" spans="4:42" x14ac:dyDescent="0.25">
      <c r="AP85" s="1" t="s">
        <v>1023</v>
      </c>
    </row>
    <row r="88" spans="4:42" x14ac:dyDescent="0.25">
      <c r="K88" s="1" t="s">
        <v>270</v>
      </c>
      <c r="T88" s="1" t="s">
        <v>271</v>
      </c>
    </row>
    <row r="89" spans="4:42" x14ac:dyDescent="0.25">
      <c r="D89" s="1" t="s">
        <v>349</v>
      </c>
      <c r="K89" s="1" t="s">
        <v>1034</v>
      </c>
      <c r="T89" s="1" t="s">
        <v>1037</v>
      </c>
      <c r="AC89" s="1">
        <f>IF(K89=T89, 0, 1)</f>
        <v>1</v>
      </c>
    </row>
    <row r="90" spans="4:42" x14ac:dyDescent="0.25">
      <c r="D90" s="1" t="s">
        <v>567</v>
      </c>
      <c r="K90" s="1" t="s">
        <v>1035</v>
      </c>
      <c r="T90" s="1" t="s">
        <v>1038</v>
      </c>
      <c r="AC90" s="1">
        <f>IF(K90=T90, 0, 1)</f>
        <v>1</v>
      </c>
    </row>
    <row r="91" spans="4:42" x14ac:dyDescent="0.25">
      <c r="D91" s="1" t="s">
        <v>307</v>
      </c>
      <c r="K91" s="1" t="s">
        <v>1036</v>
      </c>
      <c r="T91" s="1" t="s">
        <v>1039</v>
      </c>
      <c r="AC91" s="1">
        <f>IF(K91=T91, 0, 1)</f>
        <v>1</v>
      </c>
    </row>
    <row r="92" spans="4:42" x14ac:dyDescent="0.25">
      <c r="D92" s="1" t="s">
        <v>1033</v>
      </c>
      <c r="K92" s="40" t="s">
        <v>1040</v>
      </c>
      <c r="T92" s="40" t="s">
        <v>1044</v>
      </c>
      <c r="AC92" s="1">
        <f>IF(K92=T92, 0, 1)</f>
        <v>1</v>
      </c>
    </row>
    <row r="93" spans="4:42" x14ac:dyDescent="0.25">
      <c r="D93" s="1" t="s">
        <v>1042</v>
      </c>
      <c r="K93" s="40" t="s">
        <v>1041</v>
      </c>
      <c r="T93" s="40" t="s">
        <v>1043</v>
      </c>
      <c r="AC93" s="1">
        <f>IF(K93=T93, 0, 1)</f>
        <v>1</v>
      </c>
    </row>
    <row r="95" spans="4:42" x14ac:dyDescent="0.25">
      <c r="K95" s="1" t="str">
        <f>"select '" &amp; K89 &amp; "' bChassisNumber, '" &amp; K90 &amp; "' bEngineNumber, '" &amp; K91 &amp; "' bPoliceNumber, '" &amp; K92 &amp; "' bStartSTNK, '" &amp; K93 &amp; "' bEndKEUR"</f>
        <v>select 'MHKP3CA1JLK209859GS' bChassisNumber, '3SZDGX7326GS' bEngineNumber, 'B9235PCQGS' bPoliceNumber, '2024-02-24' bStartSTNK, '2023-07-26' bEndKEUR</v>
      </c>
      <c r="T95" s="1" t="str">
        <f>"select '" &amp; T89 &amp; "' bChassisNumber, '" &amp; T90 &amp; "' bEngineNumber, '" &amp; T91 &amp; "' bPoliceNumber, '" &amp; T92 &amp; "' bStartSTNK, '" &amp; T93 &amp; "' bEndKEUR"</f>
        <v>select 'MHKP3BA1JPK186906' bChassisNumber, 'K3MJ41995' bEngineNumber, 'B9568UXC' bPoliceNumber, '2024-08-10' bStartSTNK, '2024-02-14' bEndKEUR</v>
      </c>
    </row>
    <row r="97" spans="4:128" x14ac:dyDescent="0.25">
      <c r="D97" s="38" t="s">
        <v>334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</row>
    <row r="98" spans="4:128" x14ac:dyDescent="0.25">
      <c r="D98" s="38" t="s">
        <v>318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</row>
    <row r="99" spans="4:128" x14ac:dyDescent="0.25">
      <c r="D99" s="39" t="s">
        <v>1045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39"/>
      <c r="DO99" s="39"/>
      <c r="DP99" s="39"/>
      <c r="DQ99" s="39"/>
      <c r="DR99" s="39"/>
      <c r="DS99" s="39"/>
      <c r="DT99" s="39"/>
      <c r="DU99" s="39"/>
      <c r="DV99" s="39"/>
      <c r="DW99" s="39"/>
      <c r="DX99" s="39"/>
    </row>
    <row r="100" spans="4:128" x14ac:dyDescent="0.25">
      <c r="D100" s="39" t="s">
        <v>1046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9"/>
      <c r="DM100" s="39"/>
      <c r="DN100" s="39"/>
      <c r="DO100" s="39"/>
      <c r="DP100" s="39"/>
      <c r="DQ100" s="39"/>
      <c r="DR100" s="39"/>
      <c r="DS100" s="39"/>
      <c r="DT100" s="39"/>
      <c r="DU100" s="39"/>
      <c r="DV100" s="39"/>
      <c r="DW100" s="39"/>
      <c r="DX100" s="39"/>
    </row>
    <row r="101" spans="4:128" x14ac:dyDescent="0.25">
      <c r="D101" s="38" t="s">
        <v>319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</row>
    <row r="102" spans="4:128" x14ac:dyDescent="0.25">
      <c r="D102" s="38" t="s">
        <v>330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</row>
    <row r="103" spans="4:128" x14ac:dyDescent="0.25">
      <c r="D103" s="39" t="s">
        <v>321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  <c r="DV103" s="35"/>
      <c r="DW103" s="35"/>
      <c r="DX103" s="35"/>
    </row>
    <row r="104" spans="4:128" x14ac:dyDescent="0.25">
      <c r="D104" s="39" t="s">
        <v>340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/>
      <c r="DB104" s="35"/>
      <c r="DC104" s="35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  <c r="DV104" s="35"/>
      <c r="DW104" s="35"/>
      <c r="DX104" s="35"/>
    </row>
    <row r="105" spans="4:128" x14ac:dyDescent="0.25">
      <c r="D105" s="39" t="s">
        <v>342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5"/>
      <c r="DW105" s="35"/>
      <c r="DX105" s="35"/>
    </row>
    <row r="106" spans="4:128" x14ac:dyDescent="0.25">
      <c r="D106" s="39" t="s">
        <v>358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35"/>
      <c r="DP106" s="35"/>
      <c r="DQ106" s="35"/>
      <c r="DR106" s="35"/>
      <c r="DS106" s="35"/>
      <c r="DT106" s="35"/>
      <c r="DU106" s="35"/>
      <c r="DV106" s="35"/>
      <c r="DW106" s="35"/>
      <c r="DX106" s="35"/>
    </row>
    <row r="107" spans="4:128" x14ac:dyDescent="0.25">
      <c r="D107" s="39" t="s">
        <v>415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5"/>
      <c r="DB107" s="35"/>
      <c r="DC107" s="35"/>
      <c r="DD107" s="35"/>
      <c r="DE107" s="35"/>
      <c r="DF107" s="35"/>
      <c r="DG107" s="35"/>
      <c r="DH107" s="35"/>
      <c r="DI107" s="35"/>
      <c r="DJ107" s="35"/>
      <c r="DK107" s="35"/>
      <c r="DL107" s="35"/>
      <c r="DM107" s="35"/>
      <c r="DN107" s="35"/>
      <c r="DO107" s="35"/>
      <c r="DP107" s="35"/>
      <c r="DQ107" s="35"/>
      <c r="DR107" s="35"/>
      <c r="DS107" s="35"/>
      <c r="DT107" s="35"/>
      <c r="DU107" s="35"/>
      <c r="DV107" s="35"/>
      <c r="DW107" s="35"/>
      <c r="DX107" s="35"/>
    </row>
    <row r="108" spans="4:128" x14ac:dyDescent="0.25">
      <c r="D108" s="32" t="s">
        <v>320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  <c r="CY108" s="35"/>
      <c r="CZ108" s="35"/>
      <c r="DA108" s="35"/>
      <c r="DB108" s="35"/>
      <c r="DC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P108" s="35"/>
      <c r="DQ108" s="35"/>
      <c r="DR108" s="35"/>
      <c r="DS108" s="35"/>
      <c r="DT108" s="35"/>
      <c r="DU108" s="35"/>
      <c r="DV108" s="35"/>
      <c r="DW108" s="35"/>
      <c r="DX108" s="35"/>
    </row>
    <row r="109" spans="4:128" x14ac:dyDescent="0.25">
      <c r="D109" s="39" t="s">
        <v>341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5"/>
      <c r="DW109" s="35"/>
      <c r="DX109" s="35"/>
    </row>
    <row r="110" spans="4:128" x14ac:dyDescent="0.25">
      <c r="D110" s="39" t="s">
        <v>314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/>
      <c r="DB110" s="35"/>
      <c r="DC110" s="35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  <c r="DV110" s="35"/>
      <c r="DW110" s="35"/>
      <c r="DX110" s="35"/>
    </row>
    <row r="111" spans="4:128" x14ac:dyDescent="0.25">
      <c r="D111" s="39" t="s">
        <v>402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  <c r="CY111" s="35"/>
      <c r="CZ111" s="35"/>
      <c r="DA111" s="35"/>
      <c r="DB111" s="35"/>
      <c r="DC111" s="35"/>
      <c r="DD111" s="35"/>
      <c r="DE111" s="35"/>
      <c r="DF111" s="35"/>
      <c r="DG111" s="35"/>
      <c r="DH111" s="35"/>
      <c r="DI111" s="35"/>
      <c r="DJ111" s="35"/>
      <c r="DK111" s="35"/>
      <c r="DL111" s="35"/>
      <c r="DM111" s="35"/>
      <c r="DN111" s="35"/>
      <c r="DO111" s="35"/>
      <c r="DP111" s="35"/>
      <c r="DQ111" s="35"/>
      <c r="DR111" s="35"/>
      <c r="DS111" s="35"/>
      <c r="DT111" s="35"/>
      <c r="DU111" s="35"/>
      <c r="DV111" s="35"/>
      <c r="DW111" s="35"/>
      <c r="DX111" s="35"/>
    </row>
    <row r="112" spans="4:128" x14ac:dyDescent="0.25">
      <c r="D112" s="39" t="s">
        <v>403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CZ112" s="35"/>
      <c r="DA112" s="35"/>
      <c r="DB112" s="35"/>
      <c r="DC112" s="35"/>
      <c r="DD112" s="35"/>
      <c r="DE112" s="35"/>
      <c r="DF112" s="35"/>
      <c r="DG112" s="35"/>
      <c r="DH112" s="35"/>
      <c r="DI112" s="35"/>
      <c r="DJ112" s="35"/>
      <c r="DK112" s="35"/>
      <c r="DL112" s="35"/>
      <c r="DM112" s="35"/>
      <c r="DN112" s="35"/>
      <c r="DO112" s="35"/>
      <c r="DP112" s="35"/>
      <c r="DQ112" s="35"/>
      <c r="DR112" s="35"/>
      <c r="DS112" s="35"/>
      <c r="DT112" s="35"/>
      <c r="DU112" s="35"/>
      <c r="DV112" s="35"/>
      <c r="DW112" s="35"/>
      <c r="DX112" s="35"/>
    </row>
    <row r="113" spans="4:128" x14ac:dyDescent="0.25">
      <c r="D113" s="39" t="s">
        <v>416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  <c r="CW113" s="35"/>
      <c r="CX113" s="35"/>
      <c r="CY113" s="35"/>
      <c r="CZ113" s="35"/>
      <c r="DA113" s="35"/>
      <c r="DB113" s="35"/>
      <c r="DC113" s="35"/>
      <c r="DD113" s="35"/>
      <c r="DE113" s="35"/>
      <c r="DF113" s="35"/>
      <c r="DG113" s="35"/>
      <c r="DH113" s="35"/>
      <c r="DI113" s="35"/>
      <c r="DJ113" s="35"/>
      <c r="DK113" s="35"/>
      <c r="DL113" s="35"/>
      <c r="DM113" s="35"/>
      <c r="DN113" s="35"/>
      <c r="DO113" s="35"/>
      <c r="DP113" s="35"/>
      <c r="DQ113" s="35"/>
      <c r="DR113" s="35"/>
      <c r="DS113" s="35"/>
      <c r="DT113" s="35"/>
      <c r="DU113" s="35"/>
      <c r="DV113" s="35"/>
      <c r="DW113" s="35"/>
      <c r="DX113" s="35"/>
    </row>
    <row r="114" spans="4:128" x14ac:dyDescent="0.25">
      <c r="D114" s="39" t="s">
        <v>417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  <c r="CW114" s="35"/>
      <c r="CX114" s="35"/>
      <c r="CY114" s="35"/>
      <c r="CZ114" s="35"/>
      <c r="DA114" s="35"/>
      <c r="DB114" s="35"/>
      <c r="DC114" s="35"/>
      <c r="DD114" s="35"/>
      <c r="DE114" s="35"/>
      <c r="DF114" s="35"/>
      <c r="DG114" s="35"/>
      <c r="DH114" s="35"/>
      <c r="DI114" s="35"/>
      <c r="DJ114" s="35"/>
      <c r="DK114" s="35"/>
      <c r="DL114" s="35"/>
      <c r="DM114" s="35"/>
      <c r="DN114" s="35"/>
      <c r="DO114" s="35"/>
      <c r="DP114" s="35"/>
      <c r="DQ114" s="35"/>
      <c r="DR114" s="35"/>
      <c r="DS114" s="35"/>
      <c r="DT114" s="35"/>
      <c r="DU114" s="35"/>
      <c r="DV114" s="35"/>
      <c r="DW114" s="35"/>
      <c r="DX114" s="35"/>
    </row>
    <row r="115" spans="4:128" x14ac:dyDescent="0.25">
      <c r="D115" s="39" t="s">
        <v>352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  <c r="CW115" s="35"/>
      <c r="CX115" s="35"/>
      <c r="CY115" s="35"/>
      <c r="CZ115" s="35"/>
      <c r="DA115" s="35"/>
      <c r="DB115" s="35"/>
      <c r="DC115" s="35"/>
      <c r="DD115" s="35"/>
      <c r="DE115" s="35"/>
      <c r="DF115" s="35"/>
      <c r="DG115" s="35"/>
      <c r="DH115" s="35"/>
      <c r="DI115" s="35"/>
      <c r="DJ115" s="35"/>
      <c r="DK115" s="35"/>
      <c r="DL115" s="35"/>
      <c r="DM115" s="35"/>
      <c r="DN115" s="35"/>
      <c r="DO115" s="35"/>
      <c r="DP115" s="35"/>
      <c r="DQ115" s="35"/>
      <c r="DR115" s="35"/>
      <c r="DS115" s="35"/>
      <c r="DT115" s="35"/>
      <c r="DU115" s="35"/>
      <c r="DV115" s="35"/>
      <c r="DW115" s="35"/>
      <c r="DX115" s="35"/>
    </row>
    <row r="116" spans="4:128" x14ac:dyDescent="0.25">
      <c r="D116" s="39" t="s">
        <v>256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5"/>
      <c r="DE116" s="35"/>
      <c r="DF116" s="35"/>
      <c r="DG116" s="35"/>
      <c r="DH116" s="35"/>
      <c r="DI116" s="35"/>
      <c r="DJ116" s="35"/>
      <c r="DK116" s="35"/>
      <c r="DL116" s="35"/>
      <c r="DM116" s="35"/>
      <c r="DN116" s="35"/>
      <c r="DO116" s="35"/>
      <c r="DP116" s="35"/>
      <c r="DQ116" s="35"/>
      <c r="DR116" s="35"/>
      <c r="DS116" s="35"/>
      <c r="DT116" s="35"/>
      <c r="DU116" s="35"/>
      <c r="DV116" s="35"/>
      <c r="DW116" s="35"/>
      <c r="DX116" s="35"/>
    </row>
    <row r="117" spans="4:128" x14ac:dyDescent="0.25">
      <c r="D117" s="39" t="s">
        <v>309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  <c r="CW117" s="35"/>
      <c r="CX117" s="35"/>
      <c r="CY117" s="35"/>
      <c r="CZ117" s="35"/>
      <c r="DA117" s="35"/>
      <c r="DB117" s="35"/>
      <c r="DC117" s="35"/>
      <c r="DD117" s="35"/>
      <c r="DE117" s="35"/>
      <c r="DF117" s="35"/>
      <c r="DG117" s="35"/>
      <c r="DH117" s="35"/>
      <c r="DI117" s="35"/>
      <c r="DJ117" s="35"/>
      <c r="DK117" s="35"/>
      <c r="DL117" s="35"/>
      <c r="DM117" s="35"/>
      <c r="DN117" s="35"/>
      <c r="DO117" s="35"/>
      <c r="DP117" s="35"/>
      <c r="DQ117" s="35"/>
      <c r="DR117" s="35"/>
      <c r="DS117" s="35"/>
      <c r="DT117" s="35"/>
      <c r="DU117" s="35"/>
      <c r="DV117" s="35"/>
      <c r="DW117" s="35"/>
      <c r="DX117" s="35"/>
    </row>
    <row r="118" spans="4:128" x14ac:dyDescent="0.25">
      <c r="D118" s="39" t="s">
        <v>275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  <c r="CW118" s="35"/>
      <c r="CX118" s="35"/>
      <c r="CY118" s="35"/>
      <c r="CZ118" s="35"/>
      <c r="DA118" s="35"/>
      <c r="DB118" s="35"/>
      <c r="DC118" s="35"/>
      <c r="DD118" s="35"/>
      <c r="DE118" s="35"/>
      <c r="DF118" s="35"/>
      <c r="DG118" s="35"/>
      <c r="DH118" s="35"/>
      <c r="DI118" s="35"/>
      <c r="DJ118" s="35"/>
      <c r="DK118" s="35"/>
      <c r="DL118" s="35"/>
      <c r="DM118" s="35"/>
      <c r="DN118" s="35"/>
      <c r="DO118" s="35"/>
      <c r="DP118" s="35"/>
      <c r="DQ118" s="35"/>
      <c r="DR118" s="35"/>
      <c r="DS118" s="35"/>
      <c r="DT118" s="35"/>
      <c r="DU118" s="35"/>
      <c r="DV118" s="35"/>
      <c r="DW118" s="35"/>
      <c r="DX118" s="35"/>
    </row>
    <row r="119" spans="4:128" x14ac:dyDescent="0.25">
      <c r="D119" s="39" t="s">
        <v>312</v>
      </c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  <c r="CW119" s="35"/>
      <c r="CX119" s="35"/>
      <c r="CY119" s="35"/>
      <c r="CZ119" s="35"/>
      <c r="DA119" s="35"/>
      <c r="DB119" s="35"/>
      <c r="DC119" s="35"/>
      <c r="DD119" s="35"/>
      <c r="DE119" s="35"/>
      <c r="DF119" s="35"/>
      <c r="DG119" s="35"/>
      <c r="DH119" s="35"/>
      <c r="DI119" s="35"/>
      <c r="DJ119" s="35"/>
      <c r="DK119" s="35"/>
      <c r="DL119" s="35"/>
      <c r="DM119" s="35"/>
      <c r="DN119" s="35"/>
      <c r="DO119" s="35"/>
      <c r="DP119" s="35"/>
      <c r="DQ119" s="35"/>
      <c r="DR119" s="35"/>
      <c r="DS119" s="35"/>
      <c r="DT119" s="35"/>
      <c r="DU119" s="35"/>
      <c r="DV119" s="35"/>
      <c r="DW119" s="35"/>
      <c r="DX119" s="35"/>
    </row>
    <row r="120" spans="4:128" x14ac:dyDescent="0.25">
      <c r="D120" s="39" t="s">
        <v>313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  <c r="CC120" s="35"/>
      <c r="CD120" s="35"/>
      <c r="CE120" s="35"/>
      <c r="CF120" s="35"/>
      <c r="CG120" s="35"/>
      <c r="CH120" s="35"/>
      <c r="CI120" s="35"/>
      <c r="CJ120" s="35"/>
      <c r="CK120" s="35"/>
      <c r="CL120" s="35"/>
      <c r="CM120" s="35"/>
      <c r="CN120" s="35"/>
      <c r="CO120" s="35"/>
      <c r="CP120" s="35"/>
      <c r="CQ120" s="35"/>
      <c r="CR120" s="35"/>
      <c r="CS120" s="35"/>
      <c r="CT120" s="35"/>
      <c r="CU120" s="35"/>
      <c r="CV120" s="35"/>
      <c r="CW120" s="35"/>
      <c r="CX120" s="35"/>
      <c r="CY120" s="35"/>
      <c r="CZ120" s="35"/>
      <c r="DA120" s="35"/>
      <c r="DB120" s="35"/>
      <c r="DC120" s="35"/>
      <c r="DD120" s="35"/>
      <c r="DE120" s="35"/>
      <c r="DF120" s="35"/>
      <c r="DG120" s="35"/>
      <c r="DH120" s="35"/>
      <c r="DI120" s="35"/>
      <c r="DJ120" s="35"/>
      <c r="DK120" s="35"/>
      <c r="DL120" s="35"/>
      <c r="DM120" s="35"/>
      <c r="DN120" s="35"/>
      <c r="DO120" s="35"/>
      <c r="DP120" s="35"/>
      <c r="DQ120" s="35"/>
      <c r="DR120" s="35"/>
      <c r="DS120" s="35"/>
      <c r="DT120" s="35"/>
      <c r="DU120" s="35"/>
      <c r="DV120" s="35"/>
      <c r="DW120" s="35"/>
      <c r="DX120" s="35"/>
    </row>
    <row r="121" spans="4:128" x14ac:dyDescent="0.25">
      <c r="D121" s="39" t="s">
        <v>346</v>
      </c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5"/>
      <c r="CG121" s="35"/>
      <c r="CH121" s="35"/>
      <c r="CI121" s="35"/>
      <c r="CJ121" s="35"/>
      <c r="CK121" s="35"/>
      <c r="CL121" s="35"/>
      <c r="CM121" s="35"/>
      <c r="CN121" s="35"/>
      <c r="CO121" s="35"/>
      <c r="CP121" s="35"/>
      <c r="CQ121" s="35"/>
      <c r="CR121" s="35"/>
      <c r="CS121" s="35"/>
      <c r="CT121" s="35"/>
      <c r="CU121" s="35"/>
      <c r="CV121" s="35"/>
      <c r="CW121" s="35"/>
      <c r="CX121" s="35"/>
      <c r="CY121" s="35"/>
      <c r="CZ121" s="35"/>
      <c r="DA121" s="35"/>
      <c r="DB121" s="35"/>
      <c r="DC121" s="35"/>
      <c r="DD121" s="35"/>
      <c r="DE121" s="35"/>
      <c r="DF121" s="35"/>
      <c r="DG121" s="35"/>
      <c r="DH121" s="35"/>
      <c r="DI121" s="35"/>
      <c r="DJ121" s="35"/>
      <c r="DK121" s="35"/>
      <c r="DL121" s="35"/>
      <c r="DM121" s="35"/>
      <c r="DN121" s="35"/>
      <c r="DO121" s="35"/>
      <c r="DP121" s="35"/>
      <c r="DQ121" s="35"/>
      <c r="DR121" s="35"/>
      <c r="DS121" s="35"/>
      <c r="DT121" s="35"/>
      <c r="DU121" s="35"/>
      <c r="DV121" s="35"/>
      <c r="DW121" s="35"/>
      <c r="DX121" s="35"/>
    </row>
    <row r="122" spans="4:128" x14ac:dyDescent="0.25">
      <c r="D122" s="39" t="s">
        <v>347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  <c r="BS122" s="35"/>
      <c r="BT122" s="35"/>
      <c r="BU122" s="35"/>
      <c r="BV122" s="35"/>
      <c r="BW122" s="35"/>
      <c r="BX122" s="35"/>
      <c r="BY122" s="35"/>
      <c r="BZ122" s="35"/>
      <c r="CA122" s="35"/>
      <c r="CB122" s="35"/>
      <c r="CC122" s="35"/>
      <c r="CD122" s="35"/>
      <c r="CE122" s="35"/>
      <c r="CF122" s="35"/>
      <c r="CG122" s="35"/>
      <c r="CH122" s="35"/>
      <c r="CI122" s="35"/>
      <c r="CJ122" s="35"/>
      <c r="CK122" s="35"/>
      <c r="CL122" s="35"/>
      <c r="CM122" s="35"/>
      <c r="CN122" s="35"/>
      <c r="CO122" s="35"/>
      <c r="CP122" s="35"/>
      <c r="CQ122" s="35"/>
      <c r="CR122" s="35"/>
      <c r="CS122" s="35"/>
      <c r="CT122" s="35"/>
      <c r="CU122" s="35"/>
      <c r="CV122" s="35"/>
      <c r="CW122" s="35"/>
      <c r="CX122" s="35"/>
      <c r="CY122" s="35"/>
      <c r="CZ122" s="35"/>
      <c r="DA122" s="35"/>
      <c r="DB122" s="35"/>
      <c r="DC122" s="35"/>
      <c r="DD122" s="35"/>
      <c r="DE122" s="35"/>
      <c r="DF122" s="35"/>
      <c r="DG122" s="35"/>
      <c r="DH122" s="35"/>
      <c r="DI122" s="35"/>
      <c r="DJ122" s="35"/>
      <c r="DK122" s="35"/>
      <c r="DL122" s="35"/>
      <c r="DM122" s="35"/>
      <c r="DN122" s="35"/>
      <c r="DO122" s="35"/>
      <c r="DP122" s="35"/>
      <c r="DQ122" s="35"/>
      <c r="DR122" s="35"/>
      <c r="DS122" s="35"/>
      <c r="DT122" s="35"/>
      <c r="DU122" s="35"/>
      <c r="DV122" s="35"/>
      <c r="DW122" s="35"/>
      <c r="DX122" s="35"/>
    </row>
    <row r="123" spans="4:128" x14ac:dyDescent="0.25">
      <c r="D123" s="39" t="s">
        <v>418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  <c r="BS123" s="35"/>
      <c r="BT123" s="35"/>
      <c r="BU123" s="35"/>
      <c r="BV123" s="35"/>
      <c r="BW123" s="35"/>
      <c r="BX123" s="35"/>
      <c r="BY123" s="35"/>
      <c r="BZ123" s="35"/>
      <c r="CA123" s="35"/>
      <c r="CB123" s="35"/>
      <c r="CC123" s="35"/>
      <c r="CD123" s="35"/>
      <c r="CE123" s="35"/>
      <c r="CF123" s="35"/>
      <c r="CG123" s="35"/>
      <c r="CH123" s="35"/>
      <c r="CI123" s="35"/>
      <c r="CJ123" s="35"/>
      <c r="CK123" s="35"/>
      <c r="CL123" s="35"/>
      <c r="CM123" s="35"/>
      <c r="CN123" s="35"/>
      <c r="CO123" s="35"/>
      <c r="CP123" s="35"/>
      <c r="CQ123" s="35"/>
      <c r="CR123" s="35"/>
      <c r="CS123" s="35"/>
      <c r="CT123" s="35"/>
      <c r="CU123" s="35"/>
      <c r="CV123" s="35"/>
      <c r="CW123" s="35"/>
      <c r="CX123" s="35"/>
      <c r="CY123" s="35"/>
      <c r="CZ123" s="35"/>
      <c r="DA123" s="35"/>
      <c r="DB123" s="35"/>
      <c r="DC123" s="35"/>
      <c r="DD123" s="35"/>
      <c r="DE123" s="35"/>
      <c r="DF123" s="35"/>
      <c r="DG123" s="35"/>
      <c r="DH123" s="35"/>
      <c r="DI123" s="35"/>
      <c r="DJ123" s="35"/>
      <c r="DK123" s="35"/>
      <c r="DL123" s="35"/>
      <c r="DM123" s="35"/>
      <c r="DN123" s="35"/>
      <c r="DO123" s="35"/>
      <c r="DP123" s="35"/>
      <c r="DQ123" s="35"/>
      <c r="DR123" s="35"/>
      <c r="DS123" s="35"/>
      <c r="DT123" s="35"/>
      <c r="DU123" s="35"/>
      <c r="DV123" s="35"/>
      <c r="DW123" s="35"/>
      <c r="DX123" s="35"/>
    </row>
    <row r="124" spans="4:128" x14ac:dyDescent="0.25">
      <c r="D124" s="39" t="s">
        <v>419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  <c r="CC124" s="35"/>
      <c r="CD124" s="35"/>
      <c r="CE124" s="35"/>
      <c r="CF124" s="35"/>
      <c r="CG124" s="35"/>
      <c r="CH124" s="35"/>
      <c r="CI124" s="35"/>
      <c r="CJ124" s="35"/>
      <c r="CK124" s="35"/>
      <c r="CL124" s="35"/>
      <c r="CM124" s="35"/>
      <c r="CN124" s="35"/>
      <c r="CO124" s="35"/>
      <c r="CP124" s="35"/>
      <c r="CQ124" s="35"/>
      <c r="CR124" s="35"/>
      <c r="CS124" s="35"/>
      <c r="CT124" s="35"/>
      <c r="CU124" s="35"/>
      <c r="CV124" s="35"/>
      <c r="CW124" s="35"/>
      <c r="CX124" s="35"/>
      <c r="CY124" s="35"/>
      <c r="CZ124" s="35"/>
      <c r="DA124" s="35"/>
      <c r="DB124" s="35"/>
      <c r="DC124" s="35"/>
      <c r="DD124" s="35"/>
      <c r="DE124" s="35"/>
      <c r="DF124" s="35"/>
      <c r="DG124" s="35"/>
      <c r="DH124" s="35"/>
      <c r="DI124" s="35"/>
      <c r="DJ124" s="35"/>
      <c r="DK124" s="35"/>
      <c r="DL124" s="35"/>
      <c r="DM124" s="35"/>
      <c r="DN124" s="35"/>
      <c r="DO124" s="35"/>
      <c r="DP124" s="35"/>
      <c r="DQ124" s="35"/>
      <c r="DR124" s="35"/>
      <c r="DS124" s="35"/>
      <c r="DT124" s="35"/>
      <c r="DU124" s="35"/>
      <c r="DV124" s="35"/>
      <c r="DW124" s="35"/>
      <c r="DX124" s="35"/>
    </row>
    <row r="125" spans="4:128" x14ac:dyDescent="0.25">
      <c r="D125" s="38" t="s">
        <v>331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</row>
    <row r="126" spans="4:128" x14ac:dyDescent="0.25">
      <c r="D126" s="38" t="s">
        <v>350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</row>
    <row r="127" spans="4:128" x14ac:dyDescent="0.25">
      <c r="D127" s="33" t="s">
        <v>488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</row>
    <row r="128" spans="4:128" x14ac:dyDescent="0.25">
      <c r="D128" s="33" t="s">
        <v>648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</row>
    <row r="130" spans="4:133" x14ac:dyDescent="0.25">
      <c r="D130" s="39" t="s">
        <v>324</v>
      </c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</row>
    <row r="131" spans="4:133" x14ac:dyDescent="0.25">
      <c r="D131" s="39" t="s">
        <v>308</v>
      </c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</row>
    <row r="132" spans="4:133" x14ac:dyDescent="0.25">
      <c r="D132" s="39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</row>
    <row r="133" spans="4:133" x14ac:dyDescent="0.25">
      <c r="D133" s="39" t="s">
        <v>1048</v>
      </c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</row>
    <row r="134" spans="4:133" x14ac:dyDescent="0.25">
      <c r="D134" s="39" t="s">
        <v>1049</v>
      </c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</row>
    <row r="135" spans="4:133" x14ac:dyDescent="0.25">
      <c r="D135" s="39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</row>
    <row r="136" spans="4:133" x14ac:dyDescent="0.25">
      <c r="D136" s="39" t="s">
        <v>260</v>
      </c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</row>
    <row r="137" spans="4:133" x14ac:dyDescent="0.25">
      <c r="D137" s="39" t="s">
        <v>261</v>
      </c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</row>
    <row r="138" spans="4:133" x14ac:dyDescent="0.25">
      <c r="D138" s="39" t="s">
        <v>325</v>
      </c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</row>
    <row r="140" spans="4:133" x14ac:dyDescent="0.25">
      <c r="D140" s="1" t="s">
        <v>1050</v>
      </c>
    </row>
    <row r="170" spans="2:4" x14ac:dyDescent="0.25">
      <c r="B170" s="3">
        <v>0</v>
      </c>
      <c r="D170" s="48" t="s">
        <v>1031</v>
      </c>
    </row>
    <row r="171" spans="2:4" x14ac:dyDescent="0.25">
      <c r="D171" s="41" t="s">
        <v>300</v>
      </c>
    </row>
    <row r="173" spans="2:4" x14ac:dyDescent="0.25">
      <c r="D173" s="1" t="s">
        <v>36</v>
      </c>
    </row>
    <row r="176" spans="2:4" x14ac:dyDescent="0.25">
      <c r="D176" s="1" t="s">
        <v>1024</v>
      </c>
    </row>
    <row r="204" spans="4:4" x14ac:dyDescent="0.25">
      <c r="D204" s="1" t="s">
        <v>307</v>
      </c>
    </row>
    <row r="205" spans="4:4" x14ac:dyDescent="0.25">
      <c r="D205" s="4" t="s">
        <v>1025</v>
      </c>
    </row>
    <row r="207" spans="4:4" x14ac:dyDescent="0.25">
      <c r="D207" s="1" t="s">
        <v>1026</v>
      </c>
    </row>
    <row r="208" spans="4:4" x14ac:dyDescent="0.25">
      <c r="D208" s="1" t="s">
        <v>1027</v>
      </c>
    </row>
    <row r="210" spans="4:17" x14ac:dyDescent="0.25">
      <c r="D210" s="38" t="s">
        <v>1051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</row>
    <row r="211" spans="4:17" x14ac:dyDescent="0.25">
      <c r="D211" s="38" t="s">
        <v>1052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</row>
    <row r="212" spans="4:17" x14ac:dyDescent="0.25">
      <c r="D212" s="38" t="s">
        <v>493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</row>
    <row r="213" spans="4:17" x14ac:dyDescent="0.25">
      <c r="D213" s="38" t="s">
        <v>1053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</row>
    <row r="214" spans="4:17" x14ac:dyDescent="0.25">
      <c r="D214" s="38" t="s">
        <v>1054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</row>
    <row r="215" spans="4:17" x14ac:dyDescent="0.25">
      <c r="D215" s="38" t="s">
        <v>1055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</row>
    <row r="233" spans="2:4" x14ac:dyDescent="0.25">
      <c r="B233" s="3">
        <v>0</v>
      </c>
      <c r="D233" s="4" t="s">
        <v>718</v>
      </c>
    </row>
    <row r="234" spans="2:4" x14ac:dyDescent="0.25">
      <c r="D234" s="41" t="s">
        <v>299</v>
      </c>
    </row>
    <row r="236" spans="2:4" x14ac:dyDescent="0.25">
      <c r="D236" s="1" t="s">
        <v>36</v>
      </c>
    </row>
    <row r="237" spans="2:4" x14ac:dyDescent="0.25">
      <c r="D237" s="36" t="s">
        <v>719</v>
      </c>
    </row>
    <row r="239" spans="2:4" x14ac:dyDescent="0.25">
      <c r="D239" s="1" t="s">
        <v>712</v>
      </c>
    </row>
    <row r="270" spans="4:4" x14ac:dyDescent="0.25">
      <c r="D270" s="1" t="s">
        <v>715</v>
      </c>
    </row>
    <row r="312" spans="4:4" x14ac:dyDescent="0.25">
      <c r="D312" s="1" t="s">
        <v>720</v>
      </c>
    </row>
    <row r="336" spans="4:4" x14ac:dyDescent="0.25">
      <c r="D336" s="4" t="s">
        <v>694</v>
      </c>
    </row>
    <row r="338" spans="4:4" x14ac:dyDescent="0.25">
      <c r="D338" s="1" t="s">
        <v>720</v>
      </c>
    </row>
    <row r="354" spans="4:4" x14ac:dyDescent="0.25">
      <c r="D354" s="4" t="s">
        <v>779</v>
      </c>
    </row>
    <row r="356" spans="4:4" x14ac:dyDescent="0.25">
      <c r="D356" s="1" t="s">
        <v>720</v>
      </c>
    </row>
    <row r="381" spans="4:4" x14ac:dyDescent="0.25">
      <c r="D381" s="4" t="s">
        <v>832</v>
      </c>
    </row>
    <row r="415" spans="2:4" x14ac:dyDescent="0.25">
      <c r="B415" s="3">
        <v>0</v>
      </c>
      <c r="D415" s="4" t="s">
        <v>726</v>
      </c>
    </row>
    <row r="416" spans="2:4" x14ac:dyDescent="0.25">
      <c r="D416" s="41" t="s">
        <v>302</v>
      </c>
    </row>
    <row r="417" spans="4:4" x14ac:dyDescent="0.25">
      <c r="D417" s="37" t="s">
        <v>35</v>
      </c>
    </row>
    <row r="736" spans="2:4" x14ac:dyDescent="0.25">
      <c r="B736" s="3">
        <v>0</v>
      </c>
      <c r="D736" s="4" t="s">
        <v>853</v>
      </c>
    </row>
    <row r="737" spans="4:4" x14ac:dyDescent="0.25">
      <c r="D737" s="41" t="s">
        <v>301</v>
      </c>
    </row>
    <row r="788" spans="4:4" x14ac:dyDescent="0.25">
      <c r="D788" s="1" t="s">
        <v>266</v>
      </c>
    </row>
    <row r="789" spans="4:4" x14ac:dyDescent="0.25">
      <c r="D789" s="4" t="s">
        <v>854</v>
      </c>
    </row>
    <row r="791" spans="4:4" x14ac:dyDescent="0.25">
      <c r="D791" s="4" t="s">
        <v>827</v>
      </c>
    </row>
    <row r="814" spans="4:20" x14ac:dyDescent="0.25">
      <c r="D814" s="38" t="s">
        <v>34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4:20" x14ac:dyDescent="0.25">
      <c r="D815" s="38" t="s">
        <v>263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4:20" x14ac:dyDescent="0.25">
      <c r="D816" s="38" t="s">
        <v>990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8" spans="4:32" x14ac:dyDescent="0.25">
      <c r="D818" s="38" t="s">
        <v>991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</row>
    <row r="819" spans="4:32" x14ac:dyDescent="0.25">
      <c r="D819" s="38" t="s">
        <v>992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</row>
    <row r="820" spans="4:32" x14ac:dyDescent="0.25">
      <c r="D820" s="38" t="s">
        <v>675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</row>
    <row r="821" spans="4:32" x14ac:dyDescent="0.25">
      <c r="D821" s="38" t="s">
        <v>676</v>
      </c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</row>
    <row r="822" spans="4:32" x14ac:dyDescent="0.25">
      <c r="D822" s="38" t="s">
        <v>677</v>
      </c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</row>
    <row r="823" spans="4:32" x14ac:dyDescent="0.25">
      <c r="D823" s="38" t="s">
        <v>993</v>
      </c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</row>
    <row r="824" spans="4:32" x14ac:dyDescent="0.25">
      <c r="D824" s="38" t="s">
        <v>994</v>
      </c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</row>
    <row r="825" spans="4:32" x14ac:dyDescent="0.25">
      <c r="D825" s="38" t="s">
        <v>678</v>
      </c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</row>
    <row r="826" spans="4:32" x14ac:dyDescent="0.25">
      <c r="D826" s="33" t="s">
        <v>1010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</row>
    <row r="827" spans="4:32" x14ac:dyDescent="0.25">
      <c r="D827" s="38" t="s">
        <v>995</v>
      </c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</row>
    <row r="828" spans="4:32" x14ac:dyDescent="0.25">
      <c r="D828" s="38" t="s">
        <v>996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</row>
    <row r="830" spans="4:32" x14ac:dyDescent="0.25">
      <c r="D830" s="38" t="s">
        <v>268</v>
      </c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</row>
    <row r="831" spans="4:32" x14ac:dyDescent="0.25">
      <c r="D831" s="38" t="s">
        <v>263</v>
      </c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</row>
    <row r="832" spans="4:32" x14ac:dyDescent="0.25">
      <c r="D832" s="38" t="s">
        <v>673</v>
      </c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</row>
    <row r="833" spans="4:22" x14ac:dyDescent="0.25">
      <c r="D833" s="38" t="s">
        <v>674</v>
      </c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</row>
    <row r="834" spans="4:22" x14ac:dyDescent="0.25">
      <c r="D834" s="38" t="s">
        <v>997</v>
      </c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</row>
    <row r="835" spans="4:22" x14ac:dyDescent="0.25">
      <c r="D835" s="33" t="s">
        <v>998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</row>
    <row r="836" spans="4:22" x14ac:dyDescent="0.25">
      <c r="D836" s="38" t="s">
        <v>999</v>
      </c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</row>
    <row r="838" spans="4:22" x14ac:dyDescent="0.25">
      <c r="D838" s="38" t="s">
        <v>33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</row>
    <row r="839" spans="4:22" x14ac:dyDescent="0.25">
      <c r="D839" s="38" t="s">
        <v>1000</v>
      </c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</row>
    <row r="840" spans="4:22" x14ac:dyDescent="0.25">
      <c r="D840" s="38" t="s">
        <v>1001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</row>
    <row r="841" spans="4:22" x14ac:dyDescent="0.25">
      <c r="D841" s="38" t="s">
        <v>707</v>
      </c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</row>
    <row r="842" spans="4:22" x14ac:dyDescent="0.25">
      <c r="D842" s="38" t="s">
        <v>1002</v>
      </c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</row>
    <row r="843" spans="4:22" x14ac:dyDescent="0.25">
      <c r="D843" s="38" t="s">
        <v>495</v>
      </c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</row>
    <row r="844" spans="4:22" x14ac:dyDescent="0.25">
      <c r="D844" s="38" t="s">
        <v>1003</v>
      </c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</row>
    <row r="845" spans="4:22" x14ac:dyDescent="0.25">
      <c r="D845" s="38" t="s">
        <v>1004</v>
      </c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</row>
    <row r="847" spans="4:22" x14ac:dyDescent="0.25">
      <c r="D847" s="4" t="s">
        <v>832</v>
      </c>
    </row>
    <row r="856" spans="4:25" x14ac:dyDescent="0.25">
      <c r="D856" s="1" t="s">
        <v>1058</v>
      </c>
    </row>
    <row r="858" spans="4:25" x14ac:dyDescent="0.25">
      <c r="D858" s="38" t="s">
        <v>34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 spans="4:25" x14ac:dyDescent="0.25">
      <c r="D859" s="38" t="s">
        <v>675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 spans="4:25" x14ac:dyDescent="0.25">
      <c r="D860" s="38" t="s">
        <v>676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 spans="4:25" x14ac:dyDescent="0.25">
      <c r="D861" s="38" t="s">
        <v>677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 spans="4:25" x14ac:dyDescent="0.25">
      <c r="D862" s="38" t="s">
        <v>1059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 spans="4:25" x14ac:dyDescent="0.25">
      <c r="D863" s="38" t="s">
        <v>1060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 spans="4:25" x14ac:dyDescent="0.25">
      <c r="D864" s="38" t="s">
        <v>1061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 spans="4:25" x14ac:dyDescent="0.25">
      <c r="D865" s="38" t="s">
        <v>1062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7" spans="4:25" x14ac:dyDescent="0.25">
      <c r="D867" s="39" t="s">
        <v>324</v>
      </c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</row>
    <row r="868" spans="4:25" x14ac:dyDescent="0.25">
      <c r="D868" s="39" t="s">
        <v>308</v>
      </c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</row>
    <row r="869" spans="4:25" x14ac:dyDescent="0.25">
      <c r="D869" s="39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</row>
    <row r="870" spans="4:25" x14ac:dyDescent="0.25">
      <c r="D870" s="39" t="s">
        <v>486</v>
      </c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</row>
    <row r="871" spans="4:25" x14ac:dyDescent="0.25">
      <c r="D871" s="39" t="s">
        <v>278</v>
      </c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</row>
    <row r="872" spans="4:25" x14ac:dyDescent="0.25">
      <c r="D872" s="39" t="s">
        <v>1056</v>
      </c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</row>
    <row r="873" spans="4:25" x14ac:dyDescent="0.25">
      <c r="D873" s="39" t="s">
        <v>1057</v>
      </c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</row>
    <row r="874" spans="4:25" x14ac:dyDescent="0.25">
      <c r="D874" s="39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</row>
    <row r="875" spans="4:25" x14ac:dyDescent="0.25">
      <c r="D875" s="39" t="s">
        <v>260</v>
      </c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</row>
    <row r="876" spans="4:25" x14ac:dyDescent="0.25">
      <c r="D876" s="39" t="s">
        <v>261</v>
      </c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</row>
    <row r="877" spans="4:25" x14ac:dyDescent="0.25">
      <c r="D877" s="39" t="s">
        <v>325</v>
      </c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</row>
    <row r="906" spans="2:4" x14ac:dyDescent="0.25">
      <c r="B906" s="3">
        <v>0</v>
      </c>
      <c r="D906" s="4" t="s">
        <v>501</v>
      </c>
    </row>
    <row r="907" spans="2:4" x14ac:dyDescent="0.25">
      <c r="D907" s="41" t="s">
        <v>302</v>
      </c>
    </row>
    <row r="909" spans="2:4" x14ac:dyDescent="0.25">
      <c r="D909" s="1" t="s">
        <v>818</v>
      </c>
    </row>
    <row r="935" spans="4:48" x14ac:dyDescent="0.25">
      <c r="AP935" s="1" t="s">
        <v>614</v>
      </c>
      <c r="AQ935" s="1" t="s">
        <v>1081</v>
      </c>
      <c r="AV935" s="1" t="s">
        <v>1084</v>
      </c>
    </row>
    <row r="936" spans="4:48" x14ac:dyDescent="0.25">
      <c r="AP936" s="1" t="s">
        <v>614</v>
      </c>
      <c r="AQ936" s="1" t="s">
        <v>1082</v>
      </c>
      <c r="AV936" s="1" t="s">
        <v>1085</v>
      </c>
    </row>
    <row r="937" spans="4:48" x14ac:dyDescent="0.25">
      <c r="AP937" s="1" t="s">
        <v>614</v>
      </c>
      <c r="AQ937" s="1" t="s">
        <v>1083</v>
      </c>
      <c r="AV937" s="1" t="s">
        <v>1086</v>
      </c>
    </row>
    <row r="940" spans="4:48" x14ac:dyDescent="0.25">
      <c r="D940" s="1" t="s">
        <v>818</v>
      </c>
    </row>
    <row r="956" spans="2:63" x14ac:dyDescent="0.25">
      <c r="D956" s="38" t="s">
        <v>334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S956" s="75"/>
    </row>
    <row r="957" spans="2:63" x14ac:dyDescent="0.25">
      <c r="D957" s="38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S957" s="75"/>
    </row>
    <row r="958" spans="2:63" x14ac:dyDescent="0.25">
      <c r="D958" s="38" t="s">
        <v>37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S958" s="75"/>
    </row>
    <row r="959" spans="2:63" x14ac:dyDescent="0.25">
      <c r="D959" s="38" t="s">
        <v>328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S959" s="75"/>
    </row>
    <row r="960" spans="2:63" customFormat="1" x14ac:dyDescent="0.25">
      <c r="B960" s="1"/>
      <c r="C960" s="1"/>
      <c r="D960" s="39" t="s">
        <v>355</v>
      </c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1"/>
      <c r="AM960" s="1"/>
      <c r="AN960" s="1"/>
      <c r="AO960" s="1"/>
      <c r="AP960" s="1"/>
      <c r="AQ960" s="1"/>
      <c r="AR960" s="1"/>
      <c r="AS960" s="75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2:63" customFormat="1" x14ac:dyDescent="0.25">
      <c r="B961" s="1"/>
      <c r="C961" s="1"/>
      <c r="D961" s="38" t="s">
        <v>365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"/>
      <c r="AM961" s="1"/>
      <c r="AN961" s="1"/>
      <c r="AO961" s="1"/>
      <c r="AP961" s="1"/>
      <c r="AQ961" s="1"/>
      <c r="AR961" s="1"/>
      <c r="AS961" s="75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2:63" customFormat="1" x14ac:dyDescent="0.25">
      <c r="B962" s="1"/>
      <c r="C962" s="1"/>
      <c r="D962" s="56" t="s">
        <v>338</v>
      </c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1"/>
      <c r="AM962" s="1"/>
      <c r="AN962" s="1"/>
      <c r="AO962" s="1"/>
      <c r="AP962" s="1"/>
      <c r="AQ962" s="1"/>
      <c r="AR962" s="1"/>
      <c r="AS962" s="75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2:63" customFormat="1" x14ac:dyDescent="0.25">
      <c r="B963" s="1"/>
      <c r="C963" s="1"/>
      <c r="D963" s="56" t="s">
        <v>378</v>
      </c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1"/>
      <c r="AM963" s="1"/>
      <c r="AN963" s="1"/>
      <c r="AO963" s="1"/>
      <c r="AP963" s="1"/>
      <c r="AQ963" s="1"/>
      <c r="AR963" s="1"/>
      <c r="AS963" s="75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2:63" customFormat="1" x14ac:dyDescent="0.25">
      <c r="B964" s="1"/>
      <c r="C964" s="1"/>
      <c r="D964" s="56" t="s">
        <v>410</v>
      </c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1"/>
      <c r="AM964" s="1"/>
      <c r="AN964" s="1"/>
      <c r="AO964" s="1"/>
      <c r="AP964" s="1"/>
      <c r="AQ964" s="1"/>
      <c r="AR964" s="1"/>
      <c r="AS964" s="75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2:63" customFormat="1" x14ac:dyDescent="0.25">
      <c r="B965" s="1"/>
      <c r="C965" s="1"/>
      <c r="D965" s="58" t="s">
        <v>481</v>
      </c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  <c r="AB965" s="59"/>
      <c r="AC965" s="59"/>
      <c r="AD965" s="59"/>
      <c r="AE965" s="59"/>
      <c r="AF965" s="59"/>
      <c r="AG965" s="59"/>
      <c r="AH965" s="59"/>
      <c r="AI965" s="59"/>
      <c r="AJ965" s="59"/>
      <c r="AK965" s="59"/>
      <c r="AL965" s="1"/>
      <c r="AM965" s="1"/>
      <c r="AN965" s="1"/>
      <c r="AO965" s="1"/>
      <c r="AP965" s="1"/>
      <c r="AQ965" s="1"/>
      <c r="AR965" s="1"/>
      <c r="AS965" s="75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2:63" customFormat="1" x14ac:dyDescent="0.25">
      <c r="B966" s="1"/>
      <c r="C966" s="1"/>
      <c r="D966" s="58" t="s">
        <v>339</v>
      </c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  <c r="AB966" s="59"/>
      <c r="AC966" s="59"/>
      <c r="AD966" s="59"/>
      <c r="AE966" s="59"/>
      <c r="AF966" s="59"/>
      <c r="AG966" s="59"/>
      <c r="AH966" s="59"/>
      <c r="AI966" s="59"/>
      <c r="AJ966" s="59"/>
      <c r="AK966" s="59"/>
      <c r="AL966" s="1"/>
      <c r="AM966" s="1"/>
      <c r="AN966" s="1"/>
      <c r="AO966" s="1"/>
      <c r="AP966" s="1"/>
      <c r="AQ966" s="1"/>
      <c r="AR966" s="1"/>
      <c r="AS966" s="75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2:63" customFormat="1" x14ac:dyDescent="0.25">
      <c r="B967" s="1"/>
      <c r="C967" s="1"/>
      <c r="D967" s="58" t="s">
        <v>482</v>
      </c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  <c r="AB967" s="59"/>
      <c r="AC967" s="59"/>
      <c r="AD967" s="59"/>
      <c r="AE967" s="59"/>
      <c r="AF967" s="59"/>
      <c r="AG967" s="59"/>
      <c r="AH967" s="59"/>
      <c r="AI967" s="59"/>
      <c r="AJ967" s="59"/>
      <c r="AK967" s="59"/>
      <c r="AL967" s="1"/>
      <c r="AM967" s="1"/>
      <c r="AN967" s="1"/>
      <c r="AO967" s="1"/>
      <c r="AP967" s="1"/>
      <c r="AQ967" s="1"/>
      <c r="AR967" s="1"/>
      <c r="AS967" s="75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2:63" customFormat="1" x14ac:dyDescent="0.25">
      <c r="B968" s="1"/>
      <c r="C968" s="1"/>
      <c r="D968" s="33" t="s">
        <v>406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"/>
      <c r="AM968" s="1"/>
      <c r="AN968" s="1"/>
      <c r="AO968" s="1"/>
      <c r="AP968" s="1"/>
      <c r="AQ968" s="1"/>
      <c r="AR968" s="1"/>
      <c r="AS968" s="75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2:63" customFormat="1" x14ac:dyDescent="0.25">
      <c r="B969" s="1"/>
      <c r="C969" s="1"/>
      <c r="D969" s="33" t="s">
        <v>475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"/>
      <c r="AM969" s="1"/>
      <c r="AN969" s="1"/>
      <c r="AO969" s="1"/>
      <c r="AP969" s="1"/>
      <c r="AQ969" s="1"/>
      <c r="AR969" s="1"/>
      <c r="AS969" s="75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2:63" customFormat="1" x14ac:dyDescent="0.25">
      <c r="B970" s="1"/>
      <c r="C970" s="1"/>
      <c r="D970" s="38" t="s">
        <v>423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"/>
      <c r="AM970" s="1"/>
      <c r="AN970" s="1"/>
      <c r="AO970" s="1"/>
      <c r="AP970" s="1"/>
      <c r="AQ970" s="1"/>
      <c r="AR970" s="1"/>
      <c r="AS970" s="75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2:63" customFormat="1" x14ac:dyDescent="0.25">
      <c r="B971" s="1"/>
      <c r="C971" s="1"/>
      <c r="D971" s="38" t="s">
        <v>352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"/>
      <c r="AM971" s="1"/>
      <c r="AN971" s="1"/>
      <c r="AO971" s="1"/>
      <c r="AP971" s="1"/>
      <c r="AQ971" s="1"/>
      <c r="AR971" s="1"/>
      <c r="AS971" s="75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2:63" customFormat="1" x14ac:dyDescent="0.25">
      <c r="B972" s="1"/>
      <c r="C972" s="1"/>
      <c r="D972" s="38" t="s">
        <v>425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"/>
      <c r="AM972" s="1"/>
      <c r="AN972" s="1"/>
      <c r="AO972" s="1"/>
      <c r="AP972" s="1"/>
      <c r="AQ972" s="1"/>
      <c r="AR972" s="1"/>
      <c r="AS972" s="75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2:63" customFormat="1" x14ac:dyDescent="0.25">
      <c r="B973" s="1"/>
      <c r="C973" s="1"/>
      <c r="D973" s="38" t="s">
        <v>426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"/>
      <c r="AM973" s="1"/>
      <c r="AN973" s="1"/>
      <c r="AO973" s="1"/>
      <c r="AP973" s="1"/>
      <c r="AQ973" s="1"/>
      <c r="AR973" s="1"/>
      <c r="AS973" s="75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2:63" customFormat="1" x14ac:dyDescent="0.25">
      <c r="B974" s="1"/>
      <c r="C974" s="1"/>
      <c r="D974" s="38" t="s">
        <v>336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"/>
      <c r="AM974" s="1"/>
      <c r="AN974" s="1"/>
      <c r="AO974" s="1"/>
      <c r="AP974" s="1"/>
      <c r="AQ974" s="1"/>
      <c r="AR974" s="1"/>
      <c r="AS974" s="75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2:63" customFormat="1" x14ac:dyDescent="0.25">
      <c r="B975" s="1"/>
      <c r="C975" s="1"/>
      <c r="D975" s="38" t="s">
        <v>427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"/>
      <c r="AM975" s="1"/>
      <c r="AN975" s="1"/>
      <c r="AO975" s="1"/>
      <c r="AP975" s="1"/>
      <c r="AQ975" s="1"/>
      <c r="AR975" s="1"/>
      <c r="AS975" s="75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2:63" customFormat="1" x14ac:dyDescent="0.25">
      <c r="B976" s="1"/>
      <c r="C976" s="1"/>
      <c r="D976" s="38" t="s">
        <v>366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"/>
      <c r="AM976" s="1"/>
      <c r="AN976" s="1"/>
      <c r="AO976" s="1"/>
      <c r="AP976" s="1"/>
      <c r="AQ976" s="1"/>
      <c r="AR976" s="1"/>
      <c r="AS976" s="75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2:63" customFormat="1" x14ac:dyDescent="0.25">
      <c r="B977" s="1"/>
      <c r="C977" s="1"/>
      <c r="D977" s="38" t="s">
        <v>367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"/>
      <c r="AM977" s="1"/>
      <c r="AN977" s="1"/>
      <c r="AO977" s="1"/>
      <c r="AP977" s="1"/>
      <c r="AQ977" s="1"/>
      <c r="AR977" s="1"/>
      <c r="AS977" s="75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2:63" customFormat="1" x14ac:dyDescent="0.25">
      <c r="B978" s="1"/>
      <c r="C978" s="1"/>
      <c r="D978" s="38" t="s">
        <v>368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"/>
      <c r="AM978" s="1"/>
      <c r="AN978" s="1"/>
      <c r="AO978" s="1"/>
      <c r="AP978" s="1"/>
      <c r="AQ978" s="1"/>
      <c r="AR978" s="1"/>
      <c r="AS978" s="75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2:63" customFormat="1" x14ac:dyDescent="0.25">
      <c r="B979" s="1"/>
      <c r="C979" s="1"/>
      <c r="D979" s="38" t="s">
        <v>612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"/>
      <c r="AM979" s="1"/>
      <c r="AN979" s="1"/>
      <c r="AO979" s="1"/>
      <c r="AP979" s="1"/>
      <c r="AQ979" s="1"/>
      <c r="AR979" s="1"/>
      <c r="AS979" s="75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2:63" customFormat="1" x14ac:dyDescent="0.25">
      <c r="B980" s="1"/>
      <c r="C980" s="1"/>
      <c r="D980" s="71" t="s">
        <v>613</v>
      </c>
      <c r="E980" s="72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  <c r="AA980" s="72"/>
      <c r="AB980" s="72"/>
      <c r="AC980" s="72"/>
      <c r="AD980" s="72"/>
      <c r="AE980" s="72"/>
      <c r="AF980" s="72"/>
      <c r="AG980" s="72"/>
      <c r="AH980" s="72"/>
      <c r="AI980" s="72"/>
      <c r="AJ980" s="72"/>
      <c r="AK980" s="72"/>
      <c r="AL980" s="1"/>
      <c r="AM980" s="1"/>
      <c r="AN980" s="1"/>
      <c r="AO980" s="1"/>
      <c r="AP980" s="1"/>
      <c r="AQ980" s="1"/>
      <c r="AR980" s="1"/>
      <c r="AS980" s="75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2:63" customFormat="1" x14ac:dyDescent="0.25">
      <c r="B981" s="1"/>
      <c r="C981" s="1"/>
      <c r="D981" s="38" t="s">
        <v>274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"/>
      <c r="AM981" s="1"/>
      <c r="AN981" s="1"/>
      <c r="AO981" s="1"/>
      <c r="AP981" s="1"/>
      <c r="AQ981" s="1"/>
      <c r="AR981" s="1"/>
      <c r="AS981" s="75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2:63" customFormat="1" x14ac:dyDescent="0.25">
      <c r="B982" s="1"/>
      <c r="C982" s="1"/>
      <c r="D982" s="38" t="s">
        <v>611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"/>
      <c r="AM982" s="1"/>
      <c r="AN982" s="1"/>
      <c r="AO982" s="1"/>
      <c r="AP982" s="1"/>
      <c r="AQ982" s="1"/>
      <c r="AR982" s="1"/>
      <c r="AS982" s="75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2:63" customFormat="1" x14ac:dyDescent="0.25">
      <c r="B983" s="1"/>
      <c r="C983" s="1"/>
      <c r="D983" s="71" t="s">
        <v>610</v>
      </c>
      <c r="E983" s="72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  <c r="AA983" s="72"/>
      <c r="AB983" s="72"/>
      <c r="AC983" s="72"/>
      <c r="AD983" s="72"/>
      <c r="AE983" s="72"/>
      <c r="AF983" s="72"/>
      <c r="AG983" s="72"/>
      <c r="AH983" s="72"/>
      <c r="AI983" s="72"/>
      <c r="AJ983" s="72"/>
      <c r="AK983" s="72"/>
      <c r="AL983" s="1"/>
      <c r="AM983" s="1"/>
      <c r="AN983" s="1"/>
      <c r="AO983" s="1"/>
      <c r="AP983" s="1"/>
      <c r="AQ983" s="1"/>
      <c r="AR983" s="1"/>
      <c r="AS983" s="75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2:63" customFormat="1" x14ac:dyDescent="0.25">
      <c r="B984" s="1"/>
      <c r="C984" s="1"/>
      <c r="D984" s="38" t="s">
        <v>274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"/>
      <c r="AM984" s="1"/>
      <c r="AN984" s="1"/>
      <c r="AO984" s="1"/>
      <c r="AP984" s="1"/>
      <c r="AQ984" s="1"/>
      <c r="AR984" s="1"/>
      <c r="AS984" s="75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2:63" customFormat="1" x14ac:dyDescent="0.25">
      <c r="B985" s="1"/>
      <c r="C985" s="1"/>
      <c r="D985" s="33" t="s">
        <v>474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"/>
      <c r="AM985" s="1"/>
      <c r="AN985" s="1"/>
      <c r="AO985" s="1"/>
      <c r="AP985" s="1"/>
      <c r="AQ985" s="1"/>
      <c r="AR985" s="1"/>
      <c r="AS985" s="75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2:63" customFormat="1" x14ac:dyDescent="0.25">
      <c r="B986" s="1"/>
      <c r="C986" s="1"/>
      <c r="D986" s="38" t="s">
        <v>319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49"/>
      <c r="AD986" s="14"/>
      <c r="AE986" s="14"/>
      <c r="AF986" s="14"/>
      <c r="AG986" s="14"/>
      <c r="AH986" s="14"/>
      <c r="AI986" s="14"/>
      <c r="AJ986" s="14"/>
      <c r="AK986" s="14"/>
      <c r="AL986" s="1"/>
      <c r="AM986" s="1"/>
      <c r="AN986" s="1"/>
      <c r="AO986" s="1"/>
      <c r="AP986" s="1"/>
      <c r="AQ986" s="1"/>
      <c r="AR986" s="1"/>
      <c r="AS986" s="75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2:63" customFormat="1" x14ac:dyDescent="0.25">
      <c r="B987" s="1"/>
      <c r="C987" s="1"/>
      <c r="D987" s="3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49"/>
      <c r="AD987" s="14"/>
      <c r="AE987" s="14"/>
      <c r="AF987" s="14"/>
      <c r="AG987" s="14"/>
      <c r="AH987" s="14"/>
      <c r="AI987" s="14"/>
      <c r="AJ987" s="14"/>
      <c r="AK987" s="14"/>
      <c r="AL987" s="1"/>
      <c r="AM987" s="1"/>
      <c r="AN987" s="1"/>
      <c r="AO987" s="1"/>
      <c r="AP987" s="1"/>
      <c r="AQ987" s="1"/>
      <c r="AR987" s="1"/>
      <c r="AS987" s="75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2:63" customFormat="1" x14ac:dyDescent="0.25">
      <c r="B988" s="1"/>
      <c r="C988" s="1"/>
      <c r="D988" s="38" t="s">
        <v>343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49"/>
      <c r="AD988" s="14"/>
      <c r="AE988" s="14"/>
      <c r="AF988" s="14"/>
      <c r="AG988" s="14"/>
      <c r="AH988" s="14"/>
      <c r="AI988" s="14"/>
      <c r="AJ988" s="14"/>
      <c r="AK988" s="14"/>
      <c r="AL988" s="1"/>
      <c r="AM988" s="1"/>
      <c r="AN988" s="1"/>
      <c r="AO988" s="1"/>
      <c r="AP988" s="1"/>
      <c r="AQ988" s="1"/>
      <c r="AR988" s="1"/>
      <c r="AS988" s="75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2:63" customFormat="1" x14ac:dyDescent="0.25">
      <c r="B989" s="1"/>
      <c r="C989" s="1"/>
      <c r="D989" s="38" t="s">
        <v>328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49"/>
      <c r="AD989" s="14"/>
      <c r="AE989" s="14"/>
      <c r="AF989" s="14"/>
      <c r="AG989" s="14"/>
      <c r="AH989" s="14"/>
      <c r="AI989" s="14"/>
      <c r="AJ989" s="14"/>
      <c r="AK989" s="14"/>
      <c r="AL989" s="1"/>
      <c r="AM989" s="1"/>
      <c r="AN989" s="1"/>
      <c r="AO989" s="1"/>
      <c r="AP989" s="1"/>
      <c r="AQ989" s="1"/>
      <c r="AR989" s="1"/>
      <c r="AS989" s="75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2:63" x14ac:dyDescent="0.25">
      <c r="D990" s="39" t="s">
        <v>354</v>
      </c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S990" s="75"/>
    </row>
    <row r="991" spans="2:63" x14ac:dyDescent="0.25">
      <c r="D991" s="38" t="s">
        <v>321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S991" s="75"/>
    </row>
    <row r="992" spans="2:63" x14ac:dyDescent="0.25">
      <c r="D992" s="56" t="s">
        <v>344</v>
      </c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S992" s="75"/>
    </row>
    <row r="993" spans="4:45" x14ac:dyDescent="0.25">
      <c r="D993" s="56" t="s">
        <v>379</v>
      </c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S993" s="75"/>
    </row>
    <row r="994" spans="4:45" x14ac:dyDescent="0.25">
      <c r="D994" s="56" t="s">
        <v>408</v>
      </c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S994" s="75"/>
    </row>
    <row r="995" spans="4:45" x14ac:dyDescent="0.25">
      <c r="D995" s="58" t="s">
        <v>483</v>
      </c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  <c r="AB995" s="59"/>
      <c r="AC995" s="59"/>
      <c r="AD995" s="59"/>
      <c r="AE995" s="59"/>
      <c r="AF995" s="59"/>
      <c r="AG995" s="59"/>
      <c r="AH995" s="59"/>
      <c r="AI995" s="59"/>
      <c r="AJ995" s="59"/>
      <c r="AK995" s="59"/>
      <c r="AS995" s="75"/>
    </row>
    <row r="996" spans="4:45" x14ac:dyDescent="0.25">
      <c r="D996" s="58" t="s">
        <v>345</v>
      </c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  <c r="AB996" s="59"/>
      <c r="AC996" s="59"/>
      <c r="AD996" s="59"/>
      <c r="AE996" s="59"/>
      <c r="AF996" s="59"/>
      <c r="AG996" s="59"/>
      <c r="AH996" s="59"/>
      <c r="AI996" s="59"/>
      <c r="AJ996" s="59"/>
      <c r="AK996" s="59"/>
      <c r="AS996" s="75"/>
    </row>
    <row r="997" spans="4:45" x14ac:dyDescent="0.25">
      <c r="D997" s="58" t="s">
        <v>484</v>
      </c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  <c r="AB997" s="59"/>
      <c r="AC997" s="59"/>
      <c r="AD997" s="59"/>
      <c r="AE997" s="59"/>
      <c r="AF997" s="59"/>
      <c r="AG997" s="59"/>
      <c r="AH997" s="59"/>
      <c r="AI997" s="59"/>
      <c r="AJ997" s="59"/>
      <c r="AK997" s="59"/>
      <c r="AS997" s="75"/>
    </row>
    <row r="998" spans="4:45" x14ac:dyDescent="0.25">
      <c r="D998" s="38" t="s">
        <v>422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S998" s="75"/>
    </row>
    <row r="999" spans="4:45" x14ac:dyDescent="0.25">
      <c r="D999" s="38" t="s">
        <v>412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S999" s="75"/>
    </row>
    <row r="1000" spans="4:45" x14ac:dyDescent="0.25">
      <c r="D1000" s="38" t="s">
        <v>413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S1000" s="75"/>
    </row>
    <row r="1001" spans="4:45" x14ac:dyDescent="0.25">
      <c r="D1001" s="38" t="s">
        <v>424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S1001" s="75"/>
    </row>
    <row r="1002" spans="4:45" x14ac:dyDescent="0.25">
      <c r="D1002" s="38" t="s">
        <v>352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S1002" s="75"/>
    </row>
    <row r="1003" spans="4:45" x14ac:dyDescent="0.25">
      <c r="D1003" s="38" t="s">
        <v>396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S1003" s="75"/>
    </row>
    <row r="1004" spans="4:45" x14ac:dyDescent="0.25">
      <c r="D1004" s="38" t="s">
        <v>397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S1004" s="75"/>
    </row>
    <row r="1005" spans="4:45" x14ac:dyDescent="0.25">
      <c r="D1005" s="38" t="s">
        <v>275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S1005" s="75"/>
    </row>
    <row r="1006" spans="4:45" x14ac:dyDescent="0.25">
      <c r="D1006" s="38" t="s">
        <v>398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S1006" s="75"/>
    </row>
    <row r="1007" spans="4:45" x14ac:dyDescent="0.25">
      <c r="D1007" s="38" t="s">
        <v>322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S1007" s="75"/>
    </row>
    <row r="1008" spans="4:45" x14ac:dyDescent="0.25">
      <c r="D1008" s="38" t="s">
        <v>399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S1008" s="75"/>
    </row>
    <row r="1009" spans="4:45" x14ac:dyDescent="0.25">
      <c r="D1009" s="38" t="s">
        <v>326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S1009" s="75"/>
    </row>
    <row r="1010" spans="4:45" x14ac:dyDescent="0.25">
      <c r="D1010" s="38" t="s">
        <v>428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S1010" s="75"/>
    </row>
    <row r="1011" spans="4:45" x14ac:dyDescent="0.25">
      <c r="D1011" s="38" t="s">
        <v>409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S1011" s="75"/>
    </row>
    <row r="1012" spans="4:45" x14ac:dyDescent="0.25">
      <c r="D1012" s="33" t="s">
        <v>476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S1012" s="75"/>
    </row>
    <row r="1013" spans="4:45" x14ac:dyDescent="0.25">
      <c r="D1013" s="38" t="s">
        <v>331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S1013" s="75"/>
    </row>
    <row r="1014" spans="4:45" x14ac:dyDescent="0.25">
      <c r="D1014" s="3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S1014" s="75"/>
    </row>
    <row r="1015" spans="4:45" x14ac:dyDescent="0.25">
      <c r="D1015" s="38" t="s">
        <v>400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S1015" s="75"/>
    </row>
    <row r="1016" spans="4:45" x14ac:dyDescent="0.25">
      <c r="D1016" s="38" t="s">
        <v>460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S1016" s="75"/>
    </row>
    <row r="1017" spans="4:45" x14ac:dyDescent="0.25">
      <c r="D1017" s="38" t="s">
        <v>477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S1017" s="75"/>
    </row>
    <row r="1018" spans="4:45" x14ac:dyDescent="0.25">
      <c r="D1018" s="38" t="s">
        <v>478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S1018" s="75"/>
    </row>
    <row r="1019" spans="4:45" x14ac:dyDescent="0.25">
      <c r="D1019" s="38" t="s">
        <v>479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S1019" s="75"/>
    </row>
    <row r="1021" spans="4:45" x14ac:dyDescent="0.25">
      <c r="D1021" s="98" t="s">
        <v>449</v>
      </c>
      <c r="E1021" s="98" t="s">
        <v>438</v>
      </c>
      <c r="F1021" s="98" t="s">
        <v>362</v>
      </c>
    </row>
    <row r="1022" spans="4:45" x14ac:dyDescent="0.25">
      <c r="D1022" s="99">
        <v>64000</v>
      </c>
      <c r="E1022" s="1">
        <v>6423</v>
      </c>
      <c r="F1022" s="1">
        <v>422601</v>
      </c>
    </row>
    <row r="1023" spans="4:45" x14ac:dyDescent="0.25">
      <c r="D1023" s="99">
        <v>64000</v>
      </c>
      <c r="E1023" s="1">
        <v>6423</v>
      </c>
      <c r="F1023" s="1">
        <v>422602</v>
      </c>
    </row>
    <row r="1024" spans="4:45" x14ac:dyDescent="0.25">
      <c r="D1024" s="99">
        <v>64000</v>
      </c>
      <c r="E1024" s="1">
        <v>6423</v>
      </c>
      <c r="F1024" s="1">
        <v>422603</v>
      </c>
    </row>
    <row r="1025" spans="4:6" x14ac:dyDescent="0.25">
      <c r="D1025" s="99">
        <v>64000</v>
      </c>
      <c r="E1025" s="1">
        <v>6423</v>
      </c>
      <c r="F1025" s="1">
        <v>422604</v>
      </c>
    </row>
    <row r="1026" spans="4:6" x14ac:dyDescent="0.25">
      <c r="D1026" s="99">
        <v>64000</v>
      </c>
      <c r="E1026" s="1">
        <v>6423</v>
      </c>
      <c r="F1026" s="1">
        <v>422605</v>
      </c>
    </row>
    <row r="1027" spans="4:6" x14ac:dyDescent="0.25">
      <c r="D1027" s="99">
        <v>64000</v>
      </c>
      <c r="E1027" s="1">
        <v>6423</v>
      </c>
      <c r="F1027" s="1">
        <v>422606</v>
      </c>
    </row>
    <row r="1028" spans="4:6" x14ac:dyDescent="0.25">
      <c r="D1028" s="99">
        <v>64000</v>
      </c>
      <c r="E1028" s="1">
        <v>6423</v>
      </c>
      <c r="F1028" s="1">
        <v>422607</v>
      </c>
    </row>
    <row r="1029" spans="4:6" x14ac:dyDescent="0.25">
      <c r="D1029" s="99">
        <v>64000</v>
      </c>
      <c r="E1029" s="1">
        <v>6423</v>
      </c>
      <c r="F1029" s="1">
        <v>422608</v>
      </c>
    </row>
    <row r="1030" spans="4:6" x14ac:dyDescent="0.25">
      <c r="D1030" s="99">
        <v>64000</v>
      </c>
      <c r="E1030" s="1">
        <v>6423</v>
      </c>
      <c r="F1030" s="1">
        <v>422609</v>
      </c>
    </row>
    <row r="1031" spans="4:6" x14ac:dyDescent="0.25">
      <c r="D1031" s="99">
        <v>64000</v>
      </c>
      <c r="E1031" s="1">
        <v>6423</v>
      </c>
      <c r="F1031" s="1">
        <v>422610</v>
      </c>
    </row>
    <row r="1032" spans="4:6" x14ac:dyDescent="0.25">
      <c r="D1032" s="99">
        <v>64000</v>
      </c>
      <c r="E1032" s="1">
        <v>6423</v>
      </c>
      <c r="F1032" s="1">
        <v>422611</v>
      </c>
    </row>
    <row r="1033" spans="4:6" x14ac:dyDescent="0.25">
      <c r="D1033" s="99">
        <v>64000</v>
      </c>
      <c r="E1033" s="1">
        <v>6423</v>
      </c>
      <c r="F1033" s="1">
        <v>422612</v>
      </c>
    </row>
    <row r="1034" spans="4:6" x14ac:dyDescent="0.25">
      <c r="D1034" s="99">
        <v>64000</v>
      </c>
      <c r="E1034" s="1">
        <v>6423</v>
      </c>
      <c r="F1034" s="1">
        <v>422613</v>
      </c>
    </row>
    <row r="1035" spans="4:6" x14ac:dyDescent="0.25">
      <c r="D1035" s="99">
        <v>64000</v>
      </c>
      <c r="E1035" s="1">
        <v>6423</v>
      </c>
      <c r="F1035" s="1">
        <v>422614</v>
      </c>
    </row>
    <row r="1036" spans="4:6" x14ac:dyDescent="0.25">
      <c r="D1036" s="99">
        <v>64000</v>
      </c>
      <c r="E1036" s="1">
        <v>6423</v>
      </c>
      <c r="F1036" s="1">
        <v>422615</v>
      </c>
    </row>
    <row r="1037" spans="4:6" x14ac:dyDescent="0.25">
      <c r="D1037" s="99">
        <v>64000</v>
      </c>
      <c r="E1037" s="1">
        <v>6423</v>
      </c>
      <c r="F1037" s="1">
        <v>422616</v>
      </c>
    </row>
    <row r="1038" spans="4:6" x14ac:dyDescent="0.25">
      <c r="D1038" s="99">
        <v>64000</v>
      </c>
      <c r="E1038" s="1">
        <v>6423</v>
      </c>
      <c r="F1038" s="1">
        <v>422617</v>
      </c>
    </row>
    <row r="1039" spans="4:6" x14ac:dyDescent="0.25">
      <c r="D1039" s="99">
        <v>64000</v>
      </c>
      <c r="E1039" s="1">
        <v>6423</v>
      </c>
      <c r="F1039" s="1">
        <v>422618</v>
      </c>
    </row>
    <row r="1040" spans="4:6" x14ac:dyDescent="0.25">
      <c r="D1040" s="99">
        <v>64000</v>
      </c>
      <c r="E1040" s="1">
        <v>6423</v>
      </c>
      <c r="F1040" s="1">
        <v>422619</v>
      </c>
    </row>
    <row r="1041" spans="4:6" x14ac:dyDescent="0.25">
      <c r="D1041" s="99">
        <v>64000</v>
      </c>
      <c r="E1041" s="1">
        <v>6423</v>
      </c>
      <c r="F1041" s="1">
        <v>422620</v>
      </c>
    </row>
    <row r="1042" spans="4:6" x14ac:dyDescent="0.25">
      <c r="D1042" s="99">
        <v>64000</v>
      </c>
      <c r="E1042" s="1">
        <v>6423</v>
      </c>
      <c r="F1042" s="1">
        <v>422621</v>
      </c>
    </row>
    <row r="1043" spans="4:6" x14ac:dyDescent="0.25">
      <c r="D1043" s="99">
        <v>64000</v>
      </c>
      <c r="E1043" s="1">
        <v>6423</v>
      </c>
      <c r="F1043" s="1">
        <v>422622</v>
      </c>
    </row>
    <row r="1044" spans="4:6" x14ac:dyDescent="0.25">
      <c r="D1044" s="99">
        <v>64000</v>
      </c>
      <c r="E1044" s="1">
        <v>6423</v>
      </c>
      <c r="F1044" s="1">
        <v>422623</v>
      </c>
    </row>
    <row r="1045" spans="4:6" x14ac:dyDescent="0.25">
      <c r="D1045" s="99">
        <v>64000</v>
      </c>
      <c r="E1045" s="1">
        <v>6423</v>
      </c>
      <c r="F1045" s="1">
        <v>422624</v>
      </c>
    </row>
    <row r="1046" spans="4:6" x14ac:dyDescent="0.25">
      <c r="D1046" s="99">
        <v>64000</v>
      </c>
      <c r="E1046" s="1">
        <v>6423</v>
      </c>
      <c r="F1046" s="1">
        <v>422625</v>
      </c>
    </row>
    <row r="1047" spans="4:6" x14ac:dyDescent="0.25">
      <c r="D1047" s="99">
        <v>64000</v>
      </c>
      <c r="E1047" s="1">
        <v>6423</v>
      </c>
      <c r="F1047" s="1">
        <v>422626</v>
      </c>
    </row>
    <row r="1048" spans="4:6" x14ac:dyDescent="0.25">
      <c r="D1048" s="99">
        <v>64000</v>
      </c>
      <c r="E1048" s="1">
        <v>6423</v>
      </c>
      <c r="F1048" s="1">
        <v>422627</v>
      </c>
    </row>
    <row r="1049" spans="4:6" x14ac:dyDescent="0.25">
      <c r="D1049" s="99">
        <v>64000</v>
      </c>
      <c r="E1049" s="1">
        <v>6423</v>
      </c>
      <c r="F1049" s="1">
        <v>422628</v>
      </c>
    </row>
    <row r="1050" spans="4:6" x14ac:dyDescent="0.25">
      <c r="D1050" s="99">
        <v>64000</v>
      </c>
      <c r="E1050" s="1">
        <v>6423</v>
      </c>
      <c r="F1050" s="1">
        <v>422629</v>
      </c>
    </row>
    <row r="1051" spans="4:6" x14ac:dyDescent="0.25">
      <c r="D1051" s="99">
        <v>64000</v>
      </c>
      <c r="E1051" s="1">
        <v>6423</v>
      </c>
      <c r="F1051" s="1">
        <v>422630</v>
      </c>
    </row>
    <row r="1052" spans="4:6" x14ac:dyDescent="0.25">
      <c r="D1052" s="99">
        <v>64000</v>
      </c>
      <c r="E1052" s="1">
        <v>6423</v>
      </c>
      <c r="F1052" s="1">
        <v>422631</v>
      </c>
    </row>
    <row r="1053" spans="4:6" x14ac:dyDescent="0.25">
      <c r="D1053" s="99">
        <v>64000</v>
      </c>
      <c r="E1053" s="1">
        <v>6423</v>
      </c>
      <c r="F1053" s="1">
        <v>422632</v>
      </c>
    </row>
    <row r="1054" spans="4:6" x14ac:dyDescent="0.25">
      <c r="D1054" s="99">
        <v>64000</v>
      </c>
      <c r="E1054" s="1">
        <v>6423</v>
      </c>
      <c r="F1054" s="1">
        <v>422633</v>
      </c>
    </row>
    <row r="1055" spans="4:6" x14ac:dyDescent="0.25">
      <c r="D1055" s="99">
        <v>64000</v>
      </c>
      <c r="E1055" s="1">
        <v>6423</v>
      </c>
      <c r="F1055" s="1">
        <v>422634</v>
      </c>
    </row>
    <row r="1056" spans="4:6" x14ac:dyDescent="0.25">
      <c r="D1056" s="99">
        <v>64000</v>
      </c>
      <c r="E1056" s="1">
        <v>6423</v>
      </c>
      <c r="F1056" s="1">
        <v>422635</v>
      </c>
    </row>
    <row r="1057" spans="4:6" x14ac:dyDescent="0.25">
      <c r="D1057" s="99">
        <v>64000</v>
      </c>
      <c r="E1057" s="1">
        <v>6423</v>
      </c>
      <c r="F1057" s="1">
        <v>422636</v>
      </c>
    </row>
    <row r="1058" spans="4:6" x14ac:dyDescent="0.25">
      <c r="D1058" s="99">
        <v>64000</v>
      </c>
      <c r="E1058" s="1">
        <v>6423</v>
      </c>
      <c r="F1058" s="1">
        <v>422637</v>
      </c>
    </row>
    <row r="1059" spans="4:6" x14ac:dyDescent="0.25">
      <c r="D1059" s="99">
        <v>64000</v>
      </c>
      <c r="E1059" s="1">
        <v>6423</v>
      </c>
      <c r="F1059" s="1">
        <v>422638</v>
      </c>
    </row>
    <row r="1060" spans="4:6" x14ac:dyDescent="0.25">
      <c r="D1060" s="99">
        <v>64000</v>
      </c>
      <c r="E1060" s="1">
        <v>6423</v>
      </c>
      <c r="F1060" s="1">
        <v>422639</v>
      </c>
    </row>
    <row r="1061" spans="4:6" x14ac:dyDescent="0.25">
      <c r="D1061" s="99">
        <v>64000</v>
      </c>
      <c r="E1061" s="1">
        <v>6423</v>
      </c>
      <c r="F1061" s="1">
        <v>422640</v>
      </c>
    </row>
    <row r="1062" spans="4:6" x14ac:dyDescent="0.25">
      <c r="D1062" s="99">
        <v>64000</v>
      </c>
      <c r="E1062" s="1">
        <v>6423</v>
      </c>
      <c r="F1062" s="1">
        <v>422641</v>
      </c>
    </row>
    <row r="1063" spans="4:6" x14ac:dyDescent="0.25">
      <c r="D1063" s="99">
        <v>64000</v>
      </c>
      <c r="E1063" s="1">
        <v>6423</v>
      </c>
      <c r="F1063" s="1">
        <v>422642</v>
      </c>
    </row>
    <row r="1064" spans="4:6" x14ac:dyDescent="0.25">
      <c r="D1064" s="99">
        <v>64000</v>
      </c>
      <c r="E1064" s="1">
        <v>6423</v>
      </c>
      <c r="F1064" s="1">
        <v>422643</v>
      </c>
    </row>
    <row r="1065" spans="4:6" x14ac:dyDescent="0.25">
      <c r="D1065" s="99">
        <v>64000</v>
      </c>
      <c r="E1065" s="1">
        <v>6423</v>
      </c>
      <c r="F1065" s="1">
        <v>422644</v>
      </c>
    </row>
    <row r="1066" spans="4:6" x14ac:dyDescent="0.25">
      <c r="D1066" s="99">
        <v>64000</v>
      </c>
      <c r="E1066" s="1">
        <v>6423</v>
      </c>
      <c r="F1066" s="1">
        <v>422645</v>
      </c>
    </row>
    <row r="1067" spans="4:6" x14ac:dyDescent="0.25">
      <c r="D1067" s="99">
        <v>64000</v>
      </c>
      <c r="E1067" s="1">
        <v>6423</v>
      </c>
      <c r="F1067" s="1">
        <v>422646</v>
      </c>
    </row>
    <row r="1068" spans="4:6" x14ac:dyDescent="0.25">
      <c r="D1068" s="99">
        <v>64000</v>
      </c>
      <c r="E1068" s="1">
        <v>6423</v>
      </c>
      <c r="F1068" s="1">
        <v>422647</v>
      </c>
    </row>
    <row r="1069" spans="4:6" x14ac:dyDescent="0.25">
      <c r="D1069" s="99">
        <v>64000</v>
      </c>
      <c r="E1069" s="1">
        <v>6423</v>
      </c>
      <c r="F1069" s="1">
        <v>422648</v>
      </c>
    </row>
    <row r="1070" spans="4:6" x14ac:dyDescent="0.25">
      <c r="D1070" s="99">
        <v>66000</v>
      </c>
      <c r="E1070" s="1">
        <v>6424</v>
      </c>
      <c r="F1070" s="1">
        <v>422649</v>
      </c>
    </row>
    <row r="1071" spans="4:6" x14ac:dyDescent="0.25">
      <c r="D1071" s="99">
        <v>66000</v>
      </c>
      <c r="E1071" s="1">
        <v>6424</v>
      </c>
      <c r="F1071" s="1">
        <v>422650</v>
      </c>
    </row>
    <row r="1072" spans="4:6" x14ac:dyDescent="0.25">
      <c r="D1072" s="99">
        <v>66000</v>
      </c>
      <c r="E1072" s="1">
        <v>6424</v>
      </c>
      <c r="F1072" s="1">
        <v>422651</v>
      </c>
    </row>
    <row r="1073" spans="4:6" x14ac:dyDescent="0.25">
      <c r="D1073" s="99">
        <v>66000</v>
      </c>
      <c r="E1073" s="1">
        <v>6424</v>
      </c>
      <c r="F1073" s="1">
        <v>422652</v>
      </c>
    </row>
    <row r="1074" spans="4:6" x14ac:dyDescent="0.25">
      <c r="D1074" s="99">
        <v>66000</v>
      </c>
      <c r="E1074" s="1">
        <v>6424</v>
      </c>
      <c r="F1074" s="1">
        <v>422653</v>
      </c>
    </row>
    <row r="1075" spans="4:6" x14ac:dyDescent="0.25">
      <c r="D1075" s="99">
        <v>66000</v>
      </c>
      <c r="E1075" s="1">
        <v>6424</v>
      </c>
      <c r="F1075" s="1">
        <v>422654</v>
      </c>
    </row>
    <row r="1076" spans="4:6" x14ac:dyDescent="0.25">
      <c r="D1076" s="99">
        <v>66000</v>
      </c>
      <c r="E1076" s="1">
        <v>6424</v>
      </c>
      <c r="F1076" s="1">
        <v>422655</v>
      </c>
    </row>
    <row r="1077" spans="4:6" x14ac:dyDescent="0.25">
      <c r="D1077" s="99">
        <v>66000</v>
      </c>
      <c r="E1077" s="1">
        <v>6424</v>
      </c>
      <c r="F1077" s="1">
        <v>422656</v>
      </c>
    </row>
    <row r="1078" spans="4:6" x14ac:dyDescent="0.25">
      <c r="D1078" s="99">
        <v>66000</v>
      </c>
      <c r="E1078" s="1">
        <v>6424</v>
      </c>
      <c r="F1078" s="1">
        <v>422657</v>
      </c>
    </row>
    <row r="1079" spans="4:6" x14ac:dyDescent="0.25">
      <c r="D1079" s="99">
        <v>66000</v>
      </c>
      <c r="E1079" s="1">
        <v>6424</v>
      </c>
      <c r="F1079" s="1">
        <v>422658</v>
      </c>
    </row>
    <row r="1080" spans="4:6" x14ac:dyDescent="0.25">
      <c r="D1080" s="99">
        <v>66000</v>
      </c>
      <c r="E1080" s="1">
        <v>6424</v>
      </c>
      <c r="F1080" s="1">
        <v>422659</v>
      </c>
    </row>
    <row r="1081" spans="4:6" x14ac:dyDescent="0.25">
      <c r="D1081" s="99">
        <v>66000</v>
      </c>
      <c r="E1081" s="1">
        <v>6424</v>
      </c>
      <c r="F1081" s="1">
        <v>422660</v>
      </c>
    </row>
    <row r="1082" spans="4:6" x14ac:dyDescent="0.25">
      <c r="D1082" s="99">
        <v>66000</v>
      </c>
      <c r="E1082" s="1">
        <v>6424</v>
      </c>
      <c r="F1082" s="1">
        <v>422661</v>
      </c>
    </row>
    <row r="1083" spans="4:6" x14ac:dyDescent="0.25">
      <c r="D1083" s="99">
        <v>66000</v>
      </c>
      <c r="E1083" s="1">
        <v>6424</v>
      </c>
      <c r="F1083" s="1">
        <v>422662</v>
      </c>
    </row>
    <row r="1084" spans="4:6" x14ac:dyDescent="0.25">
      <c r="D1084" s="99">
        <v>66000</v>
      </c>
      <c r="E1084" s="1">
        <v>6424</v>
      </c>
      <c r="F1084" s="1">
        <v>422663</v>
      </c>
    </row>
    <row r="1085" spans="4:6" x14ac:dyDescent="0.25">
      <c r="D1085" s="99">
        <v>66000</v>
      </c>
      <c r="E1085" s="1">
        <v>6424</v>
      </c>
      <c r="F1085" s="1">
        <v>422664</v>
      </c>
    </row>
    <row r="1086" spans="4:6" x14ac:dyDescent="0.25">
      <c r="D1086" s="99">
        <v>66000</v>
      </c>
      <c r="E1086" s="1">
        <v>6424</v>
      </c>
      <c r="F1086" s="1">
        <v>422665</v>
      </c>
    </row>
    <row r="1087" spans="4:6" x14ac:dyDescent="0.25">
      <c r="D1087" s="99">
        <v>66000</v>
      </c>
      <c r="E1087" s="1">
        <v>6424</v>
      </c>
      <c r="F1087" s="1">
        <v>422666</v>
      </c>
    </row>
    <row r="1088" spans="4:6" x14ac:dyDescent="0.25">
      <c r="D1088" s="99">
        <v>66000</v>
      </c>
      <c r="E1088" s="1">
        <v>6424</v>
      </c>
      <c r="F1088" s="1">
        <v>422667</v>
      </c>
    </row>
    <row r="1089" spans="4:6" x14ac:dyDescent="0.25">
      <c r="D1089" s="99">
        <v>66000</v>
      </c>
      <c r="E1089" s="1">
        <v>6424</v>
      </c>
      <c r="F1089" s="1">
        <v>422668</v>
      </c>
    </row>
    <row r="1090" spans="4:6" x14ac:dyDescent="0.25">
      <c r="D1090" s="99">
        <v>66000</v>
      </c>
      <c r="E1090" s="1">
        <v>6424</v>
      </c>
      <c r="F1090" s="1">
        <v>422669</v>
      </c>
    </row>
    <row r="1091" spans="4:6" x14ac:dyDescent="0.25">
      <c r="D1091" s="99">
        <v>66000</v>
      </c>
      <c r="E1091" s="1">
        <v>6424</v>
      </c>
      <c r="F1091" s="1">
        <v>422670</v>
      </c>
    </row>
    <row r="1092" spans="4:6" x14ac:dyDescent="0.25">
      <c r="D1092" s="99">
        <v>66000</v>
      </c>
      <c r="E1092" s="1">
        <v>6424</v>
      </c>
      <c r="F1092" s="1">
        <v>422671</v>
      </c>
    </row>
    <row r="1093" spans="4:6" x14ac:dyDescent="0.25">
      <c r="D1093" s="99">
        <v>66000</v>
      </c>
      <c r="E1093" s="1">
        <v>6424</v>
      </c>
      <c r="F1093" s="1">
        <v>422672</v>
      </c>
    </row>
    <row r="1094" spans="4:6" x14ac:dyDescent="0.25">
      <c r="D1094" s="99">
        <v>66000</v>
      </c>
      <c r="E1094" s="1">
        <v>6424</v>
      </c>
      <c r="F1094" s="1">
        <v>422673</v>
      </c>
    </row>
    <row r="1095" spans="4:6" x14ac:dyDescent="0.25">
      <c r="D1095" s="99">
        <v>66000</v>
      </c>
      <c r="E1095" s="1">
        <v>6424</v>
      </c>
      <c r="F1095" s="1">
        <v>422674</v>
      </c>
    </row>
    <row r="1096" spans="4:6" x14ac:dyDescent="0.25">
      <c r="D1096" s="99">
        <v>66000</v>
      </c>
      <c r="E1096" s="1">
        <v>6424</v>
      </c>
      <c r="F1096" s="1">
        <v>422675</v>
      </c>
    </row>
    <row r="1097" spans="4:6" x14ac:dyDescent="0.25">
      <c r="D1097" s="99">
        <v>66000</v>
      </c>
      <c r="E1097" s="1">
        <v>6424</v>
      </c>
      <c r="F1097" s="1">
        <v>422676</v>
      </c>
    </row>
    <row r="1098" spans="4:6" x14ac:dyDescent="0.25">
      <c r="D1098" s="99">
        <v>66000</v>
      </c>
      <c r="E1098" s="1">
        <v>6424</v>
      </c>
      <c r="F1098" s="1">
        <v>422677</v>
      </c>
    </row>
    <row r="1099" spans="4:6" x14ac:dyDescent="0.25">
      <c r="D1099" s="99">
        <v>66000</v>
      </c>
      <c r="E1099" s="1">
        <v>6424</v>
      </c>
      <c r="F1099" s="1">
        <v>422678</v>
      </c>
    </row>
    <row r="1100" spans="4:6" x14ac:dyDescent="0.25">
      <c r="D1100" s="99">
        <v>66000</v>
      </c>
      <c r="E1100" s="1">
        <v>6424</v>
      </c>
      <c r="F1100" s="1">
        <v>422679</v>
      </c>
    </row>
    <row r="1101" spans="4:6" x14ac:dyDescent="0.25">
      <c r="D1101" s="99">
        <v>66000</v>
      </c>
      <c r="E1101" s="1">
        <v>6424</v>
      </c>
      <c r="F1101" s="1">
        <v>422680</v>
      </c>
    </row>
    <row r="1102" spans="4:6" x14ac:dyDescent="0.25">
      <c r="D1102" s="99">
        <v>66000</v>
      </c>
      <c r="E1102" s="1">
        <v>6424</v>
      </c>
      <c r="F1102" s="1">
        <v>422681</v>
      </c>
    </row>
    <row r="1103" spans="4:6" x14ac:dyDescent="0.25">
      <c r="D1103" s="99">
        <v>66000</v>
      </c>
      <c r="E1103" s="1">
        <v>6424</v>
      </c>
      <c r="F1103" s="1">
        <v>422682</v>
      </c>
    </row>
    <row r="1104" spans="4:6" x14ac:dyDescent="0.25">
      <c r="D1104" s="99">
        <v>66000</v>
      </c>
      <c r="E1104" s="1">
        <v>6424</v>
      </c>
      <c r="F1104" s="1">
        <v>422683</v>
      </c>
    </row>
    <row r="1105" spans="4:6" x14ac:dyDescent="0.25">
      <c r="D1105" s="99">
        <v>66000</v>
      </c>
      <c r="E1105" s="1">
        <v>6424</v>
      </c>
      <c r="F1105" s="1">
        <v>422684</v>
      </c>
    </row>
    <row r="1106" spans="4:6" x14ac:dyDescent="0.25">
      <c r="D1106" s="99">
        <v>66000</v>
      </c>
      <c r="E1106" s="1">
        <v>6424</v>
      </c>
      <c r="F1106" s="1">
        <v>422685</v>
      </c>
    </row>
    <row r="1107" spans="4:6" x14ac:dyDescent="0.25">
      <c r="D1107" s="99">
        <v>66000</v>
      </c>
      <c r="E1107" s="1">
        <v>6424</v>
      </c>
      <c r="F1107" s="1">
        <v>422686</v>
      </c>
    </row>
    <row r="1108" spans="4:6" x14ac:dyDescent="0.25">
      <c r="D1108" s="99">
        <v>66000</v>
      </c>
      <c r="E1108" s="1">
        <v>6424</v>
      </c>
      <c r="F1108" s="1">
        <v>422687</v>
      </c>
    </row>
    <row r="1109" spans="4:6" x14ac:dyDescent="0.25">
      <c r="D1109" s="99">
        <v>66000</v>
      </c>
      <c r="E1109" s="1">
        <v>6424</v>
      </c>
      <c r="F1109" s="1">
        <v>422688</v>
      </c>
    </row>
    <row r="1110" spans="4:6" x14ac:dyDescent="0.25">
      <c r="D1110" s="99">
        <v>66000</v>
      </c>
      <c r="E1110" s="1">
        <v>6424</v>
      </c>
      <c r="F1110" s="1">
        <v>422689</v>
      </c>
    </row>
    <row r="1111" spans="4:6" x14ac:dyDescent="0.25">
      <c r="D1111" s="99">
        <v>66000</v>
      </c>
      <c r="E1111" s="1">
        <v>6424</v>
      </c>
      <c r="F1111" s="1">
        <v>422690</v>
      </c>
    </row>
    <row r="1112" spans="4:6" x14ac:dyDescent="0.25">
      <c r="D1112" s="99">
        <v>66000</v>
      </c>
      <c r="E1112" s="1">
        <v>6424</v>
      </c>
      <c r="F1112" s="1">
        <v>422691</v>
      </c>
    </row>
    <row r="1113" spans="4:6" x14ac:dyDescent="0.25">
      <c r="D1113" s="99">
        <v>66000</v>
      </c>
      <c r="E1113" s="1">
        <v>6424</v>
      </c>
      <c r="F1113" s="1">
        <v>422692</v>
      </c>
    </row>
    <row r="1114" spans="4:6" x14ac:dyDescent="0.25">
      <c r="D1114" s="99">
        <v>66000</v>
      </c>
      <c r="E1114" s="1">
        <v>6424</v>
      </c>
      <c r="F1114" s="1">
        <v>422693</v>
      </c>
    </row>
    <row r="1115" spans="4:6" x14ac:dyDescent="0.25">
      <c r="D1115" s="99">
        <v>66000</v>
      </c>
      <c r="E1115" s="1">
        <v>6424</v>
      </c>
      <c r="F1115" s="1">
        <v>422694</v>
      </c>
    </row>
    <row r="1116" spans="4:6" x14ac:dyDescent="0.25">
      <c r="D1116" s="99">
        <v>66000</v>
      </c>
      <c r="E1116" s="1">
        <v>6424</v>
      </c>
      <c r="F1116" s="1">
        <v>422695</v>
      </c>
    </row>
    <row r="1117" spans="4:6" x14ac:dyDescent="0.25">
      <c r="D1117" s="99">
        <v>66000</v>
      </c>
      <c r="E1117" s="1">
        <v>6424</v>
      </c>
      <c r="F1117" s="1">
        <v>422696</v>
      </c>
    </row>
    <row r="1118" spans="4:6" x14ac:dyDescent="0.25">
      <c r="D1118" s="99">
        <v>66000</v>
      </c>
      <c r="E1118" s="1">
        <v>6582</v>
      </c>
      <c r="F1118" s="1">
        <v>427824</v>
      </c>
    </row>
    <row r="1119" spans="4:6" x14ac:dyDescent="0.25">
      <c r="D1119" s="99">
        <v>66000</v>
      </c>
      <c r="E1119" s="1">
        <v>6582</v>
      </c>
      <c r="F1119" s="1">
        <v>427825</v>
      </c>
    </row>
    <row r="1120" spans="4:6" x14ac:dyDescent="0.25">
      <c r="D1120" s="99">
        <v>66000</v>
      </c>
      <c r="E1120" s="1">
        <v>6582</v>
      </c>
      <c r="F1120" s="1">
        <v>427826</v>
      </c>
    </row>
    <row r="1121" spans="4:6" x14ac:dyDescent="0.25">
      <c r="D1121" s="99">
        <v>66000</v>
      </c>
      <c r="E1121" s="1">
        <v>6582</v>
      </c>
      <c r="F1121" s="1">
        <v>427827</v>
      </c>
    </row>
    <row r="1122" spans="4:6" x14ac:dyDescent="0.25">
      <c r="D1122" s="99">
        <v>66000</v>
      </c>
      <c r="E1122" s="1">
        <v>6582</v>
      </c>
      <c r="F1122" s="1">
        <v>427828</v>
      </c>
    </row>
    <row r="1123" spans="4:6" x14ac:dyDescent="0.25">
      <c r="D1123" s="99">
        <v>66000</v>
      </c>
      <c r="E1123" s="1">
        <v>6582</v>
      </c>
      <c r="F1123" s="1">
        <v>427829</v>
      </c>
    </row>
    <row r="1124" spans="4:6" x14ac:dyDescent="0.25">
      <c r="D1124" s="99">
        <v>66000</v>
      </c>
      <c r="E1124" s="1">
        <v>6582</v>
      </c>
      <c r="F1124" s="1">
        <v>427830</v>
      </c>
    </row>
    <row r="1125" spans="4:6" x14ac:dyDescent="0.25">
      <c r="D1125" s="99">
        <v>66000</v>
      </c>
      <c r="E1125" s="1">
        <v>6582</v>
      </c>
      <c r="F1125" s="1">
        <v>427831</v>
      </c>
    </row>
    <row r="1126" spans="4:6" x14ac:dyDescent="0.25">
      <c r="D1126" s="99">
        <v>66000</v>
      </c>
      <c r="E1126" s="1">
        <v>6582</v>
      </c>
      <c r="F1126" s="1">
        <v>427832</v>
      </c>
    </row>
    <row r="1127" spans="4:6" x14ac:dyDescent="0.25">
      <c r="D1127" s="99">
        <v>66000</v>
      </c>
      <c r="E1127" s="1">
        <v>6582</v>
      </c>
      <c r="F1127" s="1">
        <v>427833</v>
      </c>
    </row>
    <row r="1128" spans="4:6" x14ac:dyDescent="0.25">
      <c r="D1128" s="99">
        <v>66000</v>
      </c>
      <c r="E1128" s="1">
        <v>6582</v>
      </c>
      <c r="F1128" s="1">
        <v>427834</v>
      </c>
    </row>
    <row r="1129" spans="4:6" x14ac:dyDescent="0.25">
      <c r="D1129" s="99">
        <v>66000</v>
      </c>
      <c r="E1129" s="1">
        <v>6582</v>
      </c>
      <c r="F1129" s="1">
        <v>427835</v>
      </c>
    </row>
    <row r="1130" spans="4:6" x14ac:dyDescent="0.25">
      <c r="D1130" s="99">
        <v>66000</v>
      </c>
      <c r="E1130" s="1">
        <v>6582</v>
      </c>
      <c r="F1130" s="1">
        <v>427836</v>
      </c>
    </row>
    <row r="1131" spans="4:6" x14ac:dyDescent="0.25">
      <c r="D1131" s="99">
        <v>66000</v>
      </c>
      <c r="E1131" s="1">
        <v>6582</v>
      </c>
      <c r="F1131" s="1">
        <v>427837</v>
      </c>
    </row>
    <row r="1132" spans="4:6" x14ac:dyDescent="0.25">
      <c r="D1132" s="99">
        <v>66000</v>
      </c>
      <c r="E1132" s="1">
        <v>6582</v>
      </c>
      <c r="F1132" s="1">
        <v>427838</v>
      </c>
    </row>
    <row r="1133" spans="4:6" x14ac:dyDescent="0.25">
      <c r="D1133" s="99">
        <v>66000</v>
      </c>
      <c r="E1133" s="1">
        <v>6582</v>
      </c>
      <c r="F1133" s="1">
        <v>427839</v>
      </c>
    </row>
    <row r="1134" spans="4:6" x14ac:dyDescent="0.25">
      <c r="D1134" s="99">
        <v>66000</v>
      </c>
      <c r="E1134" s="1">
        <v>6582</v>
      </c>
      <c r="F1134" s="1">
        <v>427840</v>
      </c>
    </row>
    <row r="1135" spans="4:6" x14ac:dyDescent="0.25">
      <c r="D1135" s="99">
        <v>66000</v>
      </c>
      <c r="E1135" s="1">
        <v>6582</v>
      </c>
      <c r="F1135" s="1">
        <v>427841</v>
      </c>
    </row>
    <row r="1136" spans="4:6" x14ac:dyDescent="0.25">
      <c r="D1136" s="99">
        <v>66000</v>
      </c>
      <c r="E1136" s="1">
        <v>6582</v>
      </c>
      <c r="F1136" s="1">
        <v>427842</v>
      </c>
    </row>
    <row r="1137" spans="4:6" x14ac:dyDescent="0.25">
      <c r="D1137" s="99">
        <v>66000</v>
      </c>
      <c r="E1137" s="1">
        <v>6582</v>
      </c>
      <c r="F1137" s="1">
        <v>427843</v>
      </c>
    </row>
    <row r="1138" spans="4:6" x14ac:dyDescent="0.25">
      <c r="D1138" s="99">
        <v>66000</v>
      </c>
      <c r="E1138" s="1">
        <v>6582</v>
      </c>
      <c r="F1138" s="1">
        <v>427844</v>
      </c>
    </row>
    <row r="1139" spans="4:6" x14ac:dyDescent="0.25">
      <c r="D1139" s="99">
        <v>66000</v>
      </c>
      <c r="E1139" s="1">
        <v>6582</v>
      </c>
      <c r="F1139" s="1">
        <v>427845</v>
      </c>
    </row>
    <row r="1140" spans="4:6" x14ac:dyDescent="0.25">
      <c r="D1140" s="99">
        <v>66000</v>
      </c>
      <c r="E1140" s="1">
        <v>6582</v>
      </c>
      <c r="F1140" s="1">
        <v>427846</v>
      </c>
    </row>
    <row r="1141" spans="4:6" x14ac:dyDescent="0.25">
      <c r="D1141" s="99">
        <v>66000</v>
      </c>
      <c r="E1141" s="1">
        <v>6582</v>
      </c>
      <c r="F1141" s="1">
        <v>427847</v>
      </c>
    </row>
    <row r="1142" spans="4:6" x14ac:dyDescent="0.25">
      <c r="D1142" s="99">
        <v>66000</v>
      </c>
      <c r="E1142" s="1">
        <v>6582</v>
      </c>
      <c r="F1142" s="1">
        <v>427848</v>
      </c>
    </row>
    <row r="1143" spans="4:6" x14ac:dyDescent="0.25">
      <c r="D1143" s="99">
        <v>66000</v>
      </c>
      <c r="E1143" s="1">
        <v>6582</v>
      </c>
      <c r="F1143" s="1">
        <v>427849</v>
      </c>
    </row>
    <row r="1144" spans="4:6" x14ac:dyDescent="0.25">
      <c r="D1144" s="99">
        <v>66000</v>
      </c>
      <c r="E1144" s="1">
        <v>6582</v>
      </c>
      <c r="F1144" s="1">
        <v>427850</v>
      </c>
    </row>
    <row r="1145" spans="4:6" x14ac:dyDescent="0.25">
      <c r="D1145" s="99">
        <v>66000</v>
      </c>
      <c r="E1145" s="1">
        <v>6582</v>
      </c>
      <c r="F1145" s="1">
        <v>427851</v>
      </c>
    </row>
    <row r="1146" spans="4:6" x14ac:dyDescent="0.25">
      <c r="D1146" s="99">
        <v>66000</v>
      </c>
      <c r="E1146" s="1">
        <v>6582</v>
      </c>
      <c r="F1146" s="1">
        <v>427852</v>
      </c>
    </row>
    <row r="1147" spans="4:6" x14ac:dyDescent="0.25">
      <c r="D1147" s="99">
        <v>66000</v>
      </c>
      <c r="E1147" s="1">
        <v>6582</v>
      </c>
      <c r="F1147" s="1">
        <v>427853</v>
      </c>
    </row>
    <row r="1148" spans="4:6" x14ac:dyDescent="0.25">
      <c r="D1148" s="99">
        <v>66000</v>
      </c>
      <c r="E1148" s="1">
        <v>6582</v>
      </c>
      <c r="F1148" s="1">
        <v>427854</v>
      </c>
    </row>
    <row r="1149" spans="4:6" x14ac:dyDescent="0.25">
      <c r="D1149" s="99">
        <v>66000</v>
      </c>
      <c r="E1149" s="1">
        <v>6582</v>
      </c>
      <c r="F1149" s="1">
        <v>427855</v>
      </c>
    </row>
    <row r="1150" spans="4:6" x14ac:dyDescent="0.25">
      <c r="D1150" s="99">
        <v>66000</v>
      </c>
      <c r="E1150" s="1">
        <v>6582</v>
      </c>
      <c r="F1150" s="1">
        <v>427856</v>
      </c>
    </row>
    <row r="1151" spans="4:6" x14ac:dyDescent="0.25">
      <c r="D1151" s="99">
        <v>66000</v>
      </c>
      <c r="E1151" s="1">
        <v>6582</v>
      </c>
      <c r="F1151" s="1">
        <v>427857</v>
      </c>
    </row>
    <row r="1152" spans="4:6" x14ac:dyDescent="0.25">
      <c r="D1152" s="99">
        <v>66000</v>
      </c>
      <c r="E1152" s="1">
        <v>6582</v>
      </c>
      <c r="F1152" s="1">
        <v>427858</v>
      </c>
    </row>
    <row r="1153" spans="4:16" x14ac:dyDescent="0.25">
      <c r="D1153" s="99">
        <v>66000</v>
      </c>
      <c r="E1153" s="1">
        <v>6582</v>
      </c>
      <c r="F1153" s="1">
        <v>427859</v>
      </c>
    </row>
    <row r="1154" spans="4:16" x14ac:dyDescent="0.25">
      <c r="D1154" s="99">
        <v>66000</v>
      </c>
      <c r="E1154" s="1">
        <v>6582</v>
      </c>
      <c r="F1154" s="1">
        <v>427860</v>
      </c>
    </row>
    <row r="1155" spans="4:16" x14ac:dyDescent="0.25">
      <c r="D1155" s="99">
        <v>66000</v>
      </c>
      <c r="E1155" s="1">
        <v>6582</v>
      </c>
      <c r="F1155" s="1">
        <v>427861</v>
      </c>
    </row>
    <row r="1156" spans="4:16" x14ac:dyDescent="0.25">
      <c r="D1156" s="99">
        <v>66000</v>
      </c>
      <c r="E1156" s="1">
        <v>6582</v>
      </c>
      <c r="F1156" s="1">
        <v>427862</v>
      </c>
    </row>
    <row r="1157" spans="4:16" x14ac:dyDescent="0.25">
      <c r="D1157" s="99">
        <v>66000</v>
      </c>
      <c r="E1157" s="1">
        <v>6582</v>
      </c>
      <c r="F1157" s="1">
        <v>427863</v>
      </c>
    </row>
    <row r="1158" spans="4:16" x14ac:dyDescent="0.25">
      <c r="D1158" s="99">
        <v>66000</v>
      </c>
      <c r="E1158" s="1">
        <v>6582</v>
      </c>
      <c r="F1158" s="1">
        <v>427864</v>
      </c>
    </row>
    <row r="1159" spans="4:16" x14ac:dyDescent="0.25">
      <c r="D1159" s="99">
        <v>66000</v>
      </c>
      <c r="E1159" s="1">
        <v>6582</v>
      </c>
      <c r="F1159" s="1">
        <v>427865</v>
      </c>
    </row>
    <row r="1160" spans="4:16" x14ac:dyDescent="0.25">
      <c r="D1160" s="99">
        <v>66000</v>
      </c>
      <c r="E1160" s="1">
        <v>6582</v>
      </c>
      <c r="F1160" s="1">
        <v>427866</v>
      </c>
    </row>
    <row r="1161" spans="4:16" x14ac:dyDescent="0.25">
      <c r="D1161" s="99">
        <v>66000</v>
      </c>
      <c r="E1161" s="1">
        <v>6582</v>
      </c>
      <c r="F1161" s="1">
        <v>427867</v>
      </c>
    </row>
    <row r="1162" spans="4:16" x14ac:dyDescent="0.25">
      <c r="D1162" s="99">
        <v>66000</v>
      </c>
      <c r="E1162" s="1">
        <v>6582</v>
      </c>
      <c r="F1162" s="1">
        <v>427868</v>
      </c>
    </row>
    <row r="1163" spans="4:16" x14ac:dyDescent="0.25">
      <c r="D1163" s="99">
        <v>66000</v>
      </c>
      <c r="E1163" s="1">
        <v>6582</v>
      </c>
      <c r="F1163" s="1">
        <v>427869</v>
      </c>
    </row>
    <row r="1164" spans="4:16" x14ac:dyDescent="0.25">
      <c r="D1164" s="99">
        <v>66000</v>
      </c>
      <c r="E1164" s="1">
        <v>6582</v>
      </c>
      <c r="F1164" s="1">
        <v>427870</v>
      </c>
    </row>
    <row r="1165" spans="4:16" x14ac:dyDescent="0.25">
      <c r="D1165" s="99">
        <v>66000</v>
      </c>
      <c r="E1165" s="1">
        <v>6582</v>
      </c>
      <c r="F1165" s="1">
        <v>427871</v>
      </c>
    </row>
    <row r="1167" spans="4:16" x14ac:dyDescent="0.25">
      <c r="D1167" s="39" t="s">
        <v>324</v>
      </c>
      <c r="E1167" s="35"/>
      <c r="F1167" s="35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</row>
    <row r="1168" spans="4:16" x14ac:dyDescent="0.25">
      <c r="D1168" s="39" t="s">
        <v>308</v>
      </c>
      <c r="E1168" s="35"/>
      <c r="F1168" s="35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</row>
    <row r="1169" spans="4:16" x14ac:dyDescent="0.25">
      <c r="D1169" s="39"/>
      <c r="E1169" s="35"/>
      <c r="F1169" s="35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</row>
    <row r="1170" spans="4:16" x14ac:dyDescent="0.25">
      <c r="D1170" s="39" t="s">
        <v>429</v>
      </c>
      <c r="E1170" s="35"/>
      <c r="F1170" s="35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</row>
    <row r="1171" spans="4:16" x14ac:dyDescent="0.25">
      <c r="D1171" s="39" t="s">
        <v>278</v>
      </c>
      <c r="E1171" s="35"/>
      <c r="F1171" s="35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</row>
    <row r="1172" spans="4:16" x14ac:dyDescent="0.25">
      <c r="D1172" s="39" t="s">
        <v>615</v>
      </c>
      <c r="E1172" s="35"/>
      <c r="F1172" s="35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</row>
    <row r="1173" spans="4:16" x14ac:dyDescent="0.25">
      <c r="D1173" s="39" t="s">
        <v>820</v>
      </c>
      <c r="E1173" s="35"/>
      <c r="F1173" s="35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</row>
    <row r="1174" spans="4:16" x14ac:dyDescent="0.25">
      <c r="D1174" s="39" t="s">
        <v>1087</v>
      </c>
      <c r="E1174" s="35"/>
      <c r="F1174" s="35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</row>
    <row r="1175" spans="4:16" x14ac:dyDescent="0.25">
      <c r="D1175" s="39" t="s">
        <v>1088</v>
      </c>
      <c r="E1175" s="35"/>
      <c r="F1175" s="35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</row>
    <row r="1176" spans="4:16" x14ac:dyDescent="0.25">
      <c r="D1176" s="32" t="s">
        <v>1089</v>
      </c>
      <c r="E1176" s="35"/>
      <c r="F1176" s="35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</row>
    <row r="1177" spans="4:16" x14ac:dyDescent="0.25">
      <c r="D1177" s="39" t="s">
        <v>258</v>
      </c>
      <c r="E1177" s="35"/>
      <c r="F1177" s="35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</row>
    <row r="1178" spans="4:16" x14ac:dyDescent="0.25">
      <c r="D1178" s="39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</row>
    <row r="1179" spans="4:16" x14ac:dyDescent="0.25">
      <c r="D1179" s="39" t="s">
        <v>260</v>
      </c>
      <c r="E1179" s="35"/>
      <c r="F1179" s="35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</row>
    <row r="1180" spans="4:16" x14ac:dyDescent="0.25">
      <c r="D1180" s="39" t="s">
        <v>261</v>
      </c>
      <c r="E1180" s="35"/>
      <c r="F1180" s="35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</row>
    <row r="1181" spans="4:16" x14ac:dyDescent="0.25">
      <c r="D1181" s="39" t="s">
        <v>325</v>
      </c>
      <c r="E1181" s="35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</row>
    <row r="1183" spans="4:16" x14ac:dyDescent="0.25">
      <c r="D1183" s="1" t="s">
        <v>818</v>
      </c>
    </row>
    <row r="1237" spans="2:4" x14ac:dyDescent="0.25">
      <c r="B1237" s="2">
        <v>0</v>
      </c>
      <c r="D1237" s="4" t="s">
        <v>501</v>
      </c>
    </row>
    <row r="1238" spans="2:4" x14ac:dyDescent="0.25">
      <c r="D1238" s="41" t="s">
        <v>301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F400A-A7FF-4015-9DEF-AEB3DF9B7C70}">
  <dimension ref="A2:J17"/>
  <sheetViews>
    <sheetView zoomScale="85" zoomScaleNormal="85" workbookViewId="0">
      <selection activeCell="A6" sqref="A6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7.5703125" style="68" bestFit="1" customWidth="1"/>
    <col min="9" max="9" width="8.285156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1030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1029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29</v>
      </c>
      <c r="I4" s="45" t="s">
        <v>30</v>
      </c>
      <c r="J4" s="45" t="s">
        <v>28</v>
      </c>
    </row>
    <row r="5" spans="1:10" ht="45" x14ac:dyDescent="0.25">
      <c r="A5" s="51" t="s">
        <v>716</v>
      </c>
      <c r="B5" s="51" t="s">
        <v>717</v>
      </c>
      <c r="C5" s="51" t="s">
        <v>644</v>
      </c>
      <c r="D5" s="51" t="s">
        <v>310</v>
      </c>
      <c r="E5" s="51" t="s">
        <v>272</v>
      </c>
      <c r="F5" s="67">
        <v>45181.574305556001</v>
      </c>
      <c r="G5" s="67">
        <v>45603.565277777998</v>
      </c>
      <c r="H5" s="51" t="s">
        <v>18</v>
      </c>
      <c r="I5" s="51" t="s">
        <v>23</v>
      </c>
      <c r="J5" s="51" t="s">
        <v>259</v>
      </c>
    </row>
    <row r="6" spans="1:10" ht="45" x14ac:dyDescent="0.25">
      <c r="A6" s="44" t="s">
        <v>725</v>
      </c>
      <c r="B6" s="44" t="s">
        <v>724</v>
      </c>
      <c r="C6" s="44" t="s">
        <v>327</v>
      </c>
      <c r="D6" s="44" t="s">
        <v>310</v>
      </c>
      <c r="E6" s="44" t="s">
        <v>272</v>
      </c>
      <c r="F6" s="63">
        <v>45182.300694443999</v>
      </c>
      <c r="G6" s="63">
        <v>45603.625</v>
      </c>
      <c r="H6" s="44" t="s">
        <v>18</v>
      </c>
      <c r="I6" s="44" t="s">
        <v>23</v>
      </c>
      <c r="J6" s="44" t="s">
        <v>259</v>
      </c>
    </row>
    <row r="7" spans="1:10" ht="45" x14ac:dyDescent="0.25">
      <c r="A7" s="51" t="s">
        <v>812</v>
      </c>
      <c r="B7" s="51" t="s">
        <v>824</v>
      </c>
      <c r="C7" s="51" t="s">
        <v>395</v>
      </c>
      <c r="D7" s="51" t="s">
        <v>310</v>
      </c>
      <c r="E7" s="51" t="s">
        <v>272</v>
      </c>
      <c r="F7" s="67">
        <v>45187.613194443999</v>
      </c>
      <c r="G7" s="67">
        <v>45609.559722222002</v>
      </c>
      <c r="H7" s="51" t="s">
        <v>18</v>
      </c>
      <c r="I7" s="51" t="s">
        <v>23</v>
      </c>
      <c r="J7" s="51" t="s">
        <v>259</v>
      </c>
    </row>
    <row r="8" spans="1:10" ht="45" x14ac:dyDescent="0.25">
      <c r="A8" s="52" t="s">
        <v>813</v>
      </c>
      <c r="B8" s="52" t="s">
        <v>816</v>
      </c>
      <c r="C8" s="52" t="s">
        <v>822</v>
      </c>
      <c r="D8" s="52" t="s">
        <v>310</v>
      </c>
      <c r="E8" s="52" t="s">
        <v>272</v>
      </c>
      <c r="F8" s="66">
        <v>45188.643055556</v>
      </c>
      <c r="G8" s="66">
        <v>45610.583333333001</v>
      </c>
      <c r="H8" s="52" t="s">
        <v>18</v>
      </c>
      <c r="I8" s="52" t="s">
        <v>23</v>
      </c>
      <c r="J8" s="52" t="s">
        <v>259</v>
      </c>
    </row>
    <row r="9" spans="1:10" ht="45" x14ac:dyDescent="0.25">
      <c r="A9" s="51" t="s">
        <v>814</v>
      </c>
      <c r="B9" s="51" t="s">
        <v>815</v>
      </c>
      <c r="C9" s="51" t="s">
        <v>377</v>
      </c>
      <c r="D9" s="51" t="s">
        <v>310</v>
      </c>
      <c r="E9" s="51" t="s">
        <v>272</v>
      </c>
      <c r="F9" s="67">
        <v>45188.649305555999</v>
      </c>
      <c r="G9" s="67">
        <v>45610.590277777999</v>
      </c>
      <c r="H9" s="51" t="s">
        <v>18</v>
      </c>
      <c r="I9" s="51" t="s">
        <v>23</v>
      </c>
      <c r="J9" s="51" t="s">
        <v>259</v>
      </c>
    </row>
    <row r="10" spans="1:10" ht="45" x14ac:dyDescent="0.25">
      <c r="A10" s="44" t="s">
        <v>821</v>
      </c>
      <c r="B10" s="44" t="s">
        <v>819</v>
      </c>
      <c r="C10" s="44" t="s">
        <v>395</v>
      </c>
      <c r="D10" s="44" t="s">
        <v>310</v>
      </c>
      <c r="E10" s="44" t="s">
        <v>272</v>
      </c>
      <c r="F10" s="63">
        <v>45189.408333332998</v>
      </c>
      <c r="G10" s="63">
        <v>45611.358333333003</v>
      </c>
      <c r="H10" s="44" t="s">
        <v>18</v>
      </c>
      <c r="I10" s="44" t="s">
        <v>23</v>
      </c>
      <c r="J10" s="44" t="s">
        <v>259</v>
      </c>
    </row>
    <row r="11" spans="1:10" ht="45" x14ac:dyDescent="0.25">
      <c r="A11" s="47" t="s">
        <v>843</v>
      </c>
      <c r="B11" s="47" t="s">
        <v>826</v>
      </c>
      <c r="C11" s="47" t="s">
        <v>395</v>
      </c>
      <c r="D11" s="47" t="s">
        <v>310</v>
      </c>
      <c r="E11" s="47" t="s">
        <v>272</v>
      </c>
      <c r="F11" s="62">
        <v>45189.556944443997</v>
      </c>
      <c r="G11" s="62">
        <v>45611.541666666999</v>
      </c>
      <c r="H11" s="47" t="s">
        <v>18</v>
      </c>
      <c r="I11" s="47" t="s">
        <v>23</v>
      </c>
      <c r="J11" s="47" t="s">
        <v>259</v>
      </c>
    </row>
    <row r="13" spans="1:10" ht="45" x14ac:dyDescent="0.25">
      <c r="A13" s="43" t="s">
        <v>1028</v>
      </c>
      <c r="B13" s="43" t="s">
        <v>1012</v>
      </c>
      <c r="C13" s="43" t="s">
        <v>710</v>
      </c>
      <c r="D13" s="43" t="s">
        <v>310</v>
      </c>
      <c r="E13" s="43" t="s">
        <v>272</v>
      </c>
      <c r="F13" s="65">
        <v>45194.335416667003</v>
      </c>
      <c r="G13" s="65">
        <v>45615.625</v>
      </c>
      <c r="H13" s="43" t="s">
        <v>18</v>
      </c>
      <c r="I13" s="43" t="s">
        <v>23</v>
      </c>
      <c r="J13" s="43" t="s">
        <v>317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317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317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317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686EC-8FF8-461D-BA5C-6B48405806D9}">
  <dimension ref="B2:AT139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835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836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837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838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8" t="s">
        <v>1097</v>
      </c>
    </row>
    <row r="56" spans="2:4" x14ac:dyDescent="0.25">
      <c r="D56" s="41" t="s">
        <v>300</v>
      </c>
    </row>
    <row r="58" spans="2:4" x14ac:dyDescent="0.25">
      <c r="D58" s="1" t="s">
        <v>1096</v>
      </c>
    </row>
    <row r="95" spans="2:4" x14ac:dyDescent="0.25">
      <c r="B95" s="3">
        <v>0</v>
      </c>
      <c r="D95" s="4" t="s">
        <v>1101</v>
      </c>
    </row>
    <row r="96" spans="2:4" x14ac:dyDescent="0.25">
      <c r="D96" s="41" t="s">
        <v>302</v>
      </c>
    </row>
    <row r="97" spans="2:4" x14ac:dyDescent="0.25">
      <c r="D97" s="37" t="s">
        <v>35</v>
      </c>
    </row>
    <row r="109" spans="2:4" x14ac:dyDescent="0.25">
      <c r="B109" s="3">
        <v>0</v>
      </c>
      <c r="D109" s="48" t="s">
        <v>1108</v>
      </c>
    </row>
    <row r="110" spans="2:4" x14ac:dyDescent="0.25">
      <c r="D110" s="41" t="s">
        <v>300</v>
      </c>
    </row>
    <row r="111" spans="2:4" x14ac:dyDescent="0.25">
      <c r="D111" s="37" t="s">
        <v>35</v>
      </c>
    </row>
    <row r="124" spans="2:4" x14ac:dyDescent="0.25">
      <c r="B124" s="3">
        <v>0</v>
      </c>
      <c r="D124" s="48" t="s">
        <v>1109</v>
      </c>
    </row>
    <row r="125" spans="2:4" x14ac:dyDescent="0.25">
      <c r="D125" s="41" t="s">
        <v>300</v>
      </c>
    </row>
    <row r="126" spans="2:4" x14ac:dyDescent="0.25">
      <c r="D126" s="37" t="s">
        <v>35</v>
      </c>
    </row>
    <row r="138" spans="2:4" x14ac:dyDescent="0.25">
      <c r="B138" s="2">
        <v>0</v>
      </c>
      <c r="D138" s="4" t="s">
        <v>501</v>
      </c>
    </row>
    <row r="139" spans="2:4" x14ac:dyDescent="0.25">
      <c r="D139" s="41" t="s">
        <v>301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EF07D-6E7A-471B-8B57-DA31C7AA3A10}">
  <dimension ref="A2:J14"/>
  <sheetViews>
    <sheetView zoomScale="85" zoomScaleNormal="85" workbookViewId="0">
      <selection activeCell="B6" sqref="B6"/>
    </sheetView>
  </sheetViews>
  <sheetFormatPr defaultColWidth="2.85546875" defaultRowHeight="15" x14ac:dyDescent="0.25"/>
  <cols>
    <col min="1" max="1" width="9" style="68" bestFit="1" customWidth="1"/>
    <col min="2" max="2" width="37.140625" style="68" bestFit="1" customWidth="1"/>
    <col min="3" max="3" width="15.14062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1095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1094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725</v>
      </c>
      <c r="B5" s="47" t="s">
        <v>724</v>
      </c>
      <c r="C5" s="47" t="s">
        <v>327</v>
      </c>
      <c r="D5" s="47" t="s">
        <v>310</v>
      </c>
      <c r="E5" s="47" t="s">
        <v>272</v>
      </c>
      <c r="F5" s="62">
        <v>45182.300694443999</v>
      </c>
      <c r="G5" s="62">
        <v>45603.625</v>
      </c>
      <c r="H5" s="47" t="s">
        <v>23</v>
      </c>
      <c r="I5" s="47" t="s">
        <v>18</v>
      </c>
      <c r="J5" s="47" t="s">
        <v>414</v>
      </c>
    </row>
    <row r="6" spans="1:10" ht="45" x14ac:dyDescent="0.25">
      <c r="A6" s="44" t="s">
        <v>821</v>
      </c>
      <c r="B6" s="44" t="s">
        <v>819</v>
      </c>
      <c r="C6" s="44" t="s">
        <v>395</v>
      </c>
      <c r="D6" s="44" t="s">
        <v>310</v>
      </c>
      <c r="E6" s="44" t="s">
        <v>272</v>
      </c>
      <c r="F6" s="63">
        <v>45189.408333332998</v>
      </c>
      <c r="G6" s="63">
        <v>45611.358333333003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843</v>
      </c>
      <c r="B7" s="47" t="s">
        <v>826</v>
      </c>
      <c r="C7" s="47" t="s">
        <v>395</v>
      </c>
      <c r="D7" s="47" t="s">
        <v>310</v>
      </c>
      <c r="E7" s="47" t="s">
        <v>272</v>
      </c>
      <c r="F7" s="62">
        <v>45189.556944443997</v>
      </c>
      <c r="G7" s="62">
        <v>45611.541666666999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1028</v>
      </c>
      <c r="B8" s="44" t="s">
        <v>1012</v>
      </c>
      <c r="C8" s="44" t="s">
        <v>710</v>
      </c>
      <c r="D8" s="44" t="s">
        <v>310</v>
      </c>
      <c r="E8" s="44" t="s">
        <v>272</v>
      </c>
      <c r="F8" s="63">
        <v>45194.335416667003</v>
      </c>
      <c r="G8" s="63">
        <v>45615.625</v>
      </c>
      <c r="H8" s="44" t="s">
        <v>23</v>
      </c>
      <c r="I8" s="44" t="s">
        <v>18</v>
      </c>
      <c r="J8" s="44" t="s">
        <v>259</v>
      </c>
    </row>
    <row r="10" spans="1:10" ht="60" x14ac:dyDescent="0.25">
      <c r="A10" s="42" t="s">
        <v>1099</v>
      </c>
      <c r="B10" s="42" t="s">
        <v>1100</v>
      </c>
      <c r="C10" s="42"/>
      <c r="D10" s="42"/>
      <c r="E10" s="42"/>
      <c r="F10" s="64"/>
      <c r="G10" s="64"/>
      <c r="H10" s="42"/>
      <c r="I10" s="42"/>
      <c r="J10" s="42" t="s">
        <v>317</v>
      </c>
    </row>
    <row r="11" spans="1:10" x14ac:dyDescent="0.25">
      <c r="A11" s="42"/>
      <c r="B11" s="42"/>
      <c r="C11" s="42"/>
      <c r="D11" s="42"/>
      <c r="E11" s="42"/>
      <c r="F11" s="64"/>
      <c r="G11" s="64"/>
      <c r="H11" s="42"/>
      <c r="I11" s="42"/>
      <c r="J11" s="42" t="s">
        <v>317</v>
      </c>
    </row>
    <row r="12" spans="1:10" x14ac:dyDescent="0.25">
      <c r="A12" s="42"/>
      <c r="B12" s="42"/>
      <c r="C12" s="42"/>
      <c r="D12" s="42"/>
      <c r="E12" s="42"/>
      <c r="F12" s="64"/>
      <c r="G12" s="64"/>
      <c r="H12" s="42"/>
      <c r="I12" s="42"/>
      <c r="J12" s="42" t="s">
        <v>317</v>
      </c>
    </row>
    <row r="13" spans="1:10" x14ac:dyDescent="0.25">
      <c r="A13" s="42"/>
      <c r="B13" s="42"/>
      <c r="C13" s="42"/>
      <c r="D13" s="42"/>
      <c r="E13" s="42"/>
      <c r="F13" s="64"/>
      <c r="G13" s="64"/>
      <c r="H13" s="42"/>
      <c r="I13" s="42"/>
      <c r="J13" s="42" t="s">
        <v>317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12D63-C371-415F-9B41-49CED8CD0DF0}">
  <dimension ref="B2:BR939"/>
  <sheetViews>
    <sheetView topLeftCell="BJ520" zoomScale="85" zoomScaleNormal="85" workbookViewId="0">
      <selection activeCell="BM535" sqref="BM53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839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840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841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842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1101</v>
      </c>
    </row>
    <row r="56" spans="2:4" x14ac:dyDescent="0.25">
      <c r="D56" s="41" t="s">
        <v>302</v>
      </c>
    </row>
    <row r="58" spans="2:4" x14ac:dyDescent="0.25">
      <c r="D58" s="1" t="s">
        <v>1098</v>
      </c>
    </row>
    <row r="89" spans="4:4" x14ac:dyDescent="0.25">
      <c r="D89" s="4" t="s">
        <v>839</v>
      </c>
    </row>
    <row r="91" spans="4:4" x14ac:dyDescent="0.25">
      <c r="D91" s="1" t="s">
        <v>1098</v>
      </c>
    </row>
    <row r="111" spans="51:60" x14ac:dyDescent="0.25">
      <c r="AY111" s="1" t="s">
        <v>329</v>
      </c>
    </row>
    <row r="112" spans="51:60" x14ac:dyDescent="0.25">
      <c r="AY112" s="4" t="s">
        <v>1210</v>
      </c>
      <c r="BH112" s="1" t="str">
        <f t="shared" ref="BH112:BH131" si="0">"'" &amp; AY112 &amp; "',"</f>
        <v>'58109/INV/MD3/09/2023',</v>
      </c>
    </row>
    <row r="113" spans="51:60" x14ac:dyDescent="0.25">
      <c r="AY113" s="4" t="s">
        <v>1211</v>
      </c>
      <c r="BH113" s="1" t="str">
        <f t="shared" si="0"/>
        <v>'58110/INV/MD3/09/2023',</v>
      </c>
    </row>
    <row r="114" spans="51:60" x14ac:dyDescent="0.25">
      <c r="AY114" s="4" t="s">
        <v>1212</v>
      </c>
      <c r="BH114" s="1" t="str">
        <f t="shared" si="0"/>
        <v>'58111/INV/MD3/09/2023',</v>
      </c>
    </row>
    <row r="115" spans="51:60" x14ac:dyDescent="0.25">
      <c r="AY115" s="4" t="s">
        <v>1213</v>
      </c>
      <c r="BH115" s="1" t="str">
        <f t="shared" si="0"/>
        <v>'58112/INV/MD3/09/2023',</v>
      </c>
    </row>
    <row r="116" spans="51:60" x14ac:dyDescent="0.25">
      <c r="AY116" s="4" t="s">
        <v>1214</v>
      </c>
      <c r="BH116" s="1" t="str">
        <f t="shared" si="0"/>
        <v>'58113/INV/MD3/09/2023',</v>
      </c>
    </row>
    <row r="117" spans="51:60" x14ac:dyDescent="0.25">
      <c r="AY117" s="4" t="s">
        <v>1215</v>
      </c>
      <c r="BH117" s="1" t="str">
        <f t="shared" si="0"/>
        <v>'58114/INV/MD3/09/2023',</v>
      </c>
    </row>
    <row r="118" spans="51:60" x14ac:dyDescent="0.25">
      <c r="AY118" s="4" t="s">
        <v>1216</v>
      </c>
      <c r="BH118" s="1" t="str">
        <f t="shared" si="0"/>
        <v>'58115/INV/MD3/09/2023',</v>
      </c>
    </row>
    <row r="119" spans="51:60" x14ac:dyDescent="0.25">
      <c r="AY119" s="4" t="s">
        <v>1217</v>
      </c>
      <c r="BH119" s="1" t="str">
        <f t="shared" si="0"/>
        <v>'58116/INV/MD3/09/2023',</v>
      </c>
    </row>
    <row r="120" spans="51:60" x14ac:dyDescent="0.25">
      <c r="AY120" s="4" t="s">
        <v>1218</v>
      </c>
      <c r="BH120" s="1" t="str">
        <f t="shared" si="0"/>
        <v>'58117/INV/MD3/09/2023',</v>
      </c>
    </row>
    <row r="121" spans="51:60" x14ac:dyDescent="0.25">
      <c r="AY121" s="4" t="s">
        <v>1219</v>
      </c>
      <c r="BH121" s="1" t="str">
        <f t="shared" si="0"/>
        <v>'58118/INV/MD3/09/2023',</v>
      </c>
    </row>
    <row r="122" spans="51:60" x14ac:dyDescent="0.25">
      <c r="AY122" s="4" t="s">
        <v>1220</v>
      </c>
      <c r="BH122" s="1" t="str">
        <f t="shared" si="0"/>
        <v>'58119/INV/MD3/09/2023',</v>
      </c>
    </row>
    <row r="123" spans="51:60" x14ac:dyDescent="0.25">
      <c r="AY123" s="4" t="s">
        <v>1221</v>
      </c>
      <c r="BH123" s="1" t="str">
        <f t="shared" si="0"/>
        <v>'58120/INV/MD3/09/2023',</v>
      </c>
    </row>
    <row r="124" spans="51:60" x14ac:dyDescent="0.25">
      <c r="AY124" s="4" t="s">
        <v>1222</v>
      </c>
      <c r="BH124" s="1" t="str">
        <f t="shared" si="0"/>
        <v>'58121/INV/MD3/09/2023',</v>
      </c>
    </row>
    <row r="125" spans="51:60" x14ac:dyDescent="0.25">
      <c r="AY125" s="4" t="s">
        <v>1223</v>
      </c>
      <c r="BH125" s="1" t="str">
        <f t="shared" si="0"/>
        <v>'58122/INV/MD3/09/2023',</v>
      </c>
    </row>
    <row r="126" spans="51:60" x14ac:dyDescent="0.25">
      <c r="AY126" s="4" t="s">
        <v>1224</v>
      </c>
      <c r="BH126" s="1" t="str">
        <f t="shared" si="0"/>
        <v>'58123/INV/MD3/09/2023',</v>
      </c>
    </row>
    <row r="127" spans="51:60" x14ac:dyDescent="0.25">
      <c r="AY127" s="4" t="s">
        <v>1225</v>
      </c>
      <c r="BH127" s="1" t="str">
        <f t="shared" si="0"/>
        <v>'58124/INV/MD3/09/2023',</v>
      </c>
    </row>
    <row r="128" spans="51:60" x14ac:dyDescent="0.25">
      <c r="AY128" s="4" t="s">
        <v>1226</v>
      </c>
      <c r="BH128" s="1" t="str">
        <f t="shared" si="0"/>
        <v>'58125/INV/MD3/09/2023',</v>
      </c>
    </row>
    <row r="129" spans="4:60" x14ac:dyDescent="0.25">
      <c r="AY129" s="4" t="s">
        <v>1227</v>
      </c>
      <c r="BH129" s="1" t="str">
        <f t="shared" si="0"/>
        <v>'58126/INV/MD3/09/2023',</v>
      </c>
    </row>
    <row r="130" spans="4:60" x14ac:dyDescent="0.25">
      <c r="AY130" s="4" t="s">
        <v>1228</v>
      </c>
      <c r="BH130" s="1" t="str">
        <f t="shared" si="0"/>
        <v>'58127/INV/MD3/09/2023',</v>
      </c>
    </row>
    <row r="131" spans="4:60" x14ac:dyDescent="0.25">
      <c r="AY131" s="4" t="s">
        <v>1229</v>
      </c>
      <c r="BH131" s="1" t="str">
        <f t="shared" si="0"/>
        <v>'53926/INV/MD3/07/2023',</v>
      </c>
    </row>
    <row r="134" spans="4:60" x14ac:dyDescent="0.25">
      <c r="D134" s="1" t="s">
        <v>1138</v>
      </c>
    </row>
    <row r="136" spans="4:60" x14ac:dyDescent="0.25">
      <c r="D136" s="38" t="s">
        <v>1139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C136" s="1" t="s">
        <v>305</v>
      </c>
      <c r="AK136" s="1" t="s">
        <v>305</v>
      </c>
    </row>
    <row r="137" spans="4:60" x14ac:dyDescent="0.25">
      <c r="D137" s="38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C137" s="4" t="s">
        <v>1165</v>
      </c>
      <c r="AK137" s="4" t="s">
        <v>525</v>
      </c>
      <c r="AT137" s="1" t="str">
        <f t="shared" ref="AT137:AT156" si="1">"'" &amp; AK137 &amp; "',"</f>
        <v>'0000055/4/38/05/2023',</v>
      </c>
    </row>
    <row r="138" spans="4:60" x14ac:dyDescent="0.25">
      <c r="D138" s="38" t="s">
        <v>1140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C138" s="4" t="s">
        <v>1166</v>
      </c>
      <c r="AK138" s="4" t="s">
        <v>656</v>
      </c>
      <c r="AT138" s="1" t="str">
        <f t="shared" si="1"/>
        <v>'0000054/4/38/05/2023',</v>
      </c>
    </row>
    <row r="139" spans="4:60" x14ac:dyDescent="0.25">
      <c r="D139" s="38" t="s">
        <v>1141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C139" s="4" t="s">
        <v>1167</v>
      </c>
      <c r="AK139" s="4" t="s">
        <v>662</v>
      </c>
      <c r="AT139" s="1" t="str">
        <f t="shared" si="1"/>
        <v>'0000058/4/38/05/2023',</v>
      </c>
    </row>
    <row r="140" spans="4:60" x14ac:dyDescent="0.25">
      <c r="D140" s="38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C140" s="4" t="s">
        <v>1168</v>
      </c>
      <c r="AK140" s="4" t="s">
        <v>663</v>
      </c>
      <c r="AT140" s="1" t="str">
        <f t="shared" si="1"/>
        <v>'0000060/4/38/06/2023',</v>
      </c>
    </row>
    <row r="141" spans="4:60" x14ac:dyDescent="0.25">
      <c r="D141" s="38" t="s">
        <v>1142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C141" s="4" t="s">
        <v>1169</v>
      </c>
      <c r="AK141" s="4" t="s">
        <v>664</v>
      </c>
      <c r="AT141" s="1" t="str">
        <f t="shared" si="1"/>
        <v>'0000047/4/38/05/2023',</v>
      </c>
    </row>
    <row r="142" spans="4:60" x14ac:dyDescent="0.25">
      <c r="D142" s="38" t="s">
        <v>328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C142" s="4" t="s">
        <v>1170</v>
      </c>
      <c r="AK142" s="4" t="s">
        <v>660</v>
      </c>
      <c r="AT142" s="1" t="str">
        <f t="shared" si="1"/>
        <v>'0000050/4/38/05/2023',</v>
      </c>
    </row>
    <row r="143" spans="4:60" x14ac:dyDescent="0.25">
      <c r="D143" s="38" t="s">
        <v>1143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C143" s="4" t="s">
        <v>1171</v>
      </c>
      <c r="AK143" s="4" t="s">
        <v>657</v>
      </c>
      <c r="AT143" s="1" t="str">
        <f t="shared" si="1"/>
        <v>'0000048/4/38/05/2023',</v>
      </c>
    </row>
    <row r="144" spans="4:60" x14ac:dyDescent="0.25">
      <c r="D144" s="38" t="s">
        <v>1144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C144" s="4" t="s">
        <v>1172</v>
      </c>
      <c r="AK144" s="4" t="s">
        <v>658</v>
      </c>
      <c r="AT144" s="1" t="str">
        <f t="shared" si="1"/>
        <v>'0000049/4/38/05/2023',</v>
      </c>
    </row>
    <row r="145" spans="4:46" x14ac:dyDescent="0.25">
      <c r="D145" s="38" t="s">
        <v>1145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C145" s="4" t="s">
        <v>1173</v>
      </c>
      <c r="AK145" s="4" t="s">
        <v>659</v>
      </c>
      <c r="AT145" s="1" t="str">
        <f t="shared" si="1"/>
        <v>'0000059/4/38/06/2023',</v>
      </c>
    </row>
    <row r="146" spans="4:46" x14ac:dyDescent="0.25">
      <c r="D146" s="38" t="s">
        <v>1146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C146" s="4" t="s">
        <v>1174</v>
      </c>
      <c r="AK146" s="4" t="s">
        <v>661</v>
      </c>
      <c r="AT146" s="1" t="str">
        <f t="shared" si="1"/>
        <v>'0000063/4/38/06/2023',</v>
      </c>
    </row>
    <row r="147" spans="4:46" x14ac:dyDescent="0.25">
      <c r="D147" s="38" t="s">
        <v>1147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C147" s="4" t="s">
        <v>1175</v>
      </c>
      <c r="AK147" s="4" t="s">
        <v>1185</v>
      </c>
      <c r="AT147" s="1" t="str">
        <f t="shared" si="1"/>
        <v>'0000053/4/38/05/2023',</v>
      </c>
    </row>
    <row r="148" spans="4:46" x14ac:dyDescent="0.25">
      <c r="D148" s="38" t="s">
        <v>1148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C148" s="4" t="s">
        <v>1176</v>
      </c>
      <c r="AK148" s="4" t="s">
        <v>1186</v>
      </c>
      <c r="AT148" s="1" t="str">
        <f t="shared" si="1"/>
        <v>'0000056/4/38/05/2023',</v>
      </c>
    </row>
    <row r="149" spans="4:46" x14ac:dyDescent="0.25">
      <c r="D149" s="38" t="s">
        <v>1149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C149" s="4" t="s">
        <v>1177</v>
      </c>
      <c r="AK149" s="4" t="s">
        <v>1187</v>
      </c>
      <c r="AT149" s="1" t="str">
        <f t="shared" si="1"/>
        <v>'0000046/4/38/05/2023',</v>
      </c>
    </row>
    <row r="150" spans="4:46" x14ac:dyDescent="0.25">
      <c r="D150" s="38" t="s">
        <v>1150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C150" s="4" t="s">
        <v>1178</v>
      </c>
      <c r="AK150" s="4" t="s">
        <v>665</v>
      </c>
      <c r="AT150" s="1" t="str">
        <f t="shared" si="1"/>
        <v>'0000057/4/38/05/2023',</v>
      </c>
    </row>
    <row r="151" spans="4:46" x14ac:dyDescent="0.25">
      <c r="D151" s="38" t="s">
        <v>1151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C151" s="4" t="s">
        <v>1179</v>
      </c>
      <c r="AK151" s="4" t="s">
        <v>605</v>
      </c>
      <c r="AT151" s="1" t="str">
        <f t="shared" si="1"/>
        <v>'0000045/4/38/04/2023',</v>
      </c>
    </row>
    <row r="152" spans="4:46" x14ac:dyDescent="0.25">
      <c r="D152" s="38" t="s">
        <v>1152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C152" s="4" t="s">
        <v>1180</v>
      </c>
      <c r="AK152" s="4" t="s">
        <v>606</v>
      </c>
      <c r="AT152" s="1" t="str">
        <f t="shared" si="1"/>
        <v>'0000052/4/38/05/2023',</v>
      </c>
    </row>
    <row r="153" spans="4:46" x14ac:dyDescent="0.25">
      <c r="D153" s="38" t="s">
        <v>1153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C153" s="4" t="s">
        <v>1181</v>
      </c>
      <c r="AK153" s="4" t="s">
        <v>404</v>
      </c>
      <c r="AT153" s="1" t="str">
        <f t="shared" si="1"/>
        <v>'NULL',</v>
      </c>
    </row>
    <row r="154" spans="4:46" x14ac:dyDescent="0.25">
      <c r="D154" s="38" t="s">
        <v>1154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C154" s="4" t="s">
        <v>1182</v>
      </c>
      <c r="AK154" s="4" t="s">
        <v>607</v>
      </c>
      <c r="AT154" s="1" t="str">
        <f t="shared" si="1"/>
        <v>'0000067/4/38/07/2023',</v>
      </c>
    </row>
    <row r="155" spans="4:46" x14ac:dyDescent="0.25">
      <c r="D155" s="38" t="s">
        <v>1155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C155" s="4" t="s">
        <v>1183</v>
      </c>
      <c r="AK155" s="4" t="s">
        <v>562</v>
      </c>
      <c r="AT155" s="1" t="str">
        <f t="shared" si="1"/>
        <v>'0000068/4/38/07/2023',</v>
      </c>
    </row>
    <row r="156" spans="4:46" x14ac:dyDescent="0.25">
      <c r="D156" s="38" t="s">
        <v>1156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C156" s="4" t="s">
        <v>1184</v>
      </c>
      <c r="AK156" s="4" t="s">
        <v>608</v>
      </c>
      <c r="AT156" s="1" t="str">
        <f t="shared" si="1"/>
        <v>'0000065/4/38/07/2023',</v>
      </c>
    </row>
    <row r="157" spans="4:46" x14ac:dyDescent="0.25">
      <c r="D157" s="38" t="s">
        <v>1157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4:46" x14ac:dyDescent="0.25">
      <c r="D158" s="38" t="s">
        <v>1158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4:46" x14ac:dyDescent="0.25">
      <c r="D159" s="38" t="s">
        <v>1159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4:46" x14ac:dyDescent="0.25">
      <c r="D160" s="38" t="s">
        <v>1160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4:34" x14ac:dyDescent="0.25">
      <c r="D161" s="38" t="s">
        <v>1161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4:34" x14ac:dyDescent="0.25">
      <c r="D162" s="38" t="s">
        <v>1162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4:34" x14ac:dyDescent="0.25">
      <c r="D163" s="38" t="s">
        <v>1163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4:34" x14ac:dyDescent="0.25">
      <c r="D164" s="38" t="s">
        <v>1164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6" spans="4:34" x14ac:dyDescent="0.25">
      <c r="D166" s="1" t="s">
        <v>1188</v>
      </c>
    </row>
    <row r="168" spans="4:34" x14ac:dyDescent="0.25">
      <c r="D168" s="38" t="s">
        <v>34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C168" s="4" t="s">
        <v>463</v>
      </c>
      <c r="AD168" s="4" t="s">
        <v>652</v>
      </c>
      <c r="AE168" s="4" t="s">
        <v>653</v>
      </c>
      <c r="AF168" s="4" t="s">
        <v>654</v>
      </c>
      <c r="AG168" s="4" t="s">
        <v>464</v>
      </c>
      <c r="AH168" s="4" t="s">
        <v>655</v>
      </c>
    </row>
    <row r="169" spans="4:34" x14ac:dyDescent="0.25">
      <c r="D169" s="38" t="s">
        <v>693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C169" s="1" t="s">
        <v>1210</v>
      </c>
      <c r="AD169" s="1" t="s">
        <v>404</v>
      </c>
      <c r="AE169" s="54">
        <v>45170</v>
      </c>
      <c r="AF169" s="54">
        <v>45199</v>
      </c>
      <c r="AG169" s="1" t="s">
        <v>606</v>
      </c>
      <c r="AH169" s="1" t="s">
        <v>404</v>
      </c>
    </row>
    <row r="170" spans="4:34" x14ac:dyDescent="0.25">
      <c r="D170" s="38" t="s">
        <v>612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C170" s="1" t="s">
        <v>1211</v>
      </c>
      <c r="AD170" s="1" t="s">
        <v>404</v>
      </c>
      <c r="AE170" s="54">
        <v>45170</v>
      </c>
      <c r="AF170" s="54">
        <v>45199</v>
      </c>
      <c r="AG170" s="1" t="s">
        <v>664</v>
      </c>
      <c r="AH170" s="1" t="s">
        <v>404</v>
      </c>
    </row>
    <row r="171" spans="4:34" x14ac:dyDescent="0.25">
      <c r="D171" s="38" t="s">
        <v>1189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C171" s="1" t="s">
        <v>1212</v>
      </c>
      <c r="AD171" s="1" t="s">
        <v>404</v>
      </c>
      <c r="AE171" s="54">
        <v>45170</v>
      </c>
      <c r="AF171" s="54">
        <v>45199</v>
      </c>
      <c r="AG171" s="1" t="s">
        <v>658</v>
      </c>
      <c r="AH171" s="1" t="s">
        <v>404</v>
      </c>
    </row>
    <row r="172" spans="4:34" x14ac:dyDescent="0.25">
      <c r="D172" s="38" t="s">
        <v>1190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C172" s="1" t="s">
        <v>1213</v>
      </c>
      <c r="AD172" s="1" t="s">
        <v>404</v>
      </c>
      <c r="AE172" s="54">
        <v>45170</v>
      </c>
      <c r="AF172" s="54">
        <v>45199</v>
      </c>
      <c r="AG172" s="1" t="s">
        <v>656</v>
      </c>
      <c r="AH172" s="1" t="s">
        <v>404</v>
      </c>
    </row>
    <row r="173" spans="4:34" x14ac:dyDescent="0.25">
      <c r="D173" s="38" t="s">
        <v>1191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C173" s="1" t="s">
        <v>1214</v>
      </c>
      <c r="AD173" s="1" t="s">
        <v>404</v>
      </c>
      <c r="AE173" s="54">
        <v>45170</v>
      </c>
      <c r="AF173" s="54">
        <v>45199</v>
      </c>
      <c r="AG173" s="1" t="s">
        <v>659</v>
      </c>
      <c r="AH173" s="1" t="s">
        <v>404</v>
      </c>
    </row>
    <row r="174" spans="4:34" x14ac:dyDescent="0.25">
      <c r="D174" s="38" t="s">
        <v>1192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C174" s="1" t="s">
        <v>1215</v>
      </c>
      <c r="AD174" s="1" t="s">
        <v>404</v>
      </c>
      <c r="AE174" s="54">
        <v>45170</v>
      </c>
      <c r="AF174" s="54">
        <v>45199</v>
      </c>
      <c r="AG174" s="1" t="s">
        <v>608</v>
      </c>
      <c r="AH174" s="1" t="s">
        <v>404</v>
      </c>
    </row>
    <row r="175" spans="4:34" x14ac:dyDescent="0.25">
      <c r="D175" s="38" t="s">
        <v>1193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C175" s="1" t="s">
        <v>1216</v>
      </c>
      <c r="AD175" s="1" t="s">
        <v>404</v>
      </c>
      <c r="AE175" s="54">
        <v>45170</v>
      </c>
      <c r="AF175" s="54">
        <v>45199</v>
      </c>
      <c r="AG175" s="1" t="s">
        <v>660</v>
      </c>
      <c r="AH175" s="1" t="s">
        <v>404</v>
      </c>
    </row>
    <row r="176" spans="4:34" x14ac:dyDescent="0.25">
      <c r="D176" s="38" t="s">
        <v>1194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C176" s="1" t="s">
        <v>1217</v>
      </c>
      <c r="AD176" s="1" t="s">
        <v>404</v>
      </c>
      <c r="AE176" s="54">
        <v>45170</v>
      </c>
      <c r="AF176" s="54">
        <v>45199</v>
      </c>
      <c r="AG176" s="1" t="s">
        <v>562</v>
      </c>
      <c r="AH176" s="1" t="s">
        <v>404</v>
      </c>
    </row>
    <row r="177" spans="4:34" x14ac:dyDescent="0.25">
      <c r="D177" s="38" t="s">
        <v>1195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C177" s="1" t="s">
        <v>1218</v>
      </c>
      <c r="AD177" s="1" t="s">
        <v>404</v>
      </c>
      <c r="AE177" s="54">
        <v>45170</v>
      </c>
      <c r="AF177" s="54">
        <v>45199</v>
      </c>
      <c r="AG177" s="1" t="s">
        <v>661</v>
      </c>
      <c r="AH177" s="1" t="s">
        <v>404</v>
      </c>
    </row>
    <row r="178" spans="4:34" x14ac:dyDescent="0.25">
      <c r="D178" s="38" t="s">
        <v>1196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C178" s="1" t="s">
        <v>1219</v>
      </c>
      <c r="AD178" s="1" t="s">
        <v>404</v>
      </c>
      <c r="AE178" s="54">
        <v>45170</v>
      </c>
      <c r="AF178" s="54">
        <v>45199</v>
      </c>
      <c r="AG178" s="1" t="s">
        <v>1186</v>
      </c>
      <c r="AH178" s="1" t="s">
        <v>404</v>
      </c>
    </row>
    <row r="179" spans="4:34" x14ac:dyDescent="0.25">
      <c r="D179" s="38" t="s">
        <v>1197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C179" s="1" t="s">
        <v>1220</v>
      </c>
      <c r="AD179" s="1" t="s">
        <v>404</v>
      </c>
      <c r="AE179" s="54">
        <v>45170</v>
      </c>
      <c r="AF179" s="54">
        <v>45199</v>
      </c>
      <c r="AG179" s="1" t="s">
        <v>665</v>
      </c>
      <c r="AH179" s="1" t="s">
        <v>404</v>
      </c>
    </row>
    <row r="180" spans="4:34" x14ac:dyDescent="0.25">
      <c r="D180" s="38" t="s">
        <v>1198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C180" s="1" t="s">
        <v>1221</v>
      </c>
      <c r="AD180" s="1" t="s">
        <v>404</v>
      </c>
      <c r="AE180" s="54">
        <v>45170</v>
      </c>
      <c r="AF180" s="54">
        <v>45199</v>
      </c>
      <c r="AG180" s="1" t="s">
        <v>525</v>
      </c>
      <c r="AH180" s="1" t="s">
        <v>404</v>
      </c>
    </row>
    <row r="181" spans="4:34" x14ac:dyDescent="0.25">
      <c r="D181" s="38" t="s">
        <v>1199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C181" s="1" t="s">
        <v>1222</v>
      </c>
      <c r="AD181" s="1" t="s">
        <v>404</v>
      </c>
      <c r="AE181" s="54">
        <v>45170</v>
      </c>
      <c r="AF181" s="54">
        <v>45199</v>
      </c>
      <c r="AG181" s="1" t="s">
        <v>1185</v>
      </c>
      <c r="AH181" s="1" t="s">
        <v>404</v>
      </c>
    </row>
    <row r="182" spans="4:34" x14ac:dyDescent="0.25">
      <c r="D182" s="38" t="s">
        <v>1200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C182" s="1" t="s">
        <v>1223</v>
      </c>
      <c r="AD182" s="1" t="s">
        <v>404</v>
      </c>
      <c r="AE182" s="54">
        <v>45170</v>
      </c>
      <c r="AF182" s="54">
        <v>45199</v>
      </c>
      <c r="AG182" s="1" t="s">
        <v>607</v>
      </c>
      <c r="AH182" s="1" t="s">
        <v>404</v>
      </c>
    </row>
    <row r="183" spans="4:34" x14ac:dyDescent="0.25">
      <c r="D183" s="38" t="s">
        <v>1201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C183" s="1" t="s">
        <v>1224</v>
      </c>
      <c r="AD183" s="1" t="s">
        <v>404</v>
      </c>
      <c r="AE183" s="54">
        <v>45170</v>
      </c>
      <c r="AF183" s="54">
        <v>45199</v>
      </c>
      <c r="AG183" s="1" t="s">
        <v>662</v>
      </c>
      <c r="AH183" s="1" t="s">
        <v>404</v>
      </c>
    </row>
    <row r="184" spans="4:34" x14ac:dyDescent="0.25">
      <c r="D184" s="38" t="s">
        <v>1202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C184" s="1" t="s">
        <v>1225</v>
      </c>
      <c r="AD184" s="1" t="s">
        <v>404</v>
      </c>
      <c r="AE184" s="54">
        <v>45170</v>
      </c>
      <c r="AF184" s="54">
        <v>45199</v>
      </c>
      <c r="AG184" s="1" t="s">
        <v>663</v>
      </c>
      <c r="AH184" s="1" t="s">
        <v>404</v>
      </c>
    </row>
    <row r="185" spans="4:34" x14ac:dyDescent="0.25">
      <c r="D185" s="38" t="s">
        <v>1203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C185" s="1" t="s">
        <v>1226</v>
      </c>
      <c r="AD185" s="1" t="s">
        <v>404</v>
      </c>
      <c r="AE185" s="54">
        <v>45170</v>
      </c>
      <c r="AF185" s="54">
        <v>45199</v>
      </c>
      <c r="AG185" s="1" t="s">
        <v>1187</v>
      </c>
      <c r="AH185" s="1" t="s">
        <v>404</v>
      </c>
    </row>
    <row r="186" spans="4:34" x14ac:dyDescent="0.25">
      <c r="D186" s="38" t="s">
        <v>1204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C186" s="1" t="s">
        <v>1227</v>
      </c>
      <c r="AD186" s="1" t="s">
        <v>404</v>
      </c>
      <c r="AE186" s="54">
        <v>45170</v>
      </c>
      <c r="AF186" s="54">
        <v>45199</v>
      </c>
      <c r="AG186" s="1" t="s">
        <v>605</v>
      </c>
      <c r="AH186" s="1" t="s">
        <v>404</v>
      </c>
    </row>
    <row r="187" spans="4:34" x14ac:dyDescent="0.25">
      <c r="D187" s="38" t="s">
        <v>1205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C187" s="1" t="s">
        <v>1228</v>
      </c>
      <c r="AD187" s="1" t="s">
        <v>404</v>
      </c>
      <c r="AE187" s="54">
        <v>45170</v>
      </c>
      <c r="AF187" s="54">
        <v>45199</v>
      </c>
      <c r="AG187" s="1" t="s">
        <v>657</v>
      </c>
      <c r="AH187" s="1" t="s">
        <v>404</v>
      </c>
    </row>
    <row r="188" spans="4:34" x14ac:dyDescent="0.25">
      <c r="D188" s="38" t="s">
        <v>1206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C188" s="1" t="s">
        <v>1229</v>
      </c>
      <c r="AD188" s="1" t="s">
        <v>404</v>
      </c>
      <c r="AE188" s="54">
        <v>45108</v>
      </c>
      <c r="AF188" s="54">
        <v>45137</v>
      </c>
      <c r="AG188" s="1" t="s">
        <v>665</v>
      </c>
      <c r="AH188" s="1" t="s">
        <v>404</v>
      </c>
    </row>
    <row r="189" spans="4:34" x14ac:dyDescent="0.25">
      <c r="D189" s="38" t="s">
        <v>1207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4:34" x14ac:dyDescent="0.25">
      <c r="D190" s="38" t="s">
        <v>274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4:34" x14ac:dyDescent="0.25">
      <c r="D191" s="38" t="s">
        <v>1208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4:34" x14ac:dyDescent="0.25">
      <c r="D192" s="38" t="s">
        <v>1209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4" spans="2:63" x14ac:dyDescent="0.25">
      <c r="D194" s="38" t="s">
        <v>334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S194" s="75"/>
    </row>
    <row r="195" spans="2:63" x14ac:dyDescent="0.25">
      <c r="D195" s="38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S195" s="75"/>
    </row>
    <row r="196" spans="2:63" x14ac:dyDescent="0.25">
      <c r="D196" s="38" t="s">
        <v>37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S196" s="75"/>
    </row>
    <row r="197" spans="2:63" x14ac:dyDescent="0.25">
      <c r="D197" s="38" t="s">
        <v>328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S197" s="75"/>
    </row>
    <row r="198" spans="2:63" customFormat="1" x14ac:dyDescent="0.25">
      <c r="B198" s="1"/>
      <c r="C198" s="1"/>
      <c r="D198" s="39" t="s">
        <v>355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1"/>
      <c r="AM198" s="1"/>
      <c r="AN198" s="1"/>
      <c r="AO198" s="1"/>
      <c r="AP198" s="1"/>
      <c r="AQ198" s="1"/>
      <c r="AR198" s="1"/>
      <c r="AS198" s="75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2:63" customFormat="1" x14ac:dyDescent="0.25">
      <c r="B199" s="1"/>
      <c r="C199" s="1"/>
      <c r="D199" s="38" t="s">
        <v>365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"/>
      <c r="AM199" s="1"/>
      <c r="AN199" s="1"/>
      <c r="AO199" s="1"/>
      <c r="AP199" s="1"/>
      <c r="AQ199" s="1"/>
      <c r="AR199" s="1"/>
      <c r="AS199" s="75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2:63" customFormat="1" x14ac:dyDescent="0.25">
      <c r="B200" s="1"/>
      <c r="C200" s="1"/>
      <c r="D200" s="56" t="s">
        <v>1230</v>
      </c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1"/>
      <c r="AM200" s="1"/>
      <c r="AN200" s="1"/>
      <c r="AO200" s="1"/>
      <c r="AP200" s="1"/>
      <c r="AQ200" s="1"/>
      <c r="AR200" s="1"/>
      <c r="AS200" s="75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2:63" customFormat="1" x14ac:dyDescent="0.25">
      <c r="B201" s="1"/>
      <c r="C201" s="1"/>
      <c r="D201" s="56" t="s">
        <v>1231</v>
      </c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1"/>
      <c r="AM201" s="1"/>
      <c r="AN201" s="1"/>
      <c r="AO201" s="1"/>
      <c r="AP201" s="1"/>
      <c r="AQ201" s="1"/>
      <c r="AR201" s="1"/>
      <c r="AS201" s="75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2:63" customFormat="1" x14ac:dyDescent="0.25">
      <c r="B202" s="1"/>
      <c r="C202" s="1"/>
      <c r="D202" s="56" t="s">
        <v>1232</v>
      </c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1"/>
      <c r="AM202" s="1"/>
      <c r="AN202" s="1"/>
      <c r="AO202" s="1"/>
      <c r="AP202" s="1"/>
      <c r="AQ202" s="1"/>
      <c r="AR202" s="1"/>
      <c r="AS202" s="75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2:63" customFormat="1" x14ac:dyDescent="0.25">
      <c r="B203" s="1"/>
      <c r="C203" s="1"/>
      <c r="D203" s="56" t="s">
        <v>410</v>
      </c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1"/>
      <c r="AM203" s="1"/>
      <c r="AN203" s="1"/>
      <c r="AO203" s="1"/>
      <c r="AP203" s="1"/>
      <c r="AQ203" s="1"/>
      <c r="AR203" s="1"/>
      <c r="AS203" s="75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2:63" customFormat="1" x14ac:dyDescent="0.25">
      <c r="B204" s="1"/>
      <c r="C204" s="1"/>
      <c r="D204" s="58" t="s">
        <v>481</v>
      </c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1"/>
      <c r="AM204" s="1"/>
      <c r="AN204" s="1"/>
      <c r="AO204" s="1"/>
      <c r="AP204" s="1"/>
      <c r="AQ204" s="1"/>
      <c r="AR204" s="1"/>
      <c r="AS204" s="75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2:63" customFormat="1" x14ac:dyDescent="0.25">
      <c r="B205" s="1"/>
      <c r="C205" s="1"/>
      <c r="D205" s="58" t="s">
        <v>339</v>
      </c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1"/>
      <c r="AM205" s="1"/>
      <c r="AN205" s="1"/>
      <c r="AO205" s="1"/>
      <c r="AP205" s="1"/>
      <c r="AQ205" s="1"/>
      <c r="AR205" s="1"/>
      <c r="AS205" s="75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2:63" customFormat="1" x14ac:dyDescent="0.25">
      <c r="B206" s="1"/>
      <c r="C206" s="1"/>
      <c r="D206" s="58" t="s">
        <v>482</v>
      </c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1"/>
      <c r="AM206" s="1"/>
      <c r="AN206" s="1"/>
      <c r="AO206" s="1"/>
      <c r="AP206" s="1"/>
      <c r="AQ206" s="1"/>
      <c r="AR206" s="1"/>
      <c r="AS206" s="75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2:63" customFormat="1" x14ac:dyDescent="0.25">
      <c r="B207" s="1"/>
      <c r="C207" s="1"/>
      <c r="D207" s="33" t="s">
        <v>406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"/>
      <c r="AM207" s="1"/>
      <c r="AN207" s="1"/>
      <c r="AO207" s="1"/>
      <c r="AP207" s="1"/>
      <c r="AQ207" s="1"/>
      <c r="AR207" s="1"/>
      <c r="AS207" s="75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2:63" customFormat="1" x14ac:dyDescent="0.25">
      <c r="B208" s="1"/>
      <c r="C208" s="1"/>
      <c r="D208" s="33" t="s">
        <v>475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"/>
      <c r="AM208" s="1"/>
      <c r="AN208" s="1"/>
      <c r="AO208" s="1"/>
      <c r="AP208" s="1"/>
      <c r="AQ208" s="1"/>
      <c r="AR208" s="1"/>
      <c r="AS208" s="75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2:63" customFormat="1" x14ac:dyDescent="0.25">
      <c r="B209" s="1"/>
      <c r="C209" s="1"/>
      <c r="D209" s="38" t="s">
        <v>423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"/>
      <c r="AM209" s="1"/>
      <c r="AN209" s="1"/>
      <c r="AO209" s="1"/>
      <c r="AP209" s="1"/>
      <c r="AQ209" s="1"/>
      <c r="AR209" s="1"/>
      <c r="AS209" s="75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2:63" customFormat="1" x14ac:dyDescent="0.25">
      <c r="B210" s="1"/>
      <c r="C210" s="1"/>
      <c r="D210" s="38" t="s">
        <v>352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"/>
      <c r="AM210" s="1"/>
      <c r="AN210" s="1"/>
      <c r="AO210" s="1"/>
      <c r="AP210" s="1"/>
      <c r="AQ210" s="1"/>
      <c r="AR210" s="1"/>
      <c r="AS210" s="75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2:63" customFormat="1" x14ac:dyDescent="0.25">
      <c r="B211" s="1"/>
      <c r="C211" s="1"/>
      <c r="D211" s="38" t="s">
        <v>425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"/>
      <c r="AM211" s="1"/>
      <c r="AN211" s="1"/>
      <c r="AO211" s="1"/>
      <c r="AP211" s="1"/>
      <c r="AQ211" s="1"/>
      <c r="AR211" s="1"/>
      <c r="AS211" s="75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2:63" customFormat="1" x14ac:dyDescent="0.25">
      <c r="B212" s="1"/>
      <c r="C212" s="1"/>
      <c r="D212" s="38" t="s">
        <v>426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"/>
      <c r="AM212" s="1"/>
      <c r="AN212" s="1"/>
      <c r="AO212" s="1"/>
      <c r="AP212" s="1"/>
      <c r="AQ212" s="1"/>
      <c r="AR212" s="1"/>
      <c r="AS212" s="75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2:63" customFormat="1" x14ac:dyDescent="0.25">
      <c r="B213" s="1"/>
      <c r="C213" s="1"/>
      <c r="D213" s="38" t="s">
        <v>336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"/>
      <c r="AM213" s="1"/>
      <c r="AN213" s="1"/>
      <c r="AO213" s="1"/>
      <c r="AP213" s="1"/>
      <c r="AQ213" s="1"/>
      <c r="AR213" s="1"/>
      <c r="AS213" s="75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2:63" customFormat="1" x14ac:dyDescent="0.25">
      <c r="B214" s="1"/>
      <c r="C214" s="1"/>
      <c r="D214" s="38" t="s">
        <v>427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"/>
      <c r="AM214" s="1"/>
      <c r="AN214" s="1"/>
      <c r="AO214" s="1"/>
      <c r="AP214" s="1"/>
      <c r="AQ214" s="1"/>
      <c r="AR214" s="1"/>
      <c r="AS214" s="75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2:63" customFormat="1" x14ac:dyDescent="0.25">
      <c r="B215" s="1"/>
      <c r="C215" s="1"/>
      <c r="D215" s="38" t="s">
        <v>366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"/>
      <c r="AM215" s="1"/>
      <c r="AN215" s="1"/>
      <c r="AO215" s="1"/>
      <c r="AP215" s="1"/>
      <c r="AQ215" s="1"/>
      <c r="AR215" s="1"/>
      <c r="AS215" s="75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2:63" customFormat="1" x14ac:dyDescent="0.25">
      <c r="B216" s="1"/>
      <c r="C216" s="1"/>
      <c r="D216" s="38" t="s">
        <v>367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"/>
      <c r="AM216" s="1"/>
      <c r="AN216" s="1"/>
      <c r="AO216" s="1"/>
      <c r="AP216" s="1"/>
      <c r="AQ216" s="1"/>
      <c r="AR216" s="1"/>
      <c r="AS216" s="75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2:63" customFormat="1" x14ac:dyDescent="0.25">
      <c r="B217" s="1"/>
      <c r="C217" s="1"/>
      <c r="D217" s="38" t="s">
        <v>368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"/>
      <c r="AM217" s="1"/>
      <c r="AN217" s="1"/>
      <c r="AO217" s="1"/>
      <c r="AP217" s="1"/>
      <c r="AQ217" s="1"/>
      <c r="AR217" s="1"/>
      <c r="AS217" s="75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2:63" customFormat="1" x14ac:dyDescent="0.25">
      <c r="B218" s="1"/>
      <c r="C218" s="1"/>
      <c r="D218" s="38" t="s">
        <v>612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"/>
      <c r="AM218" s="1"/>
      <c r="AN218" s="1"/>
      <c r="AO218" s="1"/>
      <c r="AP218" s="1"/>
      <c r="AQ218" s="1"/>
      <c r="AR218" s="1"/>
      <c r="AS218" s="75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2:63" customFormat="1" x14ac:dyDescent="0.25">
      <c r="B219" s="1"/>
      <c r="C219" s="1"/>
      <c r="D219" s="71" t="s">
        <v>613</v>
      </c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  <c r="AA219" s="72"/>
      <c r="AB219" s="72"/>
      <c r="AC219" s="72"/>
      <c r="AD219" s="72"/>
      <c r="AE219" s="72"/>
      <c r="AF219" s="72"/>
      <c r="AG219" s="72"/>
      <c r="AH219" s="72"/>
      <c r="AI219" s="72"/>
      <c r="AJ219" s="72"/>
      <c r="AK219" s="72"/>
      <c r="AL219" s="1"/>
      <c r="AM219" s="1"/>
      <c r="AN219" s="1"/>
      <c r="AO219" s="1"/>
      <c r="AP219" s="1"/>
      <c r="AQ219" s="1"/>
      <c r="AR219" s="1"/>
      <c r="AS219" s="75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2:63" customFormat="1" x14ac:dyDescent="0.25">
      <c r="B220" s="1"/>
      <c r="C220" s="1"/>
      <c r="D220" s="38" t="s">
        <v>274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"/>
      <c r="AM220" s="1"/>
      <c r="AN220" s="1"/>
      <c r="AO220" s="1"/>
      <c r="AP220" s="1"/>
      <c r="AQ220" s="1"/>
      <c r="AR220" s="1"/>
      <c r="AS220" s="75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2:63" customFormat="1" x14ac:dyDescent="0.25">
      <c r="B221" s="1"/>
      <c r="C221" s="1"/>
      <c r="D221" s="38" t="s">
        <v>611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"/>
      <c r="AM221" s="1"/>
      <c r="AN221" s="1"/>
      <c r="AO221" s="1"/>
      <c r="AP221" s="1"/>
      <c r="AQ221" s="1"/>
      <c r="AR221" s="1"/>
      <c r="AS221" s="75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2:63" customFormat="1" x14ac:dyDescent="0.25">
      <c r="B222" s="1"/>
      <c r="C222" s="1"/>
      <c r="D222" s="71" t="s">
        <v>610</v>
      </c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  <c r="AA222" s="72"/>
      <c r="AB222" s="72"/>
      <c r="AC222" s="72"/>
      <c r="AD222" s="72"/>
      <c r="AE222" s="72"/>
      <c r="AF222" s="72"/>
      <c r="AG222" s="72"/>
      <c r="AH222" s="72"/>
      <c r="AI222" s="72"/>
      <c r="AJ222" s="72"/>
      <c r="AK222" s="72"/>
      <c r="AL222" s="1"/>
      <c r="AM222" s="1"/>
      <c r="AN222" s="1"/>
      <c r="AO222" s="1"/>
      <c r="AP222" s="1"/>
      <c r="AQ222" s="1"/>
      <c r="AR222" s="1"/>
      <c r="AS222" s="75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2:63" customFormat="1" x14ac:dyDescent="0.25">
      <c r="B223" s="1"/>
      <c r="C223" s="1"/>
      <c r="D223" s="38" t="s">
        <v>274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"/>
      <c r="AM223" s="1"/>
      <c r="AN223" s="1"/>
      <c r="AO223" s="1"/>
      <c r="AP223" s="1"/>
      <c r="AQ223" s="1"/>
      <c r="AR223" s="1"/>
      <c r="AS223" s="75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2:63" customFormat="1" x14ac:dyDescent="0.25">
      <c r="B224" s="1"/>
      <c r="C224" s="1"/>
      <c r="D224" s="33" t="s">
        <v>474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"/>
      <c r="AM224" s="1"/>
      <c r="AN224" s="1"/>
      <c r="AO224" s="1"/>
      <c r="AP224" s="1"/>
      <c r="AQ224" s="1"/>
      <c r="AR224" s="1"/>
      <c r="AS224" s="75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2:63" customFormat="1" x14ac:dyDescent="0.25">
      <c r="B225" s="1"/>
      <c r="C225" s="1"/>
      <c r="D225" s="38" t="s">
        <v>319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49"/>
      <c r="AD225" s="14"/>
      <c r="AE225" s="14"/>
      <c r="AF225" s="14"/>
      <c r="AG225" s="14"/>
      <c r="AH225" s="14"/>
      <c r="AI225" s="14"/>
      <c r="AJ225" s="14"/>
      <c r="AK225" s="14"/>
      <c r="AL225" s="1"/>
      <c r="AM225" s="1"/>
      <c r="AN225" s="1"/>
      <c r="AO225" s="1"/>
      <c r="AP225" s="1"/>
      <c r="AQ225" s="1"/>
      <c r="AR225" s="1"/>
      <c r="AS225" s="75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2:63" customFormat="1" x14ac:dyDescent="0.25">
      <c r="B226" s="1"/>
      <c r="C226" s="1"/>
      <c r="D226" s="38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49"/>
      <c r="AD226" s="14"/>
      <c r="AE226" s="14"/>
      <c r="AF226" s="14"/>
      <c r="AG226" s="14"/>
      <c r="AH226" s="14"/>
      <c r="AI226" s="14"/>
      <c r="AJ226" s="14"/>
      <c r="AK226" s="14"/>
      <c r="AL226" s="1"/>
      <c r="AM226" s="1"/>
      <c r="AN226" s="1"/>
      <c r="AO226" s="1"/>
      <c r="AP226" s="1"/>
      <c r="AQ226" s="1"/>
      <c r="AR226" s="1"/>
      <c r="AS226" s="75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2:63" customFormat="1" x14ac:dyDescent="0.25">
      <c r="B227" s="1"/>
      <c r="C227" s="1"/>
      <c r="D227" s="38" t="s">
        <v>343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49"/>
      <c r="AD227" s="14"/>
      <c r="AE227" s="14"/>
      <c r="AF227" s="14"/>
      <c r="AG227" s="14"/>
      <c r="AH227" s="14"/>
      <c r="AI227" s="14"/>
      <c r="AJ227" s="14"/>
      <c r="AK227" s="14"/>
      <c r="AL227" s="1"/>
      <c r="AM227" s="1"/>
      <c r="AN227" s="1"/>
      <c r="AO227" s="1"/>
      <c r="AP227" s="1"/>
      <c r="AQ227" s="1"/>
      <c r="AR227" s="1"/>
      <c r="AS227" s="75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2:63" customFormat="1" x14ac:dyDescent="0.25">
      <c r="B228" s="1"/>
      <c r="C228" s="1"/>
      <c r="D228" s="38" t="s">
        <v>328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49"/>
      <c r="AD228" s="14"/>
      <c r="AE228" s="14"/>
      <c r="AF228" s="14"/>
      <c r="AG228" s="14"/>
      <c r="AH228" s="14"/>
      <c r="AI228" s="14"/>
      <c r="AJ228" s="14"/>
      <c r="AK228" s="14"/>
      <c r="AL228" s="1"/>
      <c r="AM228" s="1"/>
      <c r="AN228" s="1"/>
      <c r="AO228" s="1"/>
      <c r="AP228" s="1"/>
      <c r="AQ228" s="1"/>
      <c r="AR228" s="1"/>
      <c r="AS228" s="75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2:63" x14ac:dyDescent="0.25">
      <c r="D229" s="39" t="s">
        <v>354</v>
      </c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S229" s="75"/>
    </row>
    <row r="230" spans="2:63" x14ac:dyDescent="0.25">
      <c r="D230" s="38" t="s">
        <v>321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S230" s="75"/>
    </row>
    <row r="231" spans="2:63" x14ac:dyDescent="0.25">
      <c r="D231" s="56" t="s">
        <v>1233</v>
      </c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S231" s="75"/>
    </row>
    <row r="232" spans="2:63" x14ac:dyDescent="0.25">
      <c r="D232" s="56" t="s">
        <v>1234</v>
      </c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S232" s="75"/>
    </row>
    <row r="233" spans="2:63" x14ac:dyDescent="0.25">
      <c r="D233" s="56" t="s">
        <v>1235</v>
      </c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S233" s="75"/>
    </row>
    <row r="234" spans="2:63" x14ac:dyDescent="0.25">
      <c r="D234" s="56" t="s">
        <v>408</v>
      </c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S234" s="75"/>
    </row>
    <row r="235" spans="2:63" x14ac:dyDescent="0.25">
      <c r="D235" s="58" t="s">
        <v>483</v>
      </c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S235" s="75"/>
    </row>
    <row r="236" spans="2:63" x14ac:dyDescent="0.25">
      <c r="D236" s="58" t="s">
        <v>345</v>
      </c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S236" s="75"/>
    </row>
    <row r="237" spans="2:63" x14ac:dyDescent="0.25">
      <c r="D237" s="58" t="s">
        <v>484</v>
      </c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S237" s="75"/>
    </row>
    <row r="238" spans="2:63" x14ac:dyDescent="0.25">
      <c r="D238" s="38" t="s">
        <v>422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S238" s="75"/>
    </row>
    <row r="239" spans="2:63" x14ac:dyDescent="0.25">
      <c r="D239" s="38" t="s">
        <v>412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S239" s="75"/>
    </row>
    <row r="240" spans="2:63" x14ac:dyDescent="0.25">
      <c r="D240" s="38" t="s">
        <v>413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S240" s="75"/>
    </row>
    <row r="241" spans="4:45" x14ac:dyDescent="0.25">
      <c r="D241" s="38" t="s">
        <v>424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S241" s="75"/>
    </row>
    <row r="242" spans="4:45" x14ac:dyDescent="0.25">
      <c r="D242" s="38" t="s">
        <v>352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S242" s="75"/>
    </row>
    <row r="243" spans="4:45" x14ac:dyDescent="0.25">
      <c r="D243" s="38" t="s">
        <v>396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S243" s="75"/>
    </row>
    <row r="244" spans="4:45" x14ac:dyDescent="0.25">
      <c r="D244" s="38" t="s">
        <v>397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S244" s="75"/>
    </row>
    <row r="245" spans="4:45" x14ac:dyDescent="0.25">
      <c r="D245" s="38" t="s">
        <v>275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S245" s="75"/>
    </row>
    <row r="246" spans="4:45" x14ac:dyDescent="0.25">
      <c r="D246" s="38" t="s">
        <v>398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S246" s="75"/>
    </row>
    <row r="247" spans="4:45" x14ac:dyDescent="0.25">
      <c r="D247" s="38" t="s">
        <v>322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S247" s="75"/>
    </row>
    <row r="248" spans="4:45" x14ac:dyDescent="0.25">
      <c r="D248" s="38" t="s">
        <v>399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S248" s="75"/>
    </row>
    <row r="249" spans="4:45" x14ac:dyDescent="0.25">
      <c r="D249" s="38" t="s">
        <v>326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S249" s="75"/>
    </row>
    <row r="250" spans="4:45" x14ac:dyDescent="0.25">
      <c r="D250" s="38" t="s">
        <v>428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S250" s="75"/>
    </row>
    <row r="251" spans="4:45" x14ac:dyDescent="0.25">
      <c r="D251" s="38" t="s">
        <v>409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S251" s="75"/>
    </row>
    <row r="252" spans="4:45" x14ac:dyDescent="0.25">
      <c r="D252" s="33" t="s">
        <v>476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S252" s="75"/>
    </row>
    <row r="253" spans="4:45" x14ac:dyDescent="0.25">
      <c r="D253" s="38" t="s">
        <v>331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S253" s="75"/>
    </row>
    <row r="254" spans="4:45" x14ac:dyDescent="0.25">
      <c r="D254" s="38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S254" s="75"/>
    </row>
    <row r="255" spans="4:45" x14ac:dyDescent="0.25">
      <c r="D255" s="38" t="s">
        <v>400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S255" s="75"/>
    </row>
    <row r="256" spans="4:45" x14ac:dyDescent="0.25">
      <c r="D256" s="38" t="s">
        <v>460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S256" s="75"/>
    </row>
    <row r="257" spans="4:45" x14ac:dyDescent="0.25">
      <c r="D257" s="38" t="s">
        <v>477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S257" s="75"/>
    </row>
    <row r="258" spans="4:45" x14ac:dyDescent="0.25">
      <c r="D258" s="38" t="s">
        <v>478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S258" s="75"/>
    </row>
    <row r="259" spans="4:45" x14ac:dyDescent="0.25">
      <c r="D259" s="38" t="s">
        <v>479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S259" s="75"/>
    </row>
    <row r="261" spans="4:45" x14ac:dyDescent="0.25">
      <c r="D261" s="1" t="s">
        <v>1236</v>
      </c>
    </row>
    <row r="310" spans="2:4" x14ac:dyDescent="0.25">
      <c r="B310" s="3">
        <v>0</v>
      </c>
      <c r="D310" s="48" t="s">
        <v>1108</v>
      </c>
    </row>
    <row r="311" spans="2:4" x14ac:dyDescent="0.25">
      <c r="D311" s="41" t="s">
        <v>300</v>
      </c>
    </row>
    <row r="313" spans="2:4" x14ac:dyDescent="0.25">
      <c r="D313" s="1" t="s">
        <v>1102</v>
      </c>
    </row>
    <row r="366" spans="4:4" x14ac:dyDescent="0.25">
      <c r="D366" s="1" t="s">
        <v>307</v>
      </c>
    </row>
    <row r="367" spans="4:4" x14ac:dyDescent="0.25">
      <c r="D367" s="4" t="s">
        <v>1103</v>
      </c>
    </row>
    <row r="369" spans="2:4" x14ac:dyDescent="0.25">
      <c r="D369" s="4" t="s">
        <v>839</v>
      </c>
    </row>
    <row r="383" spans="2:4" x14ac:dyDescent="0.25">
      <c r="B383" s="3">
        <v>0</v>
      </c>
      <c r="D383" s="48" t="s">
        <v>1109</v>
      </c>
    </row>
    <row r="384" spans="2:4" x14ac:dyDescent="0.25">
      <c r="D384" s="41" t="s">
        <v>300</v>
      </c>
    </row>
    <row r="386" spans="4:4" x14ac:dyDescent="0.25">
      <c r="D386" s="1" t="s">
        <v>1104</v>
      </c>
    </row>
    <row r="431" spans="4:19" x14ac:dyDescent="0.25">
      <c r="D431" s="1" t="s">
        <v>305</v>
      </c>
      <c r="M431" s="1" t="s">
        <v>270</v>
      </c>
      <c r="S431" s="1" t="s">
        <v>271</v>
      </c>
    </row>
    <row r="432" spans="4:19" x14ac:dyDescent="0.25">
      <c r="D432" s="4" t="s">
        <v>1105</v>
      </c>
      <c r="M432" s="40" t="s">
        <v>1106</v>
      </c>
      <c r="S432" s="23" t="s">
        <v>1107</v>
      </c>
    </row>
    <row r="434" spans="2:4" x14ac:dyDescent="0.25">
      <c r="D434" s="4" t="s">
        <v>839</v>
      </c>
    </row>
    <row r="445" spans="2:4" x14ac:dyDescent="0.25">
      <c r="B445" s="3">
        <v>0</v>
      </c>
      <c r="D445" s="48" t="s">
        <v>1240</v>
      </c>
    </row>
    <row r="446" spans="2:4" x14ac:dyDescent="0.25">
      <c r="D446" s="41" t="s">
        <v>300</v>
      </c>
    </row>
    <row r="448" spans="2:4" x14ac:dyDescent="0.25">
      <c r="D448" s="1" t="s">
        <v>1239</v>
      </c>
    </row>
    <row r="486" spans="2:4" x14ac:dyDescent="0.25">
      <c r="B486" s="3">
        <v>0</v>
      </c>
      <c r="D486" s="4" t="s">
        <v>1243</v>
      </c>
    </row>
    <row r="487" spans="2:4" x14ac:dyDescent="0.25">
      <c r="D487" s="41" t="s">
        <v>300</v>
      </c>
    </row>
    <row r="489" spans="2:4" x14ac:dyDescent="0.25">
      <c r="D489" s="1" t="s">
        <v>36</v>
      </c>
    </row>
    <row r="490" spans="2:4" x14ac:dyDescent="0.25">
      <c r="D490" s="36" t="s">
        <v>1253</v>
      </c>
    </row>
    <row r="492" spans="2:4" x14ac:dyDescent="0.25">
      <c r="D492" s="1" t="s">
        <v>1241</v>
      </c>
    </row>
    <row r="523" spans="4:70" x14ac:dyDescent="0.25">
      <c r="D523" s="1" t="s">
        <v>266</v>
      </c>
    </row>
    <row r="524" spans="4:70" x14ac:dyDescent="0.25">
      <c r="D524" s="4" t="s">
        <v>1245</v>
      </c>
    </row>
    <row r="526" spans="4:70" x14ac:dyDescent="0.25">
      <c r="D526" s="38" t="s">
        <v>33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G526" s="39" t="s">
        <v>324</v>
      </c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  <c r="BD526" s="35"/>
      <c r="BE526" s="35"/>
      <c r="BF526" s="35"/>
      <c r="BG526" s="35"/>
      <c r="BH526" s="35"/>
      <c r="BI526" s="35"/>
      <c r="BJ526" s="35"/>
      <c r="BK526" s="35"/>
      <c r="BL526" s="35"/>
      <c r="BM526" s="35"/>
      <c r="BN526" s="35"/>
      <c r="BO526" s="35"/>
      <c r="BP526" s="35"/>
      <c r="BQ526" s="35"/>
      <c r="BR526" s="35"/>
    </row>
    <row r="527" spans="4:70" x14ac:dyDescent="0.25">
      <c r="D527" s="38" t="s">
        <v>357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G527" s="39" t="s">
        <v>308</v>
      </c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  <c r="BD527" s="35"/>
      <c r="BE527" s="35"/>
      <c r="BF527" s="35"/>
      <c r="BG527" s="35"/>
      <c r="BH527" s="35"/>
      <c r="BI527" s="35"/>
      <c r="BJ527" s="35"/>
      <c r="BK527" s="35"/>
      <c r="BL527" s="35"/>
      <c r="BM527" s="35"/>
      <c r="BN527" s="35"/>
      <c r="BO527" s="35"/>
      <c r="BP527" s="35"/>
      <c r="BQ527" s="35"/>
      <c r="BR527" s="35"/>
    </row>
    <row r="528" spans="4:70" x14ac:dyDescent="0.25">
      <c r="D528" s="38" t="s">
        <v>545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G528" s="39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  <c r="BD528" s="35"/>
      <c r="BE528" s="35"/>
      <c r="BF528" s="35"/>
      <c r="BG528" s="35"/>
      <c r="BH528" s="35"/>
      <c r="BI528" s="35"/>
      <c r="BJ528" s="35"/>
      <c r="BK528" s="35"/>
      <c r="BL528" s="35"/>
      <c r="BM528" s="35"/>
      <c r="BN528" s="35"/>
      <c r="BO528" s="35"/>
      <c r="BP528" s="35"/>
      <c r="BQ528" s="35"/>
      <c r="BR528" s="35"/>
    </row>
    <row r="529" spans="4:70" x14ac:dyDescent="0.25">
      <c r="D529" s="38" t="s">
        <v>1246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G529" s="39" t="s">
        <v>265</v>
      </c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  <c r="BD529" s="35"/>
      <c r="BE529" s="35"/>
      <c r="BF529" s="35"/>
      <c r="BG529" s="35"/>
      <c r="BH529" s="35"/>
      <c r="BI529" s="35"/>
      <c r="BJ529" s="35"/>
      <c r="BK529" s="35"/>
      <c r="BL529" s="35"/>
      <c r="BM529" s="35"/>
      <c r="BN529" s="35"/>
      <c r="BO529" s="35"/>
      <c r="BP529" s="35"/>
      <c r="BQ529" s="35"/>
      <c r="BR529" s="35"/>
    </row>
    <row r="530" spans="4:70" x14ac:dyDescent="0.25">
      <c r="D530" s="38" t="s">
        <v>1247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G530" s="39" t="s">
        <v>278</v>
      </c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  <c r="BD530" s="35"/>
      <c r="BE530" s="35"/>
      <c r="BF530" s="35"/>
      <c r="BG530" s="35"/>
      <c r="BH530" s="35"/>
      <c r="BI530" s="35"/>
      <c r="BJ530" s="35"/>
      <c r="BK530" s="35"/>
      <c r="BL530" s="35"/>
      <c r="BM530" s="35"/>
      <c r="BN530" s="35"/>
      <c r="BO530" s="35"/>
      <c r="BP530" s="35"/>
      <c r="BQ530" s="35"/>
      <c r="BR530" s="35"/>
    </row>
    <row r="531" spans="4:70" x14ac:dyDescent="0.25">
      <c r="D531" s="38" t="s">
        <v>546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G531" s="39" t="s">
        <v>1254</v>
      </c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  <c r="BD531" s="35"/>
      <c r="BE531" s="35"/>
      <c r="BF531" s="35"/>
      <c r="BG531" s="35"/>
      <c r="BH531" s="35"/>
      <c r="BI531" s="35"/>
      <c r="BJ531" s="35"/>
      <c r="BK531" s="35"/>
      <c r="BL531" s="35"/>
      <c r="BM531" s="35"/>
      <c r="BN531" s="35"/>
      <c r="BO531" s="35"/>
      <c r="BP531" s="35"/>
      <c r="BQ531" s="35"/>
      <c r="BR531" s="35"/>
    </row>
    <row r="532" spans="4:70" x14ac:dyDescent="0.25">
      <c r="D532" s="38" t="s">
        <v>411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G532" s="39" t="s">
        <v>1255</v>
      </c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  <c r="BD532" s="35"/>
      <c r="BE532" s="35"/>
      <c r="BF532" s="35"/>
      <c r="BG532" s="35"/>
      <c r="BH532" s="35"/>
      <c r="BI532" s="35"/>
      <c r="BJ532" s="35"/>
      <c r="BK532" s="35"/>
      <c r="BL532" s="35"/>
      <c r="BM532" s="35"/>
      <c r="BN532" s="35"/>
      <c r="BO532" s="35"/>
      <c r="BP532" s="35"/>
      <c r="BQ532" s="35"/>
      <c r="BR532" s="35"/>
    </row>
    <row r="533" spans="4:70" x14ac:dyDescent="0.25">
      <c r="D533" s="38" t="s">
        <v>433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G533" s="39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  <c r="BD533" s="35"/>
      <c r="BE533" s="35"/>
      <c r="BF533" s="35"/>
      <c r="BG533" s="35"/>
      <c r="BH533" s="35"/>
      <c r="BI533" s="35"/>
      <c r="BJ533" s="35"/>
      <c r="BK533" s="35"/>
      <c r="BL533" s="35"/>
      <c r="BM533" s="35"/>
      <c r="BN533" s="35"/>
      <c r="BO533" s="35"/>
      <c r="BP533" s="35"/>
      <c r="BQ533" s="35"/>
      <c r="BR533" s="35"/>
    </row>
    <row r="534" spans="4:70" x14ac:dyDescent="0.25">
      <c r="D534" s="38" t="s">
        <v>431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G534" s="39" t="s">
        <v>264</v>
      </c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  <c r="BD534" s="35"/>
      <c r="BE534" s="35"/>
      <c r="BF534" s="35"/>
      <c r="BG534" s="35"/>
      <c r="BH534" s="35"/>
      <c r="BI534" s="35"/>
      <c r="BJ534" s="35"/>
      <c r="BK534" s="35"/>
      <c r="BL534" s="35"/>
      <c r="BM534" s="35"/>
      <c r="BN534" s="35"/>
      <c r="BO534" s="35"/>
      <c r="BP534" s="35"/>
      <c r="BQ534" s="35"/>
      <c r="BR534" s="35"/>
    </row>
    <row r="535" spans="4:70" x14ac:dyDescent="0.25">
      <c r="D535" s="55" t="s">
        <v>539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G535" s="39" t="s">
        <v>278</v>
      </c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  <c r="BD535" s="35"/>
      <c r="BE535" s="35"/>
      <c r="BF535" s="35"/>
      <c r="BG535" s="35"/>
      <c r="BH535" s="35"/>
      <c r="BI535" s="35"/>
      <c r="BJ535" s="35"/>
      <c r="BK535" s="35"/>
      <c r="BL535" s="35"/>
      <c r="BM535" s="35"/>
      <c r="BN535" s="35"/>
      <c r="BO535" s="35"/>
      <c r="BP535" s="35"/>
      <c r="BQ535" s="35"/>
      <c r="BR535" s="35"/>
    </row>
    <row r="536" spans="4:70" x14ac:dyDescent="0.25">
      <c r="D536" s="55" t="s">
        <v>540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G536" s="39" t="s">
        <v>1256</v>
      </c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  <c r="BD536" s="35"/>
      <c r="BE536" s="35"/>
      <c r="BF536" s="35"/>
      <c r="BG536" s="35"/>
      <c r="BH536" s="35"/>
      <c r="BI536" s="35"/>
      <c r="BJ536" s="35"/>
      <c r="BK536" s="35"/>
      <c r="BL536" s="35"/>
      <c r="BM536" s="35"/>
      <c r="BN536" s="35"/>
      <c r="BO536" s="35"/>
      <c r="BP536" s="35"/>
      <c r="BQ536" s="35"/>
      <c r="BR536" s="35"/>
    </row>
    <row r="537" spans="4:70" x14ac:dyDescent="0.25">
      <c r="D537" s="55" t="s">
        <v>541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G537" s="39" t="s">
        <v>1257</v>
      </c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  <c r="BD537" s="35"/>
      <c r="BE537" s="35"/>
      <c r="BF537" s="35"/>
      <c r="BG537" s="35"/>
      <c r="BH537" s="35"/>
      <c r="BI537" s="35"/>
      <c r="BJ537" s="35"/>
      <c r="BK537" s="35"/>
      <c r="BL537" s="35"/>
      <c r="BM537" s="35"/>
      <c r="BN537" s="35"/>
      <c r="BO537" s="35"/>
      <c r="BP537" s="35"/>
      <c r="BQ537" s="35"/>
      <c r="BR537" s="35"/>
    </row>
    <row r="538" spans="4:70" x14ac:dyDescent="0.25">
      <c r="D538" s="55" t="s">
        <v>542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G538" s="39" t="s">
        <v>1258</v>
      </c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  <c r="BD538" s="35"/>
      <c r="BE538" s="35"/>
      <c r="BF538" s="35"/>
      <c r="BG538" s="35"/>
      <c r="BH538" s="35"/>
      <c r="BI538" s="35"/>
      <c r="BJ538" s="35"/>
      <c r="BK538" s="35"/>
      <c r="BL538" s="35"/>
      <c r="BM538" s="35"/>
      <c r="BN538" s="35"/>
      <c r="BO538" s="35"/>
      <c r="BP538" s="35"/>
      <c r="BQ538" s="35"/>
      <c r="BR538" s="35"/>
    </row>
    <row r="539" spans="4:70" x14ac:dyDescent="0.25">
      <c r="D539" s="55" t="s">
        <v>543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G539" s="39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  <c r="BD539" s="35"/>
      <c r="BE539" s="35"/>
      <c r="BF539" s="35"/>
      <c r="BG539" s="35"/>
      <c r="BH539" s="35"/>
      <c r="BI539" s="35"/>
      <c r="BJ539" s="35"/>
      <c r="BK539" s="35"/>
      <c r="BL539" s="35"/>
      <c r="BM539" s="35"/>
      <c r="BN539" s="35"/>
      <c r="BO539" s="35"/>
      <c r="BP539" s="35"/>
      <c r="BQ539" s="35"/>
      <c r="BR539" s="35"/>
    </row>
    <row r="540" spans="4:70" x14ac:dyDescent="0.25">
      <c r="D540" s="55" t="s">
        <v>544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G540" s="39" t="s">
        <v>260</v>
      </c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  <c r="BD540" s="35"/>
      <c r="BE540" s="35"/>
      <c r="BF540" s="35"/>
      <c r="BG540" s="35"/>
      <c r="BH540" s="35"/>
      <c r="BI540" s="35"/>
      <c r="BJ540" s="35"/>
      <c r="BK540" s="35"/>
      <c r="BL540" s="35"/>
      <c r="BM540" s="35"/>
      <c r="BN540" s="35"/>
      <c r="BO540" s="35"/>
      <c r="BP540" s="35"/>
      <c r="BQ540" s="35"/>
      <c r="BR540" s="35"/>
    </row>
    <row r="541" spans="4:70" x14ac:dyDescent="0.25">
      <c r="D541" s="38" t="s">
        <v>434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G541" s="39" t="s">
        <v>261</v>
      </c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  <c r="BD541" s="35"/>
      <c r="BE541" s="35"/>
      <c r="BF541" s="35"/>
      <c r="BG541" s="35"/>
      <c r="BH541" s="35"/>
      <c r="BI541" s="35"/>
      <c r="BJ541" s="35"/>
      <c r="BK541" s="35"/>
      <c r="BL541" s="35"/>
      <c r="BM541" s="35"/>
      <c r="BN541" s="35"/>
      <c r="BO541" s="35"/>
      <c r="BP541" s="35"/>
      <c r="BQ541" s="35"/>
      <c r="BR541" s="35"/>
    </row>
    <row r="542" spans="4:70" x14ac:dyDescent="0.25">
      <c r="D542" s="38" t="s">
        <v>394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G542" s="39" t="s">
        <v>325</v>
      </c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  <c r="BD542" s="35"/>
      <c r="BE542" s="35"/>
      <c r="BF542" s="35"/>
      <c r="BG542" s="35"/>
      <c r="BH542" s="35"/>
      <c r="BI542" s="35"/>
      <c r="BJ542" s="35"/>
      <c r="BK542" s="35"/>
      <c r="BL542" s="35"/>
      <c r="BM542" s="35"/>
      <c r="BN542" s="35"/>
      <c r="BO542" s="35"/>
      <c r="BP542" s="35"/>
      <c r="BQ542" s="35"/>
      <c r="BR542" s="35"/>
    </row>
    <row r="543" spans="4:70" x14ac:dyDescent="0.25">
      <c r="D543" s="38" t="s">
        <v>435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</row>
    <row r="544" spans="4:70" x14ac:dyDescent="0.25">
      <c r="D544" s="38" t="s">
        <v>348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</row>
    <row r="545" spans="4:30" x14ac:dyDescent="0.25">
      <c r="D545" s="33" t="s">
        <v>436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</row>
    <row r="546" spans="4:30" x14ac:dyDescent="0.25">
      <c r="D546" s="33" t="s">
        <v>432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</row>
    <row r="547" spans="4:30" x14ac:dyDescent="0.25">
      <c r="D547" s="33" t="s">
        <v>1252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</row>
    <row r="548" spans="4:30" x14ac:dyDescent="0.25">
      <c r="D548" s="33" t="s">
        <v>1248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</row>
    <row r="549" spans="4:30" x14ac:dyDescent="0.25">
      <c r="D549" s="55" t="s">
        <v>1250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4:30" x14ac:dyDescent="0.25">
      <c r="D550" s="55" t="s">
        <v>1251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4:30" x14ac:dyDescent="0.25">
      <c r="D551" s="55" t="s">
        <v>636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4:30" x14ac:dyDescent="0.25">
      <c r="D552" s="55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4:30" x14ac:dyDescent="0.25">
      <c r="D553" s="38" t="s">
        <v>1249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</row>
    <row r="555" spans="4:30" x14ac:dyDescent="0.25">
      <c r="D555" s="1" t="s">
        <v>1259</v>
      </c>
    </row>
    <row r="595" spans="2:60" x14ac:dyDescent="0.25">
      <c r="B595" s="3">
        <v>0</v>
      </c>
      <c r="D595" s="4" t="s">
        <v>1269</v>
      </c>
    </row>
    <row r="596" spans="2:60" x14ac:dyDescent="0.25">
      <c r="D596" s="41" t="s">
        <v>300</v>
      </c>
    </row>
    <row r="598" spans="2:60" x14ac:dyDescent="0.25">
      <c r="D598" s="1" t="s">
        <v>36</v>
      </c>
    </row>
    <row r="599" spans="2:60" x14ac:dyDescent="0.25">
      <c r="D599" s="36" t="s">
        <v>1271</v>
      </c>
    </row>
    <row r="601" spans="2:60" x14ac:dyDescent="0.25">
      <c r="D601" s="1" t="s">
        <v>266</v>
      </c>
      <c r="M601" s="1" t="s">
        <v>305</v>
      </c>
      <c r="V601" s="1" t="s">
        <v>510</v>
      </c>
      <c r="AD601" s="1" t="s">
        <v>503</v>
      </c>
    </row>
    <row r="602" spans="2:60" x14ac:dyDescent="0.25">
      <c r="D602" s="31" t="s">
        <v>562</v>
      </c>
      <c r="M602" s="31" t="s">
        <v>1260</v>
      </c>
      <c r="V602" s="31" t="s">
        <v>1261</v>
      </c>
      <c r="AD602" s="31" t="s">
        <v>512</v>
      </c>
    </row>
    <row r="604" spans="2:60" x14ac:dyDescent="0.25">
      <c r="D604" s="38" t="s">
        <v>33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X604" s="38" t="s">
        <v>33</v>
      </c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R604" s="38" t="s">
        <v>33</v>
      </c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</row>
    <row r="605" spans="2:60" x14ac:dyDescent="0.25">
      <c r="D605" s="38" t="s">
        <v>532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X605" s="38" t="s">
        <v>547</v>
      </c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R605" s="38" t="s">
        <v>550</v>
      </c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</row>
    <row r="606" spans="2:60" x14ac:dyDescent="0.25">
      <c r="D606" s="38" t="s">
        <v>497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X606" s="38" t="s">
        <v>548</v>
      </c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R606" s="38" t="s">
        <v>551</v>
      </c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</row>
    <row r="607" spans="2:60" x14ac:dyDescent="0.25">
      <c r="D607" s="38" t="s">
        <v>498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X607" s="38" t="s">
        <v>515</v>
      </c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R607" s="38" t="s">
        <v>552</v>
      </c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</row>
    <row r="608" spans="2:60" x14ac:dyDescent="0.25">
      <c r="D608" s="38" t="s">
        <v>505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X608" s="38" t="s">
        <v>516</v>
      </c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R608" s="38" t="s">
        <v>553</v>
      </c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</row>
    <row r="609" spans="4:60" x14ac:dyDescent="0.25">
      <c r="D609" s="38" t="s">
        <v>337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X609" s="38" t="s">
        <v>462</v>
      </c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R609" s="38" t="s">
        <v>526</v>
      </c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</row>
    <row r="610" spans="4:60" x14ac:dyDescent="0.25">
      <c r="D610" s="38" t="s">
        <v>263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X610" s="38" t="s">
        <v>263</v>
      </c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R610" s="38" t="s">
        <v>263</v>
      </c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</row>
    <row r="611" spans="4:60" x14ac:dyDescent="0.25">
      <c r="D611" s="39" t="s">
        <v>558</v>
      </c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X611" s="38" t="s">
        <v>506</v>
      </c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R611" s="38" t="s">
        <v>506</v>
      </c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</row>
    <row r="612" spans="4:60" x14ac:dyDescent="0.25">
      <c r="D612" s="38" t="s">
        <v>269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X612" s="38" t="s">
        <v>269</v>
      </c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R612" s="38" t="s">
        <v>269</v>
      </c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</row>
    <row r="613" spans="4:60" x14ac:dyDescent="0.25">
      <c r="D613" s="38" t="s">
        <v>499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X613" s="39" t="s">
        <v>559</v>
      </c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R613" s="38" t="s">
        <v>508</v>
      </c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</row>
    <row r="614" spans="4:60" x14ac:dyDescent="0.25">
      <c r="D614" s="38" t="s">
        <v>500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X614" s="38" t="s">
        <v>507</v>
      </c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R614" s="38" t="s">
        <v>507</v>
      </c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</row>
    <row r="615" spans="4:60" x14ac:dyDescent="0.25">
      <c r="D615" s="38" t="s">
        <v>1262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X615" s="38" t="s">
        <v>549</v>
      </c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R615" s="39" t="s">
        <v>560</v>
      </c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  <c r="BD615" s="35"/>
      <c r="BE615" s="35"/>
      <c r="BF615" s="35"/>
      <c r="BG615" s="35"/>
      <c r="BH615" s="35"/>
    </row>
    <row r="616" spans="4:60" x14ac:dyDescent="0.25">
      <c r="X616" s="38" t="s">
        <v>509</v>
      </c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R616" s="38" t="s">
        <v>554</v>
      </c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</row>
    <row r="617" spans="4:60" x14ac:dyDescent="0.25">
      <c r="X617" s="38" t="s">
        <v>1262</v>
      </c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R617" s="38" t="s">
        <v>555</v>
      </c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</row>
    <row r="618" spans="4:60" x14ac:dyDescent="0.25">
      <c r="AR618" s="38" t="s">
        <v>556</v>
      </c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</row>
    <row r="619" spans="4:60" x14ac:dyDescent="0.25">
      <c r="D619" s="39" t="s">
        <v>324</v>
      </c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R619" s="38" t="s">
        <v>557</v>
      </c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</row>
    <row r="620" spans="4:60" x14ac:dyDescent="0.25">
      <c r="D620" s="39" t="s">
        <v>308</v>
      </c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R620" s="38" t="s">
        <v>1262</v>
      </c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</row>
    <row r="621" spans="4:60" x14ac:dyDescent="0.25">
      <c r="D621" s="39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</row>
    <row r="622" spans="4:60" x14ac:dyDescent="0.25">
      <c r="D622" s="39" t="s">
        <v>599</v>
      </c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</row>
    <row r="623" spans="4:60" x14ac:dyDescent="0.25">
      <c r="D623" s="39" t="s">
        <v>278</v>
      </c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</row>
    <row r="624" spans="4:60" x14ac:dyDescent="0.25">
      <c r="D624" s="39" t="s">
        <v>1265</v>
      </c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</row>
    <row r="625" spans="4:41" x14ac:dyDescent="0.25">
      <c r="D625" s="39" t="s">
        <v>1272</v>
      </c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</row>
    <row r="626" spans="4:41" x14ac:dyDescent="0.25">
      <c r="D626" s="39" t="s">
        <v>1263</v>
      </c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</row>
    <row r="627" spans="4:41" x14ac:dyDescent="0.25">
      <c r="D627" s="39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</row>
    <row r="628" spans="4:41" x14ac:dyDescent="0.25">
      <c r="D628" s="39" t="s">
        <v>600</v>
      </c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</row>
    <row r="629" spans="4:41" x14ac:dyDescent="0.25">
      <c r="D629" s="39" t="s">
        <v>278</v>
      </c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</row>
    <row r="630" spans="4:41" x14ac:dyDescent="0.25">
      <c r="D630" s="39" t="s">
        <v>1265</v>
      </c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</row>
    <row r="631" spans="4:41" x14ac:dyDescent="0.25">
      <c r="D631" s="39" t="s">
        <v>1272</v>
      </c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</row>
    <row r="632" spans="4:41" x14ac:dyDescent="0.25">
      <c r="D632" s="39" t="s">
        <v>1266</v>
      </c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</row>
    <row r="633" spans="4:41" x14ac:dyDescent="0.25">
      <c r="D633" s="39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</row>
    <row r="634" spans="4:41" x14ac:dyDescent="0.25">
      <c r="D634" s="39" t="s">
        <v>407</v>
      </c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</row>
    <row r="635" spans="4:41" x14ac:dyDescent="0.25">
      <c r="D635" s="39" t="s">
        <v>278</v>
      </c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</row>
    <row r="636" spans="4:41" x14ac:dyDescent="0.25">
      <c r="D636" s="39" t="s">
        <v>1265</v>
      </c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</row>
    <row r="637" spans="4:41" x14ac:dyDescent="0.25">
      <c r="D637" s="39" t="s">
        <v>1272</v>
      </c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</row>
    <row r="638" spans="4:41" x14ac:dyDescent="0.25">
      <c r="D638" s="39" t="s">
        <v>1264</v>
      </c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</row>
    <row r="639" spans="4:41" x14ac:dyDescent="0.25">
      <c r="D639" s="39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</row>
    <row r="640" spans="4:41" x14ac:dyDescent="0.25">
      <c r="D640" s="39" t="s">
        <v>260</v>
      </c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</row>
    <row r="641" spans="4:41" x14ac:dyDescent="0.25">
      <c r="D641" s="39" t="s">
        <v>261</v>
      </c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</row>
    <row r="642" spans="4:41" x14ac:dyDescent="0.25">
      <c r="D642" s="39" t="s">
        <v>325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</row>
    <row r="644" spans="4:41" x14ac:dyDescent="0.25">
      <c r="D644" t="s">
        <v>1267</v>
      </c>
    </row>
    <row r="645" spans="4:41" x14ac:dyDescent="0.25">
      <c r="D645"/>
    </row>
    <row r="668" spans="4:4" x14ac:dyDescent="0.25">
      <c r="D668" s="1" t="s">
        <v>1273</v>
      </c>
    </row>
    <row r="711" spans="2:4" x14ac:dyDescent="0.25">
      <c r="B711" s="3">
        <v>0</v>
      </c>
      <c r="D711" s="4" t="s">
        <v>1280</v>
      </c>
    </row>
    <row r="712" spans="2:4" x14ac:dyDescent="0.25">
      <c r="D712" s="41" t="s">
        <v>300</v>
      </c>
    </row>
    <row r="714" spans="2:4" x14ac:dyDescent="0.25">
      <c r="D714" s="1" t="s">
        <v>36</v>
      </c>
    </row>
    <row r="715" spans="2:4" x14ac:dyDescent="0.25">
      <c r="D715" s="36" t="s">
        <v>1285</v>
      </c>
    </row>
    <row r="717" spans="2:4" x14ac:dyDescent="0.25">
      <c r="D717" s="1" t="s">
        <v>1274</v>
      </c>
    </row>
    <row r="748" spans="4:20" x14ac:dyDescent="0.25">
      <c r="D748" s="1" t="s">
        <v>266</v>
      </c>
    </row>
    <row r="749" spans="4:20" x14ac:dyDescent="0.25">
      <c r="D749" s="4" t="s">
        <v>1275</v>
      </c>
    </row>
    <row r="751" spans="4:20" x14ac:dyDescent="0.25">
      <c r="D751" s="38" t="s">
        <v>480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4:20" x14ac:dyDescent="0.25">
      <c r="D752" s="38" t="s">
        <v>1276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4:41" x14ac:dyDescent="0.25">
      <c r="D753" s="38" t="s">
        <v>1277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4:41" x14ac:dyDescent="0.25">
      <c r="D754" s="38" t="s">
        <v>337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4:41" x14ac:dyDescent="0.25">
      <c r="D755" s="38" t="s">
        <v>263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4:41" x14ac:dyDescent="0.25">
      <c r="D756" s="38" t="s">
        <v>273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4:41" x14ac:dyDescent="0.25">
      <c r="D757" s="38" t="s">
        <v>269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4:41" x14ac:dyDescent="0.25">
      <c r="D758" s="38" t="s">
        <v>1278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60" spans="4:41" x14ac:dyDescent="0.25">
      <c r="D760" s="39" t="s">
        <v>324</v>
      </c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</row>
    <row r="761" spans="4:41" x14ac:dyDescent="0.25">
      <c r="D761" s="39" t="s">
        <v>308</v>
      </c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</row>
    <row r="762" spans="4:41" x14ac:dyDescent="0.25">
      <c r="D762" s="39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</row>
    <row r="763" spans="4:41" x14ac:dyDescent="0.25">
      <c r="D763" s="39" t="s">
        <v>264</v>
      </c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</row>
    <row r="764" spans="4:41" x14ac:dyDescent="0.25">
      <c r="D764" s="39" t="s">
        <v>278</v>
      </c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</row>
    <row r="765" spans="4:41" x14ac:dyDescent="0.25">
      <c r="D765" s="39" t="s">
        <v>1282</v>
      </c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</row>
    <row r="766" spans="4:41" x14ac:dyDescent="0.25">
      <c r="D766" s="39" t="s">
        <v>1283</v>
      </c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</row>
    <row r="767" spans="4:41" x14ac:dyDescent="0.25">
      <c r="D767" s="39" t="s">
        <v>1284</v>
      </c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</row>
    <row r="768" spans="4:41" x14ac:dyDescent="0.25">
      <c r="D768" s="39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</row>
    <row r="769" spans="4:41" x14ac:dyDescent="0.25">
      <c r="D769" s="39" t="s">
        <v>260</v>
      </c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</row>
    <row r="770" spans="4:41" x14ac:dyDescent="0.25">
      <c r="D770" s="39" t="s">
        <v>261</v>
      </c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</row>
    <row r="771" spans="4:41" x14ac:dyDescent="0.25">
      <c r="D771" s="39" t="s">
        <v>325</v>
      </c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</row>
    <row r="773" spans="4:41" x14ac:dyDescent="0.25">
      <c r="D773" s="1" t="s">
        <v>1286</v>
      </c>
    </row>
    <row r="805" spans="2:4" x14ac:dyDescent="0.25">
      <c r="B805" s="3">
        <v>0</v>
      </c>
      <c r="D805" s="4" t="s">
        <v>1304</v>
      </c>
    </row>
    <row r="806" spans="2:4" x14ac:dyDescent="0.25">
      <c r="D806" s="41" t="s">
        <v>299</v>
      </c>
    </row>
    <row r="807" spans="2:4" x14ac:dyDescent="0.25">
      <c r="D807" s="37" t="s">
        <v>35</v>
      </c>
    </row>
    <row r="821" spans="2:13" x14ac:dyDescent="0.25">
      <c r="B821" s="2">
        <v>0</v>
      </c>
      <c r="D821" s="4" t="s">
        <v>1297</v>
      </c>
    </row>
    <row r="822" spans="2:13" x14ac:dyDescent="0.25">
      <c r="D822" s="41" t="s">
        <v>301</v>
      </c>
    </row>
    <row r="832" spans="2:13" x14ac:dyDescent="0.25">
      <c r="D832" s="1" t="s">
        <v>305</v>
      </c>
      <c r="M832" s="1" t="s">
        <v>682</v>
      </c>
    </row>
    <row r="833" spans="4:29" x14ac:dyDescent="0.25">
      <c r="D833" s="4" t="s">
        <v>1298</v>
      </c>
      <c r="M833" s="23" t="s">
        <v>1299</v>
      </c>
    </row>
    <row r="835" spans="4:29" x14ac:dyDescent="0.25">
      <c r="D835" s="38" t="s">
        <v>316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Z835" s="4" t="s">
        <v>534</v>
      </c>
      <c r="AA835" s="4" t="s">
        <v>305</v>
      </c>
      <c r="AB835" s="4" t="s">
        <v>682</v>
      </c>
      <c r="AC835" s="4" t="s">
        <v>369</v>
      </c>
    </row>
    <row r="836" spans="4:29" x14ac:dyDescent="0.25">
      <c r="D836" s="38" t="s">
        <v>681</v>
      </c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Z836" s="1">
        <v>5719</v>
      </c>
      <c r="AA836" s="1" t="s">
        <v>1298</v>
      </c>
      <c r="AB836" s="54">
        <v>45191</v>
      </c>
      <c r="AC836" s="1" t="s">
        <v>404</v>
      </c>
    </row>
    <row r="837" spans="4:29" x14ac:dyDescent="0.25">
      <c r="D837" s="38" t="s">
        <v>256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</row>
    <row r="838" spans="4:29" x14ac:dyDescent="0.25">
      <c r="D838" s="38" t="s">
        <v>1300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</row>
    <row r="879" spans="4:22" x14ac:dyDescent="0.25">
      <c r="D879" s="39" t="s">
        <v>324</v>
      </c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</row>
    <row r="880" spans="4:22" x14ac:dyDescent="0.25">
      <c r="D880" s="39" t="s">
        <v>308</v>
      </c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</row>
    <row r="881" spans="4:22" x14ac:dyDescent="0.25">
      <c r="D881" s="39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</row>
    <row r="882" spans="4:22" x14ac:dyDescent="0.25">
      <c r="D882" s="39" t="s">
        <v>276</v>
      </c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</row>
    <row r="883" spans="4:22" x14ac:dyDescent="0.25">
      <c r="D883" s="39" t="s">
        <v>278</v>
      </c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</row>
    <row r="884" spans="4:22" x14ac:dyDescent="0.25">
      <c r="D884" s="39" t="s">
        <v>1301</v>
      </c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</row>
    <row r="885" spans="4:22" x14ac:dyDescent="0.25">
      <c r="D885" s="39" t="s">
        <v>1302</v>
      </c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</row>
    <row r="886" spans="4:22" x14ac:dyDescent="0.25">
      <c r="D886" s="39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</row>
    <row r="887" spans="4:22" x14ac:dyDescent="0.25">
      <c r="D887" s="39" t="s">
        <v>260</v>
      </c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</row>
    <row r="888" spans="4:22" x14ac:dyDescent="0.25">
      <c r="D888" s="39" t="s">
        <v>261</v>
      </c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</row>
    <row r="889" spans="4:22" x14ac:dyDescent="0.25">
      <c r="D889" s="39" t="s">
        <v>325</v>
      </c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</row>
    <row r="905" spans="2:4" x14ac:dyDescent="0.25">
      <c r="B905" s="2">
        <v>0</v>
      </c>
      <c r="D905" s="4" t="s">
        <v>1308</v>
      </c>
    </row>
    <row r="906" spans="2:4" x14ac:dyDescent="0.25">
      <c r="D906" s="41" t="s">
        <v>301</v>
      </c>
    </row>
    <row r="907" spans="2:4" x14ac:dyDescent="0.25">
      <c r="D907" s="37" t="s">
        <v>35</v>
      </c>
    </row>
    <row r="922" spans="2:4" x14ac:dyDescent="0.25">
      <c r="B922" s="2">
        <v>0</v>
      </c>
      <c r="D922" s="4" t="s">
        <v>1307</v>
      </c>
    </row>
    <row r="923" spans="2:4" x14ac:dyDescent="0.25">
      <c r="D923" s="41" t="s">
        <v>301</v>
      </c>
    </row>
    <row r="924" spans="2:4" x14ac:dyDescent="0.25">
      <c r="D924" s="37" t="s">
        <v>35</v>
      </c>
    </row>
    <row r="938" spans="2:4" x14ac:dyDescent="0.25">
      <c r="B938" s="2">
        <v>0</v>
      </c>
      <c r="D938" s="4" t="s">
        <v>501</v>
      </c>
    </row>
    <row r="939" spans="2:4" x14ac:dyDescent="0.25">
      <c r="D939" s="41" t="s">
        <v>301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D8D1F-EA45-4007-A084-E34B24B86609}">
  <dimension ref="A2:J15"/>
  <sheetViews>
    <sheetView topLeftCell="A5" zoomScale="85" zoomScaleNormal="85" workbookViewId="0">
      <selection activeCell="A13" sqref="A13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2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1238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1237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77" t="s">
        <v>725</v>
      </c>
      <c r="B5" s="77" t="s">
        <v>725</v>
      </c>
      <c r="C5" s="47" t="s">
        <v>327</v>
      </c>
      <c r="D5" s="47" t="s">
        <v>310</v>
      </c>
      <c r="E5" s="47" t="s">
        <v>272</v>
      </c>
      <c r="F5" s="62">
        <v>45182.300694443999</v>
      </c>
      <c r="G5" s="62">
        <v>45603.625</v>
      </c>
      <c r="H5" s="47" t="s">
        <v>23</v>
      </c>
      <c r="I5" s="47" t="s">
        <v>18</v>
      </c>
      <c r="J5" s="47" t="s">
        <v>414</v>
      </c>
    </row>
    <row r="6" spans="1:10" ht="45" x14ac:dyDescent="0.25">
      <c r="A6" s="44" t="s">
        <v>821</v>
      </c>
      <c r="B6" s="44" t="s">
        <v>819</v>
      </c>
      <c r="C6" s="44" t="s">
        <v>395</v>
      </c>
      <c r="D6" s="44" t="s">
        <v>310</v>
      </c>
      <c r="E6" s="44" t="s">
        <v>272</v>
      </c>
      <c r="F6" s="63">
        <v>45189.408333332998</v>
      </c>
      <c r="G6" s="63">
        <v>45611.358333333003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843</v>
      </c>
      <c r="B7" s="47" t="s">
        <v>826</v>
      </c>
      <c r="C7" s="47" t="s">
        <v>395</v>
      </c>
      <c r="D7" s="47" t="s">
        <v>310</v>
      </c>
      <c r="E7" s="47" t="s">
        <v>272</v>
      </c>
      <c r="F7" s="62">
        <v>45189.556944443997</v>
      </c>
      <c r="G7" s="62">
        <v>45611.541666666999</v>
      </c>
      <c r="H7" s="47" t="s">
        <v>23</v>
      </c>
      <c r="I7" s="47" t="s">
        <v>18</v>
      </c>
      <c r="J7" s="47" t="s">
        <v>259</v>
      </c>
    </row>
    <row r="8" spans="1:10" ht="60" x14ac:dyDescent="0.25">
      <c r="A8" s="44" t="s">
        <v>1028</v>
      </c>
      <c r="B8" s="44" t="s">
        <v>1012</v>
      </c>
      <c r="C8" s="44" t="s">
        <v>710</v>
      </c>
      <c r="D8" s="44" t="s">
        <v>310</v>
      </c>
      <c r="E8" s="44" t="s">
        <v>272</v>
      </c>
      <c r="F8" s="63">
        <v>45194.335416667003</v>
      </c>
      <c r="G8" s="63">
        <v>45615.625</v>
      </c>
      <c r="H8" s="44" t="s">
        <v>23</v>
      </c>
      <c r="I8" s="44" t="s">
        <v>18</v>
      </c>
      <c r="J8" s="44" t="s">
        <v>259</v>
      </c>
    </row>
    <row r="9" spans="1:10" ht="60" x14ac:dyDescent="0.25">
      <c r="A9" s="47" t="s">
        <v>1099</v>
      </c>
      <c r="B9" s="47" t="s">
        <v>1100</v>
      </c>
      <c r="C9" s="47" t="s">
        <v>377</v>
      </c>
      <c r="D9" s="47" t="s">
        <v>310</v>
      </c>
      <c r="E9" s="47" t="s">
        <v>272</v>
      </c>
      <c r="F9" s="62">
        <v>45195.683333333</v>
      </c>
      <c r="G9" s="62">
        <v>45617.625</v>
      </c>
      <c r="H9" s="47" t="s">
        <v>23</v>
      </c>
      <c r="I9" s="47" t="s">
        <v>18</v>
      </c>
      <c r="J9" s="47" t="s">
        <v>255</v>
      </c>
    </row>
    <row r="11" spans="1:10" ht="30" x14ac:dyDescent="0.25">
      <c r="A11" s="51" t="s">
        <v>1242</v>
      </c>
      <c r="B11" s="51" t="s">
        <v>1244</v>
      </c>
      <c r="C11" s="51"/>
      <c r="D11" s="51"/>
      <c r="E11" s="51"/>
      <c r="F11" s="67"/>
      <c r="G11" s="67"/>
      <c r="H11" s="51"/>
      <c r="I11" s="51"/>
      <c r="J11" s="51" t="s">
        <v>317</v>
      </c>
    </row>
    <row r="12" spans="1:10" x14ac:dyDescent="0.25">
      <c r="A12" s="42" t="s">
        <v>1268</v>
      </c>
      <c r="B12" s="42" t="s">
        <v>1270</v>
      </c>
      <c r="C12" s="42"/>
      <c r="D12" s="42"/>
      <c r="E12" s="42"/>
      <c r="F12" s="64"/>
      <c r="G12" s="64"/>
      <c r="H12" s="42"/>
      <c r="I12" s="42"/>
      <c r="J12" s="42" t="s">
        <v>317</v>
      </c>
    </row>
    <row r="13" spans="1:10" ht="15" customHeight="1" x14ac:dyDescent="0.25">
      <c r="A13" s="42" t="s">
        <v>1279</v>
      </c>
      <c r="B13" s="42" t="s">
        <v>1281</v>
      </c>
      <c r="C13" s="42"/>
      <c r="D13" s="42"/>
      <c r="E13" s="42"/>
      <c r="F13" s="64"/>
      <c r="G13" s="64"/>
      <c r="H13" s="42"/>
      <c r="I13" s="42"/>
      <c r="J13" s="42" t="s">
        <v>317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317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4DF28-8D8D-413D-A402-6011C2D18598}">
  <dimension ref="B2:BR1199"/>
  <sheetViews>
    <sheetView topLeftCell="A930" zoomScale="85" zoomScaleNormal="85" workbookViewId="0">
      <selection activeCell="D930" sqref="D93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1110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1111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1112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1113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1304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1315</v>
      </c>
    </row>
    <row r="61" spans="2:4" x14ac:dyDescent="0.25">
      <c r="D61" s="1" t="s">
        <v>1287</v>
      </c>
    </row>
    <row r="83" spans="4:60" x14ac:dyDescent="0.25">
      <c r="D83" s="1" t="s">
        <v>266</v>
      </c>
      <c r="M83" s="1" t="s">
        <v>305</v>
      </c>
      <c r="V83" s="1" t="s">
        <v>510</v>
      </c>
      <c r="AK83" s="1" t="s">
        <v>503</v>
      </c>
    </row>
    <row r="84" spans="4:60" x14ac:dyDescent="0.25">
      <c r="D84" s="4" t="s">
        <v>1288</v>
      </c>
      <c r="M84" s="4" t="s">
        <v>1289</v>
      </c>
      <c r="V84" s="4" t="s">
        <v>1290</v>
      </c>
      <c r="AK84" s="4" t="s">
        <v>1291</v>
      </c>
    </row>
    <row r="86" spans="4:60" x14ac:dyDescent="0.25">
      <c r="D86" s="38" t="s">
        <v>33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X86" s="38" t="s">
        <v>33</v>
      </c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R86" s="38" t="s">
        <v>33</v>
      </c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</row>
    <row r="87" spans="4:60" x14ac:dyDescent="0.25">
      <c r="D87" s="38" t="s">
        <v>532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X87" s="38" t="s">
        <v>547</v>
      </c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R87" s="38" t="s">
        <v>550</v>
      </c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</row>
    <row r="88" spans="4:60" x14ac:dyDescent="0.25">
      <c r="D88" s="38" t="s">
        <v>497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X88" s="38" t="s">
        <v>548</v>
      </c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R88" s="38" t="s">
        <v>551</v>
      </c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</row>
    <row r="89" spans="4:60" x14ac:dyDescent="0.25">
      <c r="D89" s="38" t="s">
        <v>498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X89" s="38" t="s">
        <v>515</v>
      </c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R89" s="38" t="s">
        <v>552</v>
      </c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</row>
    <row r="90" spans="4:60" x14ac:dyDescent="0.25">
      <c r="D90" s="38" t="s">
        <v>505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X90" s="38" t="s">
        <v>516</v>
      </c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R90" s="38" t="s">
        <v>553</v>
      </c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</row>
    <row r="91" spans="4:60" x14ac:dyDescent="0.25">
      <c r="D91" s="38" t="s">
        <v>337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X91" s="38" t="s">
        <v>462</v>
      </c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R91" s="38" t="s">
        <v>526</v>
      </c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</row>
    <row r="92" spans="4:60" x14ac:dyDescent="0.25">
      <c r="D92" s="38" t="s">
        <v>263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X92" s="38" t="s">
        <v>263</v>
      </c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R92" s="38" t="s">
        <v>263</v>
      </c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</row>
    <row r="93" spans="4:60" x14ac:dyDescent="0.25">
      <c r="D93" s="39" t="s">
        <v>558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X93" s="38" t="s">
        <v>506</v>
      </c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R93" s="38" t="s">
        <v>506</v>
      </c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</row>
    <row r="94" spans="4:60" x14ac:dyDescent="0.25">
      <c r="D94" s="38" t="s">
        <v>269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X94" s="38" t="s">
        <v>269</v>
      </c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R94" s="38" t="s">
        <v>269</v>
      </c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</row>
    <row r="95" spans="4:60" x14ac:dyDescent="0.25">
      <c r="D95" s="38" t="s">
        <v>499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X95" s="39" t="s">
        <v>559</v>
      </c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R95" s="38" t="s">
        <v>508</v>
      </c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</row>
    <row r="96" spans="4:60" x14ac:dyDescent="0.25">
      <c r="D96" s="38" t="s">
        <v>500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X96" s="38" t="s">
        <v>507</v>
      </c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R96" s="38" t="s">
        <v>507</v>
      </c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</row>
    <row r="97" spans="4:60" x14ac:dyDescent="0.25">
      <c r="D97" s="38" t="s">
        <v>1292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X97" s="38" t="s">
        <v>549</v>
      </c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R97" s="39" t="s">
        <v>560</v>
      </c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</row>
    <row r="98" spans="4:60" x14ac:dyDescent="0.25">
      <c r="X98" s="38" t="s">
        <v>509</v>
      </c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R98" s="38" t="s">
        <v>554</v>
      </c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</row>
    <row r="99" spans="4:60" x14ac:dyDescent="0.25">
      <c r="X99" s="38" t="s">
        <v>1292</v>
      </c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R99" s="38" t="s">
        <v>555</v>
      </c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</row>
    <row r="100" spans="4:60" x14ac:dyDescent="0.25">
      <c r="AR100" s="38" t="s">
        <v>556</v>
      </c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</row>
    <row r="101" spans="4:60" x14ac:dyDescent="0.25">
      <c r="D101" s="39" t="s">
        <v>324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R101" s="38" t="s">
        <v>557</v>
      </c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</row>
    <row r="102" spans="4:60" x14ac:dyDescent="0.25">
      <c r="D102" s="39" t="s">
        <v>308</v>
      </c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R102" s="38" t="s">
        <v>1292</v>
      </c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</row>
    <row r="103" spans="4:60" x14ac:dyDescent="0.25">
      <c r="D103" s="39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</row>
    <row r="104" spans="4:60" x14ac:dyDescent="0.25">
      <c r="D104" s="39" t="s">
        <v>599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</row>
    <row r="105" spans="4:60" x14ac:dyDescent="0.25">
      <c r="D105" s="39" t="s">
        <v>278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</row>
    <row r="106" spans="4:60" x14ac:dyDescent="0.25">
      <c r="D106" s="39" t="s">
        <v>1296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</row>
    <row r="107" spans="4:60" x14ac:dyDescent="0.25">
      <c r="D107" s="39" t="s">
        <v>1272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</row>
    <row r="108" spans="4:60" x14ac:dyDescent="0.25">
      <c r="D108" s="39" t="s">
        <v>1293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</row>
    <row r="109" spans="4:60" x14ac:dyDescent="0.25">
      <c r="D109" s="39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</row>
    <row r="110" spans="4:60" x14ac:dyDescent="0.25">
      <c r="D110" s="39" t="s">
        <v>600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</row>
    <row r="111" spans="4:60" x14ac:dyDescent="0.25">
      <c r="D111" s="39" t="s">
        <v>278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</row>
    <row r="112" spans="4:60" x14ac:dyDescent="0.25">
      <c r="D112" s="39" t="s">
        <v>1296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</row>
    <row r="113" spans="4:41" x14ac:dyDescent="0.25">
      <c r="D113" s="39" t="s">
        <v>1272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</row>
    <row r="114" spans="4:41" x14ac:dyDescent="0.25">
      <c r="D114" s="39" t="s">
        <v>1294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</row>
    <row r="115" spans="4:41" x14ac:dyDescent="0.25">
      <c r="D115" s="39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</row>
    <row r="116" spans="4:41" x14ac:dyDescent="0.25">
      <c r="D116" s="39" t="s">
        <v>407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</row>
    <row r="117" spans="4:41" x14ac:dyDescent="0.25">
      <c r="D117" s="39" t="s">
        <v>278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</row>
    <row r="118" spans="4:41" x14ac:dyDescent="0.25">
      <c r="D118" s="39" t="s">
        <v>1296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</row>
    <row r="119" spans="4:41" x14ac:dyDescent="0.25">
      <c r="D119" s="39" t="s">
        <v>1272</v>
      </c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</row>
    <row r="120" spans="4:41" x14ac:dyDescent="0.25">
      <c r="D120" s="39" t="s">
        <v>1295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</row>
    <row r="121" spans="4:41" x14ac:dyDescent="0.25">
      <c r="D121" s="39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</row>
    <row r="122" spans="4:41" x14ac:dyDescent="0.25">
      <c r="D122" s="39" t="s">
        <v>260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</row>
    <row r="123" spans="4:41" x14ac:dyDescent="0.25">
      <c r="D123" s="39" t="s">
        <v>261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</row>
    <row r="124" spans="4:41" x14ac:dyDescent="0.25">
      <c r="D124" s="39" t="s">
        <v>325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</row>
    <row r="126" spans="4:41" x14ac:dyDescent="0.25">
      <c r="D126" s="4" t="s">
        <v>266</v>
      </c>
      <c r="E126" s="4" t="s">
        <v>687</v>
      </c>
      <c r="F126" s="4" t="s">
        <v>359</v>
      </c>
      <c r="G126" s="4" t="s">
        <v>503</v>
      </c>
      <c r="H126" s="4" t="s">
        <v>510</v>
      </c>
      <c r="I126" s="4" t="s">
        <v>511</v>
      </c>
      <c r="J126" s="4" t="s">
        <v>30</v>
      </c>
      <c r="K126" s="4" t="s">
        <v>369</v>
      </c>
    </row>
    <row r="127" spans="4:41" x14ac:dyDescent="0.25">
      <c r="D127" s="1" t="s">
        <v>1288</v>
      </c>
      <c r="E127" s="1">
        <v>209648</v>
      </c>
      <c r="F127" s="1">
        <v>1456</v>
      </c>
      <c r="G127" s="1" t="s">
        <v>512</v>
      </c>
      <c r="H127" s="1" t="s">
        <v>513</v>
      </c>
      <c r="I127" s="1" t="s">
        <v>514</v>
      </c>
      <c r="J127" s="1" t="s">
        <v>691</v>
      </c>
      <c r="K127" s="1" t="s">
        <v>692</v>
      </c>
    </row>
    <row r="129" spans="4:10" x14ac:dyDescent="0.25">
      <c r="D129" s="4" t="s">
        <v>491</v>
      </c>
      <c r="E129" s="4" t="s">
        <v>533</v>
      </c>
      <c r="F129" s="4" t="s">
        <v>359</v>
      </c>
      <c r="G129" s="4" t="s">
        <v>503</v>
      </c>
      <c r="H129" s="4" t="s">
        <v>510</v>
      </c>
      <c r="I129" s="4" t="s">
        <v>511</v>
      </c>
      <c r="J129" s="4" t="s">
        <v>369</v>
      </c>
    </row>
    <row r="130" spans="4:10" x14ac:dyDescent="0.25">
      <c r="D130" s="1">
        <v>5792</v>
      </c>
      <c r="E130" s="1" t="s">
        <v>1303</v>
      </c>
      <c r="F130" s="1">
        <v>1456</v>
      </c>
      <c r="G130" s="1" t="s">
        <v>512</v>
      </c>
      <c r="H130" s="1" t="s">
        <v>513</v>
      </c>
      <c r="I130" s="1" t="s">
        <v>514</v>
      </c>
      <c r="J130" s="1" t="s">
        <v>404</v>
      </c>
    </row>
    <row r="132" spans="4:10" x14ac:dyDescent="0.25">
      <c r="D132" s="4" t="s">
        <v>684</v>
      </c>
      <c r="E132" s="4" t="s">
        <v>359</v>
      </c>
      <c r="F132" s="4" t="s">
        <v>503</v>
      </c>
      <c r="G132" s="4" t="s">
        <v>510</v>
      </c>
      <c r="H132" s="4" t="s">
        <v>511</v>
      </c>
      <c r="I132" s="4" t="s">
        <v>369</v>
      </c>
    </row>
    <row r="133" spans="4:10" x14ac:dyDescent="0.25">
      <c r="D133" s="1">
        <v>6680</v>
      </c>
      <c r="E133" s="1">
        <v>1456</v>
      </c>
      <c r="F133" s="1" t="s">
        <v>512</v>
      </c>
      <c r="G133" s="1" t="s">
        <v>513</v>
      </c>
      <c r="H133" s="1" t="s">
        <v>514</v>
      </c>
      <c r="I133" s="1" t="s">
        <v>404</v>
      </c>
    </row>
    <row r="174" spans="4:4" x14ac:dyDescent="0.25">
      <c r="D174" s="4" t="s">
        <v>1110</v>
      </c>
    </row>
    <row r="176" spans="4:4" x14ac:dyDescent="0.25">
      <c r="D176" s="1" t="s">
        <v>1316</v>
      </c>
    </row>
    <row r="200" spans="4:18" x14ac:dyDescent="0.25">
      <c r="D200" s="39" t="s">
        <v>324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</row>
    <row r="201" spans="4:18" x14ac:dyDescent="0.25">
      <c r="D201" s="39" t="s">
        <v>308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</row>
    <row r="202" spans="4:18" x14ac:dyDescent="0.25">
      <c r="D202" s="39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</row>
    <row r="203" spans="4:18" x14ac:dyDescent="0.25">
      <c r="D203" s="39" t="s">
        <v>264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</row>
    <row r="204" spans="4:18" x14ac:dyDescent="0.25">
      <c r="D204" s="39" t="s">
        <v>278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</row>
    <row r="205" spans="4:18" x14ac:dyDescent="0.25">
      <c r="D205" s="39" t="s">
        <v>1371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</row>
    <row r="206" spans="4:18" x14ac:dyDescent="0.25">
      <c r="D206" s="39" t="s">
        <v>1372</v>
      </c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</row>
    <row r="207" spans="4:18" x14ac:dyDescent="0.25">
      <c r="D207" s="39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</row>
    <row r="208" spans="4:18" x14ac:dyDescent="0.25">
      <c r="D208" s="39" t="s">
        <v>523</v>
      </c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</row>
    <row r="209" spans="4:18" x14ac:dyDescent="0.25">
      <c r="D209" s="39" t="s">
        <v>278</v>
      </c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</row>
    <row r="210" spans="4:18" x14ac:dyDescent="0.25">
      <c r="D210" s="39" t="s">
        <v>1371</v>
      </c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</row>
    <row r="211" spans="4:18" x14ac:dyDescent="0.25">
      <c r="D211" s="39" t="s">
        <v>1373</v>
      </c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</row>
    <row r="212" spans="4:18" x14ac:dyDescent="0.25">
      <c r="D212" s="39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</row>
    <row r="213" spans="4:18" x14ac:dyDescent="0.25">
      <c r="D213" s="39" t="s">
        <v>489</v>
      </c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</row>
    <row r="214" spans="4:18" x14ac:dyDescent="0.25">
      <c r="D214" s="39" t="s">
        <v>278</v>
      </c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</row>
    <row r="215" spans="4:18" x14ac:dyDescent="0.25">
      <c r="D215" s="39" t="s">
        <v>1371</v>
      </c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</row>
    <row r="216" spans="4:18" x14ac:dyDescent="0.25">
      <c r="D216" s="39" t="s">
        <v>1374</v>
      </c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</row>
    <row r="217" spans="4:18" x14ac:dyDescent="0.25">
      <c r="D217" s="39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</row>
    <row r="218" spans="4:18" x14ac:dyDescent="0.25">
      <c r="D218" s="39" t="s">
        <v>260</v>
      </c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</row>
    <row r="219" spans="4:18" x14ac:dyDescent="0.25">
      <c r="D219" s="39" t="s">
        <v>261</v>
      </c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</row>
    <row r="220" spans="4:18" x14ac:dyDescent="0.25">
      <c r="D220" s="39" t="s">
        <v>325</v>
      </c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</row>
    <row r="222" spans="4:18" x14ac:dyDescent="0.25">
      <c r="D222" s="1" t="s">
        <v>1316</v>
      </c>
    </row>
    <row r="255" spans="2:4" x14ac:dyDescent="0.25">
      <c r="B255" s="3">
        <v>0</v>
      </c>
      <c r="D255" s="4" t="s">
        <v>1308</v>
      </c>
    </row>
    <row r="256" spans="2:4" x14ac:dyDescent="0.25">
      <c r="D256" s="41" t="s">
        <v>302</v>
      </c>
    </row>
    <row r="258" spans="4:4" x14ac:dyDescent="0.25">
      <c r="D258" s="1" t="s">
        <v>36</v>
      </c>
    </row>
    <row r="259" spans="4:4" x14ac:dyDescent="0.25">
      <c r="D259" s="36" t="s">
        <v>1314</v>
      </c>
    </row>
    <row r="261" spans="4:4" x14ac:dyDescent="0.25">
      <c r="D261" s="1" t="s">
        <v>1305</v>
      </c>
    </row>
    <row r="285" spans="4:43" x14ac:dyDescent="0.25">
      <c r="D285" s="4" t="s">
        <v>1110</v>
      </c>
    </row>
    <row r="287" spans="4:43" x14ac:dyDescent="0.25">
      <c r="D287" s="1" t="s">
        <v>266</v>
      </c>
      <c r="M287" s="1" t="s">
        <v>305</v>
      </c>
      <c r="V287" s="1" t="s">
        <v>510</v>
      </c>
      <c r="AK287" s="1" t="s">
        <v>503</v>
      </c>
      <c r="AQ287" s="1" t="s">
        <v>359</v>
      </c>
    </row>
    <row r="288" spans="4:43" x14ac:dyDescent="0.25">
      <c r="D288" s="4" t="s">
        <v>1309</v>
      </c>
      <c r="M288" s="23" t="s">
        <v>692</v>
      </c>
      <c r="V288" s="4" t="s">
        <v>672</v>
      </c>
      <c r="AK288" s="4" t="s">
        <v>647</v>
      </c>
      <c r="AQ288" s="23" t="s">
        <v>808</v>
      </c>
    </row>
    <row r="290" spans="4:60" x14ac:dyDescent="0.25">
      <c r="D290" s="38" t="s">
        <v>33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X290" s="38" t="s">
        <v>33</v>
      </c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R290" s="38" t="s">
        <v>33</v>
      </c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</row>
    <row r="291" spans="4:60" x14ac:dyDescent="0.25">
      <c r="D291" s="38" t="s">
        <v>532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X291" s="38" t="s">
        <v>547</v>
      </c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R291" s="38" t="s">
        <v>550</v>
      </c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</row>
    <row r="292" spans="4:60" x14ac:dyDescent="0.25">
      <c r="D292" s="38" t="s">
        <v>497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X292" s="38" t="s">
        <v>548</v>
      </c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R292" s="38" t="s">
        <v>551</v>
      </c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</row>
    <row r="293" spans="4:60" x14ac:dyDescent="0.25">
      <c r="D293" s="38" t="s">
        <v>498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X293" s="38" t="s">
        <v>515</v>
      </c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R293" s="38" t="s">
        <v>552</v>
      </c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</row>
    <row r="294" spans="4:60" x14ac:dyDescent="0.25">
      <c r="D294" s="38" t="s">
        <v>505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X294" s="38" t="s">
        <v>516</v>
      </c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R294" s="38" t="s">
        <v>553</v>
      </c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</row>
    <row r="295" spans="4:60" x14ac:dyDescent="0.25">
      <c r="D295" s="38" t="s">
        <v>337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X295" s="38" t="s">
        <v>462</v>
      </c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R295" s="38" t="s">
        <v>526</v>
      </c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</row>
    <row r="296" spans="4:60" x14ac:dyDescent="0.25">
      <c r="D296" s="38" t="s">
        <v>263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X296" s="38" t="s">
        <v>263</v>
      </c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R296" s="38" t="s">
        <v>263</v>
      </c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</row>
    <row r="297" spans="4:60" x14ac:dyDescent="0.25">
      <c r="D297" s="39" t="s">
        <v>558</v>
      </c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X297" s="38" t="s">
        <v>506</v>
      </c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R297" s="38" t="s">
        <v>506</v>
      </c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</row>
    <row r="298" spans="4:60" x14ac:dyDescent="0.25">
      <c r="D298" s="38" t="s">
        <v>269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X298" s="38" t="s">
        <v>269</v>
      </c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R298" s="38" t="s">
        <v>269</v>
      </c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</row>
    <row r="299" spans="4:60" x14ac:dyDescent="0.25">
      <c r="D299" s="38" t="s">
        <v>499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X299" s="39" t="s">
        <v>559</v>
      </c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R299" s="38" t="s">
        <v>508</v>
      </c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</row>
    <row r="300" spans="4:60" x14ac:dyDescent="0.25">
      <c r="D300" s="38" t="s">
        <v>500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X300" s="38" t="s">
        <v>507</v>
      </c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R300" s="38" t="s">
        <v>507</v>
      </c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</row>
    <row r="301" spans="4:60" x14ac:dyDescent="0.25">
      <c r="D301" s="38" t="s">
        <v>1310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X301" s="38" t="s">
        <v>549</v>
      </c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R301" s="39" t="s">
        <v>560</v>
      </c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  <c r="BD301" s="35"/>
      <c r="BE301" s="35"/>
      <c r="BF301" s="35"/>
      <c r="BG301" s="35"/>
      <c r="BH301" s="35"/>
    </row>
    <row r="302" spans="4:60" x14ac:dyDescent="0.25">
      <c r="X302" s="38" t="s">
        <v>509</v>
      </c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R302" s="38" t="s">
        <v>554</v>
      </c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</row>
    <row r="303" spans="4:60" x14ac:dyDescent="0.25">
      <c r="X303" s="38" t="s">
        <v>1310</v>
      </c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R303" s="38" t="s">
        <v>555</v>
      </c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</row>
    <row r="304" spans="4:60" x14ac:dyDescent="0.25">
      <c r="AR304" s="38" t="s">
        <v>556</v>
      </c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</row>
    <row r="305" spans="4:60" x14ac:dyDescent="0.25">
      <c r="D305" s="39" t="s">
        <v>324</v>
      </c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R305" s="38" t="s">
        <v>557</v>
      </c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</row>
    <row r="306" spans="4:60" x14ac:dyDescent="0.25">
      <c r="D306" s="39" t="s">
        <v>308</v>
      </c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R306" s="38" t="s">
        <v>1310</v>
      </c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</row>
    <row r="307" spans="4:60" x14ac:dyDescent="0.25">
      <c r="D307" s="39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</row>
    <row r="308" spans="4:60" x14ac:dyDescent="0.25">
      <c r="D308" s="39" t="s">
        <v>599</v>
      </c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</row>
    <row r="309" spans="4:60" x14ac:dyDescent="0.25">
      <c r="D309" s="39" t="s">
        <v>278</v>
      </c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</row>
    <row r="310" spans="4:60" x14ac:dyDescent="0.25">
      <c r="D310" s="39" t="s">
        <v>1313</v>
      </c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</row>
    <row r="311" spans="4:60" x14ac:dyDescent="0.25">
      <c r="D311" s="39" t="s">
        <v>1311</v>
      </c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</row>
    <row r="312" spans="4:60" x14ac:dyDescent="0.25">
      <c r="D312" s="39" t="s">
        <v>1312</v>
      </c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</row>
    <row r="313" spans="4:60" x14ac:dyDescent="0.25">
      <c r="D313" s="39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</row>
    <row r="314" spans="4:60" x14ac:dyDescent="0.25">
      <c r="D314" s="39" t="s">
        <v>600</v>
      </c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</row>
    <row r="315" spans="4:60" x14ac:dyDescent="0.25">
      <c r="D315" s="39" t="s">
        <v>278</v>
      </c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</row>
    <row r="316" spans="4:60" x14ac:dyDescent="0.25">
      <c r="D316" s="39" t="s">
        <v>1313</v>
      </c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</row>
    <row r="317" spans="4:60" x14ac:dyDescent="0.25">
      <c r="D317" s="39" t="s">
        <v>1311</v>
      </c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</row>
    <row r="318" spans="4:60" x14ac:dyDescent="0.25">
      <c r="D318" s="39" t="s">
        <v>730</v>
      </c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</row>
    <row r="319" spans="4:60" x14ac:dyDescent="0.25">
      <c r="D319" s="39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</row>
    <row r="320" spans="4:60" x14ac:dyDescent="0.25">
      <c r="D320" s="39" t="s">
        <v>407</v>
      </c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</row>
    <row r="321" spans="4:41" x14ac:dyDescent="0.25">
      <c r="D321" s="39" t="s">
        <v>278</v>
      </c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</row>
    <row r="322" spans="4:41" x14ac:dyDescent="0.25">
      <c r="D322" s="39" t="s">
        <v>1313</v>
      </c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</row>
    <row r="323" spans="4:41" x14ac:dyDescent="0.25">
      <c r="D323" s="39" t="s">
        <v>1311</v>
      </c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</row>
    <row r="324" spans="4:41" x14ac:dyDescent="0.25">
      <c r="D324" s="39" t="s">
        <v>731</v>
      </c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</row>
    <row r="325" spans="4:41" x14ac:dyDescent="0.25">
      <c r="D325" s="39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</row>
    <row r="326" spans="4:41" x14ac:dyDescent="0.25">
      <c r="D326" s="39" t="s">
        <v>260</v>
      </c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</row>
    <row r="327" spans="4:41" x14ac:dyDescent="0.25">
      <c r="D327" s="39" t="s">
        <v>261</v>
      </c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</row>
    <row r="328" spans="4:41" x14ac:dyDescent="0.25">
      <c r="D328" s="39" t="s">
        <v>325</v>
      </c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</row>
    <row r="330" spans="4:41" x14ac:dyDescent="0.25">
      <c r="D330" s="1" t="s">
        <v>1317</v>
      </c>
    </row>
    <row r="360" spans="2:4" x14ac:dyDescent="0.25">
      <c r="B360" s="3">
        <v>0</v>
      </c>
      <c r="D360" s="4" t="s">
        <v>1307</v>
      </c>
    </row>
    <row r="361" spans="2:4" x14ac:dyDescent="0.25">
      <c r="D361" s="41" t="s">
        <v>302</v>
      </c>
    </row>
    <row r="363" spans="2:4" x14ac:dyDescent="0.25">
      <c r="D363" s="1" t="s">
        <v>36</v>
      </c>
    </row>
    <row r="364" spans="2:4" x14ac:dyDescent="0.25">
      <c r="D364" s="36" t="s">
        <v>1318</v>
      </c>
    </row>
    <row r="366" spans="2:4" x14ac:dyDescent="0.25">
      <c r="D366" s="1" t="s">
        <v>1306</v>
      </c>
    </row>
    <row r="395" spans="4:60" x14ac:dyDescent="0.25">
      <c r="D395" s="4" t="s">
        <v>1110</v>
      </c>
    </row>
    <row r="397" spans="4:60" x14ac:dyDescent="0.25">
      <c r="D397" s="1" t="s">
        <v>266</v>
      </c>
      <c r="M397" s="1" t="s">
        <v>305</v>
      </c>
      <c r="V397" s="1" t="s">
        <v>510</v>
      </c>
      <c r="AK397" s="1" t="s">
        <v>503</v>
      </c>
      <c r="AQ397" s="1" t="s">
        <v>359</v>
      </c>
    </row>
    <row r="398" spans="4:60" x14ac:dyDescent="0.25">
      <c r="D398" s="4" t="s">
        <v>1319</v>
      </c>
      <c r="M398" s="23" t="s">
        <v>1320</v>
      </c>
      <c r="V398" s="4" t="s">
        <v>1321</v>
      </c>
      <c r="AK398" s="4" t="s">
        <v>1322</v>
      </c>
      <c r="AQ398" s="23" t="s">
        <v>1328</v>
      </c>
    </row>
    <row r="400" spans="4:60" x14ac:dyDescent="0.25">
      <c r="D400" s="38" t="s">
        <v>33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X400" s="38" t="s">
        <v>33</v>
      </c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R400" s="38" t="s">
        <v>33</v>
      </c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</row>
    <row r="401" spans="4:60" x14ac:dyDescent="0.25">
      <c r="D401" s="38" t="s">
        <v>532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X401" s="38" t="s">
        <v>547</v>
      </c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R401" s="38" t="s">
        <v>550</v>
      </c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</row>
    <row r="402" spans="4:60" x14ac:dyDescent="0.25">
      <c r="D402" s="38" t="s">
        <v>497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X402" s="38" t="s">
        <v>548</v>
      </c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R402" s="38" t="s">
        <v>551</v>
      </c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</row>
    <row r="403" spans="4:60" x14ac:dyDescent="0.25">
      <c r="D403" s="38" t="s">
        <v>498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X403" s="38" t="s">
        <v>515</v>
      </c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R403" s="38" t="s">
        <v>552</v>
      </c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</row>
    <row r="404" spans="4:60" x14ac:dyDescent="0.25">
      <c r="D404" s="38" t="s">
        <v>505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X404" s="38" t="s">
        <v>516</v>
      </c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R404" s="38" t="s">
        <v>553</v>
      </c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</row>
    <row r="405" spans="4:60" x14ac:dyDescent="0.25">
      <c r="D405" s="38" t="s">
        <v>337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X405" s="38" t="s">
        <v>462</v>
      </c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R405" s="38" t="s">
        <v>526</v>
      </c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</row>
    <row r="406" spans="4:60" x14ac:dyDescent="0.25">
      <c r="D406" s="38" t="s">
        <v>263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X406" s="38" t="s">
        <v>263</v>
      </c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R406" s="38" t="s">
        <v>263</v>
      </c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</row>
    <row r="407" spans="4:60" x14ac:dyDescent="0.25">
      <c r="D407" s="39" t="s">
        <v>558</v>
      </c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X407" s="38" t="s">
        <v>506</v>
      </c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R407" s="38" t="s">
        <v>506</v>
      </c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</row>
    <row r="408" spans="4:60" x14ac:dyDescent="0.25">
      <c r="D408" s="38" t="s">
        <v>269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X408" s="38" t="s">
        <v>269</v>
      </c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R408" s="38" t="s">
        <v>269</v>
      </c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</row>
    <row r="409" spans="4:60" x14ac:dyDescent="0.25">
      <c r="D409" s="38" t="s">
        <v>499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X409" s="39" t="s">
        <v>559</v>
      </c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R409" s="38" t="s">
        <v>508</v>
      </c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</row>
    <row r="410" spans="4:60" x14ac:dyDescent="0.25">
      <c r="D410" s="38" t="s">
        <v>500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X410" s="38" t="s">
        <v>507</v>
      </c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R410" s="38" t="s">
        <v>507</v>
      </c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</row>
    <row r="411" spans="4:60" x14ac:dyDescent="0.25">
      <c r="D411" s="38" t="s">
        <v>1323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X411" s="38" t="s">
        <v>549</v>
      </c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R411" s="39" t="s">
        <v>560</v>
      </c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  <c r="BD411" s="35"/>
      <c r="BE411" s="35"/>
      <c r="BF411" s="35"/>
      <c r="BG411" s="35"/>
      <c r="BH411" s="35"/>
    </row>
    <row r="412" spans="4:60" x14ac:dyDescent="0.25">
      <c r="X412" s="38" t="s">
        <v>509</v>
      </c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R412" s="38" t="s">
        <v>554</v>
      </c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</row>
    <row r="413" spans="4:60" x14ac:dyDescent="0.25">
      <c r="X413" s="38" t="s">
        <v>1323</v>
      </c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R413" s="38" t="s">
        <v>555</v>
      </c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</row>
    <row r="414" spans="4:60" x14ac:dyDescent="0.25">
      <c r="AR414" s="38" t="s">
        <v>556</v>
      </c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</row>
    <row r="415" spans="4:60" x14ac:dyDescent="0.25">
      <c r="D415" s="39" t="s">
        <v>324</v>
      </c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R415" s="38" t="s">
        <v>557</v>
      </c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</row>
    <row r="416" spans="4:60" x14ac:dyDescent="0.25">
      <c r="D416" s="39" t="s">
        <v>308</v>
      </c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R416" s="38" t="s">
        <v>1323</v>
      </c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</row>
    <row r="417" spans="4:41" x14ac:dyDescent="0.25">
      <c r="D417" s="39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</row>
    <row r="418" spans="4:41" x14ac:dyDescent="0.25">
      <c r="D418" s="39" t="s">
        <v>599</v>
      </c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</row>
    <row r="419" spans="4:41" x14ac:dyDescent="0.25">
      <c r="D419" s="39" t="s">
        <v>278</v>
      </c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</row>
    <row r="420" spans="4:41" x14ac:dyDescent="0.25">
      <c r="D420" s="39" t="s">
        <v>1329</v>
      </c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</row>
    <row r="421" spans="4:41" x14ac:dyDescent="0.25">
      <c r="D421" s="39" t="s">
        <v>1324</v>
      </c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</row>
    <row r="422" spans="4:41" x14ac:dyDescent="0.25">
      <c r="D422" s="39" t="s">
        <v>1325</v>
      </c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</row>
    <row r="423" spans="4:41" x14ac:dyDescent="0.25">
      <c r="D423" s="39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</row>
    <row r="424" spans="4:41" x14ac:dyDescent="0.25">
      <c r="D424" s="39" t="s">
        <v>600</v>
      </c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</row>
    <row r="425" spans="4:41" x14ac:dyDescent="0.25">
      <c r="D425" s="39" t="s">
        <v>278</v>
      </c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</row>
    <row r="426" spans="4:41" x14ac:dyDescent="0.25">
      <c r="D426" s="39" t="s">
        <v>1329</v>
      </c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</row>
    <row r="427" spans="4:41" x14ac:dyDescent="0.25">
      <c r="D427" s="39" t="s">
        <v>1324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</row>
    <row r="428" spans="4:41" x14ac:dyDescent="0.25">
      <c r="D428" s="39" t="s">
        <v>1326</v>
      </c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</row>
    <row r="429" spans="4:41" x14ac:dyDescent="0.25">
      <c r="D429" s="39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</row>
    <row r="430" spans="4:41" x14ac:dyDescent="0.25">
      <c r="D430" s="39" t="s">
        <v>407</v>
      </c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</row>
    <row r="431" spans="4:41" x14ac:dyDescent="0.25">
      <c r="D431" s="39" t="s">
        <v>278</v>
      </c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</row>
    <row r="432" spans="4:41" x14ac:dyDescent="0.25">
      <c r="D432" s="39" t="s">
        <v>1329</v>
      </c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</row>
    <row r="433" spans="4:41" x14ac:dyDescent="0.25">
      <c r="D433" s="39" t="s">
        <v>1324</v>
      </c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</row>
    <row r="434" spans="4:41" x14ac:dyDescent="0.25">
      <c r="D434" s="39" t="s">
        <v>1327</v>
      </c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</row>
    <row r="435" spans="4:41" x14ac:dyDescent="0.25">
      <c r="D435" s="39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</row>
    <row r="436" spans="4:41" x14ac:dyDescent="0.25">
      <c r="D436" s="39" t="s">
        <v>260</v>
      </c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</row>
    <row r="437" spans="4:41" x14ac:dyDescent="0.25">
      <c r="D437" s="39" t="s">
        <v>261</v>
      </c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</row>
    <row r="438" spans="4:41" x14ac:dyDescent="0.25">
      <c r="D438" s="39" t="s">
        <v>325</v>
      </c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</row>
    <row r="440" spans="4:41" x14ac:dyDescent="0.25">
      <c r="D440" s="1" t="s">
        <v>1330</v>
      </c>
    </row>
    <row r="465" spans="2:4" x14ac:dyDescent="0.25">
      <c r="B465" s="3">
        <v>0</v>
      </c>
      <c r="D465" s="4" t="s">
        <v>1354</v>
      </c>
    </row>
    <row r="466" spans="2:4" x14ac:dyDescent="0.25">
      <c r="D466" s="41" t="s">
        <v>300</v>
      </c>
    </row>
    <row r="468" spans="2:4" x14ac:dyDescent="0.25">
      <c r="D468" s="1" t="s">
        <v>36</v>
      </c>
    </row>
    <row r="469" spans="2:4" x14ac:dyDescent="0.25">
      <c r="D469" s="36" t="s">
        <v>1356</v>
      </c>
    </row>
    <row r="471" spans="2:4" x14ac:dyDescent="0.25">
      <c r="D471" s="1" t="s">
        <v>1350</v>
      </c>
    </row>
    <row r="497" spans="4:34" x14ac:dyDescent="0.25">
      <c r="D497" s="1" t="s">
        <v>305</v>
      </c>
      <c r="M497" s="1" t="s">
        <v>682</v>
      </c>
      <c r="T497" s="1" t="s">
        <v>535</v>
      </c>
    </row>
    <row r="498" spans="4:34" x14ac:dyDescent="0.25">
      <c r="D498" s="4" t="s">
        <v>1342</v>
      </c>
      <c r="M498" s="23" t="s">
        <v>1340</v>
      </c>
      <c r="T498" s="23" t="s">
        <v>1340</v>
      </c>
    </row>
    <row r="499" spans="4:34" x14ac:dyDescent="0.25">
      <c r="D499" s="4" t="s">
        <v>1341</v>
      </c>
    </row>
    <row r="501" spans="4:34" x14ac:dyDescent="0.25">
      <c r="D501" s="38" t="s">
        <v>33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AA501" s="4" t="s">
        <v>534</v>
      </c>
      <c r="AB501" s="4" t="s">
        <v>305</v>
      </c>
      <c r="AC501" s="4" t="s">
        <v>682</v>
      </c>
      <c r="AD501" s="4" t="s">
        <v>369</v>
      </c>
      <c r="AE501" s="4" t="s">
        <v>491</v>
      </c>
      <c r="AF501" s="4" t="s">
        <v>533</v>
      </c>
      <c r="AG501" s="4" t="s">
        <v>535</v>
      </c>
      <c r="AH501" s="4" t="s">
        <v>369</v>
      </c>
    </row>
    <row r="502" spans="4:34" x14ac:dyDescent="0.25">
      <c r="D502" s="38" t="s">
        <v>335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AA502" s="1">
        <v>5736</v>
      </c>
      <c r="AB502" s="1" t="s">
        <v>1339</v>
      </c>
      <c r="AC502" s="54">
        <v>45195</v>
      </c>
      <c r="AD502" s="1" t="s">
        <v>404</v>
      </c>
      <c r="AE502" s="1">
        <v>5797</v>
      </c>
      <c r="AF502" s="1" t="s">
        <v>1348</v>
      </c>
      <c r="AG502" s="54">
        <v>45195</v>
      </c>
      <c r="AH502" s="1" t="s">
        <v>404</v>
      </c>
    </row>
    <row r="503" spans="4:34" x14ac:dyDescent="0.25">
      <c r="D503" s="38" t="s">
        <v>1343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AA503" s="1">
        <v>5736</v>
      </c>
      <c r="AB503" s="1" t="s">
        <v>1339</v>
      </c>
      <c r="AC503" s="54">
        <v>45195</v>
      </c>
      <c r="AD503" s="1" t="s">
        <v>404</v>
      </c>
      <c r="AE503" s="1">
        <v>5798</v>
      </c>
      <c r="AF503" s="1" t="s">
        <v>1349</v>
      </c>
      <c r="AG503" s="54">
        <v>45195</v>
      </c>
      <c r="AH503" s="1" t="s">
        <v>404</v>
      </c>
    </row>
    <row r="504" spans="4:34" x14ac:dyDescent="0.25">
      <c r="D504" s="38" t="s">
        <v>1344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</row>
    <row r="505" spans="4:34" x14ac:dyDescent="0.25">
      <c r="D505" s="38" t="s">
        <v>1345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</row>
    <row r="506" spans="4:34" x14ac:dyDescent="0.25">
      <c r="D506" s="38" t="s">
        <v>256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</row>
    <row r="507" spans="4:34" x14ac:dyDescent="0.25">
      <c r="D507" s="38" t="s">
        <v>1346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</row>
    <row r="508" spans="4:34" x14ac:dyDescent="0.25">
      <c r="D508" s="38" t="s">
        <v>275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</row>
    <row r="509" spans="4:34" x14ac:dyDescent="0.25">
      <c r="D509" s="38" t="s">
        <v>1347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</row>
    <row r="550" spans="4:41" x14ac:dyDescent="0.25">
      <c r="D550" s="39" t="s">
        <v>324</v>
      </c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</row>
    <row r="551" spans="4:41" x14ac:dyDescent="0.25">
      <c r="D551" s="39" t="s">
        <v>308</v>
      </c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</row>
    <row r="552" spans="4:41" x14ac:dyDescent="0.25">
      <c r="D552" s="39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</row>
    <row r="553" spans="4:41" x14ac:dyDescent="0.25">
      <c r="D553" s="39" t="s">
        <v>1420</v>
      </c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</row>
    <row r="554" spans="4:41" x14ac:dyDescent="0.25">
      <c r="D554" s="39" t="s">
        <v>278</v>
      </c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</row>
    <row r="555" spans="4:41" x14ac:dyDescent="0.25">
      <c r="D555" s="39" t="s">
        <v>1357</v>
      </c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</row>
    <row r="556" spans="4:41" x14ac:dyDescent="0.25">
      <c r="D556" s="39" t="s">
        <v>1358</v>
      </c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</row>
    <row r="557" spans="4:41" x14ac:dyDescent="0.25">
      <c r="D557" s="39" t="s">
        <v>1359</v>
      </c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</row>
    <row r="558" spans="4:41" x14ac:dyDescent="0.25">
      <c r="D558" s="39" t="s">
        <v>1360</v>
      </c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</row>
    <row r="559" spans="4:41" x14ac:dyDescent="0.25">
      <c r="D559" s="39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</row>
    <row r="560" spans="4:41" x14ac:dyDescent="0.25">
      <c r="D560" s="39" t="s">
        <v>1421</v>
      </c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</row>
    <row r="561" spans="4:41" x14ac:dyDescent="0.25">
      <c r="D561" s="39" t="s">
        <v>278</v>
      </c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</row>
    <row r="562" spans="4:41" x14ac:dyDescent="0.25">
      <c r="D562" s="39" t="s">
        <v>1361</v>
      </c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</row>
    <row r="563" spans="4:41" x14ac:dyDescent="0.25">
      <c r="D563" s="39" t="s">
        <v>1359</v>
      </c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</row>
    <row r="564" spans="4:41" x14ac:dyDescent="0.25">
      <c r="D564" s="39" t="s">
        <v>1362</v>
      </c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</row>
    <row r="565" spans="4:41" x14ac:dyDescent="0.25">
      <c r="D565" s="39" t="s">
        <v>1363</v>
      </c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</row>
    <row r="566" spans="4:41" x14ac:dyDescent="0.25">
      <c r="D566" s="39">
        <v>5798</v>
      </c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</row>
    <row r="567" spans="4:41" x14ac:dyDescent="0.25">
      <c r="D567" s="39" t="s">
        <v>258</v>
      </c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</row>
    <row r="568" spans="4:41" x14ac:dyDescent="0.25">
      <c r="D568" s="39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</row>
    <row r="569" spans="4:41" x14ac:dyDescent="0.25">
      <c r="D569" s="39" t="s">
        <v>260</v>
      </c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</row>
    <row r="570" spans="4:41" x14ac:dyDescent="0.25">
      <c r="D570" s="39" t="s">
        <v>261</v>
      </c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</row>
    <row r="571" spans="4:41" x14ac:dyDescent="0.25">
      <c r="D571" s="39" t="s">
        <v>325</v>
      </c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</row>
    <row r="573" spans="4:41" x14ac:dyDescent="0.25">
      <c r="D573" s="1" t="s">
        <v>1419</v>
      </c>
    </row>
    <row r="589" spans="4:27" x14ac:dyDescent="0.25">
      <c r="D589" s="38" t="s">
        <v>1422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Z589" s="4" t="s">
        <v>684</v>
      </c>
      <c r="AA589" s="4" t="s">
        <v>373</v>
      </c>
    </row>
    <row r="590" spans="4:27" x14ac:dyDescent="0.25">
      <c r="D590" s="38" t="s">
        <v>256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Z590" s="1">
        <v>6701</v>
      </c>
      <c r="AA590" s="54">
        <v>45197.588121446759</v>
      </c>
    </row>
    <row r="591" spans="4:27" x14ac:dyDescent="0.25">
      <c r="D591" s="38" t="s">
        <v>683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</row>
    <row r="592" spans="4:27" x14ac:dyDescent="0.25">
      <c r="D592" s="38" t="s">
        <v>275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</row>
    <row r="593" spans="4:33" x14ac:dyDescent="0.25">
      <c r="D593" s="38" t="s">
        <v>1423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</row>
    <row r="595" spans="4:33" x14ac:dyDescent="0.25">
      <c r="D595" s="39" t="s">
        <v>324</v>
      </c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4:33" x14ac:dyDescent="0.25">
      <c r="D596" s="39" t="s">
        <v>1424</v>
      </c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4:33" x14ac:dyDescent="0.25">
      <c r="D597" s="39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4:33" x14ac:dyDescent="0.25">
      <c r="D598" s="39" t="s">
        <v>489</v>
      </c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4:33" x14ac:dyDescent="0.25">
      <c r="D599" s="39" t="s">
        <v>278</v>
      </c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4:33" x14ac:dyDescent="0.25">
      <c r="D600" s="39" t="s">
        <v>1425</v>
      </c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4:33" x14ac:dyDescent="0.25">
      <c r="D601" s="39" t="s">
        <v>1426</v>
      </c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4:33" x14ac:dyDescent="0.25">
      <c r="D602" s="39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4:33" x14ac:dyDescent="0.25">
      <c r="D603" s="39" t="s">
        <v>260</v>
      </c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4:33" x14ac:dyDescent="0.25">
      <c r="D604" s="39" t="s">
        <v>261</v>
      </c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4:33" x14ac:dyDescent="0.25">
      <c r="D605" s="39" t="s">
        <v>325</v>
      </c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7" spans="4:33" x14ac:dyDescent="0.25">
      <c r="D607" s="1" t="s">
        <v>1463</v>
      </c>
    </row>
    <row r="608" spans="4:33" x14ac:dyDescent="0.25">
      <c r="D608" s="1" t="s">
        <v>256</v>
      </c>
    </row>
    <row r="609" spans="4:4" x14ac:dyDescent="0.25">
      <c r="D609" s="1" t="s">
        <v>683</v>
      </c>
    </row>
    <row r="610" spans="4:4" x14ac:dyDescent="0.25">
      <c r="D610" s="1" t="s">
        <v>275</v>
      </c>
    </row>
    <row r="611" spans="4:4" x14ac:dyDescent="0.25">
      <c r="D611" s="1" t="s">
        <v>1423</v>
      </c>
    </row>
    <row r="613" spans="4:4" x14ac:dyDescent="0.25">
      <c r="D613" s="1" t="s">
        <v>324</v>
      </c>
    </row>
    <row r="614" spans="4:4" x14ac:dyDescent="0.25">
      <c r="D614" s="1" t="s">
        <v>1424</v>
      </c>
    </row>
    <row r="616" spans="4:4" x14ac:dyDescent="0.25">
      <c r="D616" s="1" t="s">
        <v>489</v>
      </c>
    </row>
    <row r="617" spans="4:4" x14ac:dyDescent="0.25">
      <c r="D617" s="1" t="s">
        <v>278</v>
      </c>
    </row>
    <row r="618" spans="4:4" x14ac:dyDescent="0.25">
      <c r="D618" s="1" t="s">
        <v>1464</v>
      </c>
    </row>
    <row r="619" spans="4:4" x14ac:dyDescent="0.25">
      <c r="D619" s="1" t="s">
        <v>1426</v>
      </c>
    </row>
    <row r="621" spans="4:4" x14ac:dyDescent="0.25">
      <c r="D621" s="1" t="s">
        <v>260</v>
      </c>
    </row>
    <row r="622" spans="4:4" x14ac:dyDescent="0.25">
      <c r="D622" s="1" t="s">
        <v>261</v>
      </c>
    </row>
    <row r="623" spans="4:4" x14ac:dyDescent="0.25">
      <c r="D623" s="1" t="s">
        <v>325</v>
      </c>
    </row>
    <row r="648" spans="2:4" x14ac:dyDescent="0.25">
      <c r="B648" s="3">
        <v>0</v>
      </c>
      <c r="D648" s="4" t="s">
        <v>1366</v>
      </c>
    </row>
    <row r="649" spans="2:4" x14ac:dyDescent="0.25">
      <c r="D649" s="41" t="s">
        <v>302</v>
      </c>
    </row>
    <row r="651" spans="2:4" x14ac:dyDescent="0.25">
      <c r="D651" s="1" t="s">
        <v>1352</v>
      </c>
    </row>
    <row r="677" spans="4:39" x14ac:dyDescent="0.25">
      <c r="AM677" s="1" t="s">
        <v>680</v>
      </c>
    </row>
    <row r="678" spans="4:39" x14ac:dyDescent="0.25">
      <c r="AM678" s="1" t="s">
        <v>668</v>
      </c>
    </row>
    <row r="679" spans="4:39" x14ac:dyDescent="0.25">
      <c r="AM679" s="1" t="s">
        <v>1353</v>
      </c>
    </row>
    <row r="682" spans="4:39" x14ac:dyDescent="0.25">
      <c r="D682" s="1" t="s">
        <v>1367</v>
      </c>
    </row>
    <row r="698" spans="2:63" x14ac:dyDescent="0.25">
      <c r="D698" s="38" t="s">
        <v>334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S698" s="75"/>
    </row>
    <row r="699" spans="2:63" x14ac:dyDescent="0.25">
      <c r="D699" s="38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S699" s="75"/>
    </row>
    <row r="700" spans="2:63" x14ac:dyDescent="0.25">
      <c r="D700" s="38" t="s">
        <v>37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S700" s="75"/>
    </row>
    <row r="701" spans="2:63" x14ac:dyDescent="0.25">
      <c r="D701" s="38" t="s">
        <v>328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S701" s="75"/>
    </row>
    <row r="702" spans="2:63" customFormat="1" x14ac:dyDescent="0.25">
      <c r="B702" s="1"/>
      <c r="C702" s="1"/>
      <c r="D702" s="39" t="s">
        <v>355</v>
      </c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1"/>
      <c r="AM702" s="1"/>
      <c r="AN702" s="1"/>
      <c r="AO702" s="1"/>
      <c r="AP702" s="1"/>
      <c r="AQ702" s="1"/>
      <c r="AR702" s="1"/>
      <c r="AS702" s="75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2:63" customFormat="1" x14ac:dyDescent="0.25">
      <c r="B703" s="1"/>
      <c r="C703" s="1"/>
      <c r="D703" s="38" t="s">
        <v>365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"/>
      <c r="AM703" s="1"/>
      <c r="AN703" s="1"/>
      <c r="AO703" s="1"/>
      <c r="AP703" s="1"/>
      <c r="AQ703" s="1"/>
      <c r="AR703" s="1"/>
      <c r="AS703" s="75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2:63" customFormat="1" x14ac:dyDescent="0.25">
      <c r="B704" s="1"/>
      <c r="C704" s="1"/>
      <c r="D704" s="56" t="s">
        <v>1230</v>
      </c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1"/>
      <c r="AM704" s="1"/>
      <c r="AN704" s="1"/>
      <c r="AO704" s="1"/>
      <c r="AP704" s="1"/>
      <c r="AQ704" s="1"/>
      <c r="AR704" s="1"/>
      <c r="AS704" s="75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2:63" customFormat="1" x14ac:dyDescent="0.25">
      <c r="B705" s="1"/>
      <c r="C705" s="1"/>
      <c r="D705" s="56" t="s">
        <v>1231</v>
      </c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1"/>
      <c r="AM705" s="1"/>
      <c r="AN705" s="1"/>
      <c r="AO705" s="1"/>
      <c r="AP705" s="1"/>
      <c r="AQ705" s="1"/>
      <c r="AR705" s="1"/>
      <c r="AS705" s="75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2:63" customFormat="1" x14ac:dyDescent="0.25">
      <c r="B706" s="1"/>
      <c r="C706" s="1"/>
      <c r="D706" s="56" t="s">
        <v>1232</v>
      </c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1"/>
      <c r="AM706" s="1"/>
      <c r="AN706" s="1"/>
      <c r="AO706" s="1"/>
      <c r="AP706" s="1"/>
      <c r="AQ706" s="1"/>
      <c r="AR706" s="1"/>
      <c r="AS706" s="75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2:63" customFormat="1" x14ac:dyDescent="0.25">
      <c r="B707" s="1"/>
      <c r="C707" s="1"/>
      <c r="D707" s="56" t="s">
        <v>410</v>
      </c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1"/>
      <c r="AM707" s="1"/>
      <c r="AN707" s="1"/>
      <c r="AO707" s="1"/>
      <c r="AP707" s="1"/>
      <c r="AQ707" s="1"/>
      <c r="AR707" s="1"/>
      <c r="AS707" s="75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2:63" customFormat="1" x14ac:dyDescent="0.25">
      <c r="B708" s="1"/>
      <c r="C708" s="1"/>
      <c r="D708" s="58" t="s">
        <v>481</v>
      </c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  <c r="AJ708" s="59"/>
      <c r="AK708" s="59"/>
      <c r="AL708" s="1"/>
      <c r="AM708" s="1"/>
      <c r="AN708" s="1"/>
      <c r="AO708" s="1"/>
      <c r="AP708" s="1"/>
      <c r="AQ708" s="1"/>
      <c r="AR708" s="1"/>
      <c r="AS708" s="75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2:63" customFormat="1" x14ac:dyDescent="0.25">
      <c r="B709" s="1"/>
      <c r="C709" s="1"/>
      <c r="D709" s="58" t="s">
        <v>339</v>
      </c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  <c r="AJ709" s="59"/>
      <c r="AK709" s="59"/>
      <c r="AL709" s="1"/>
      <c r="AM709" s="1"/>
      <c r="AN709" s="1"/>
      <c r="AO709" s="1"/>
      <c r="AP709" s="1"/>
      <c r="AQ709" s="1"/>
      <c r="AR709" s="1"/>
      <c r="AS709" s="75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2:63" customFormat="1" x14ac:dyDescent="0.25">
      <c r="B710" s="1"/>
      <c r="C710" s="1"/>
      <c r="D710" s="58" t="s">
        <v>482</v>
      </c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  <c r="AJ710" s="59"/>
      <c r="AK710" s="59"/>
      <c r="AL710" s="1"/>
      <c r="AM710" s="1"/>
      <c r="AN710" s="1"/>
      <c r="AO710" s="1"/>
      <c r="AP710" s="1"/>
      <c r="AQ710" s="1"/>
      <c r="AR710" s="1"/>
      <c r="AS710" s="75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2:63" customFormat="1" x14ac:dyDescent="0.25">
      <c r="B711" s="1"/>
      <c r="C711" s="1"/>
      <c r="D711" s="33" t="s">
        <v>406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"/>
      <c r="AM711" s="1"/>
      <c r="AN711" s="1"/>
      <c r="AO711" s="1"/>
      <c r="AP711" s="1"/>
      <c r="AQ711" s="1"/>
      <c r="AR711" s="1"/>
      <c r="AS711" s="75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2:63" customFormat="1" x14ac:dyDescent="0.25">
      <c r="B712" s="1"/>
      <c r="C712" s="1"/>
      <c r="D712" s="33" t="s">
        <v>475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"/>
      <c r="AM712" s="1"/>
      <c r="AN712" s="1"/>
      <c r="AO712" s="1"/>
      <c r="AP712" s="1"/>
      <c r="AQ712" s="1"/>
      <c r="AR712" s="1"/>
      <c r="AS712" s="75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2:63" customFormat="1" x14ac:dyDescent="0.25">
      <c r="B713" s="1"/>
      <c r="C713" s="1"/>
      <c r="D713" s="38" t="s">
        <v>423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"/>
      <c r="AM713" s="1"/>
      <c r="AN713" s="1"/>
      <c r="AO713" s="1"/>
      <c r="AP713" s="1"/>
      <c r="AQ713" s="1"/>
      <c r="AR713" s="1"/>
      <c r="AS713" s="75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2:63" customFormat="1" x14ac:dyDescent="0.25">
      <c r="B714" s="1"/>
      <c r="C714" s="1"/>
      <c r="D714" s="38" t="s">
        <v>352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"/>
      <c r="AM714" s="1"/>
      <c r="AN714" s="1"/>
      <c r="AO714" s="1"/>
      <c r="AP714" s="1"/>
      <c r="AQ714" s="1"/>
      <c r="AR714" s="1"/>
      <c r="AS714" s="75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2:63" customFormat="1" x14ac:dyDescent="0.25">
      <c r="B715" s="1"/>
      <c r="C715" s="1"/>
      <c r="D715" s="38" t="s">
        <v>425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"/>
      <c r="AM715" s="1"/>
      <c r="AN715" s="1"/>
      <c r="AO715" s="1"/>
      <c r="AP715" s="1"/>
      <c r="AQ715" s="1"/>
      <c r="AR715" s="1"/>
      <c r="AS715" s="75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2:63" customFormat="1" x14ac:dyDescent="0.25">
      <c r="B716" s="1"/>
      <c r="C716" s="1"/>
      <c r="D716" s="38" t="s">
        <v>426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"/>
      <c r="AM716" s="1"/>
      <c r="AN716" s="1"/>
      <c r="AO716" s="1"/>
      <c r="AP716" s="1"/>
      <c r="AQ716" s="1"/>
      <c r="AR716" s="1"/>
      <c r="AS716" s="75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2:63" customFormat="1" x14ac:dyDescent="0.25">
      <c r="B717" s="1"/>
      <c r="C717" s="1"/>
      <c r="D717" s="38" t="s">
        <v>336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"/>
      <c r="AM717" s="1"/>
      <c r="AN717" s="1"/>
      <c r="AO717" s="1"/>
      <c r="AP717" s="1"/>
      <c r="AQ717" s="1"/>
      <c r="AR717" s="1"/>
      <c r="AS717" s="75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2:63" customFormat="1" x14ac:dyDescent="0.25">
      <c r="B718" s="1"/>
      <c r="C718" s="1"/>
      <c r="D718" s="38" t="s">
        <v>427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"/>
      <c r="AM718" s="1"/>
      <c r="AN718" s="1"/>
      <c r="AO718" s="1"/>
      <c r="AP718" s="1"/>
      <c r="AQ718" s="1"/>
      <c r="AR718" s="1"/>
      <c r="AS718" s="75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2:63" customFormat="1" x14ac:dyDescent="0.25">
      <c r="B719" s="1"/>
      <c r="C719" s="1"/>
      <c r="D719" s="38" t="s">
        <v>366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"/>
      <c r="AM719" s="1"/>
      <c r="AN719" s="1"/>
      <c r="AO719" s="1"/>
      <c r="AP719" s="1"/>
      <c r="AQ719" s="1"/>
      <c r="AR719" s="1"/>
      <c r="AS719" s="75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2:63" customFormat="1" x14ac:dyDescent="0.25">
      <c r="B720" s="1"/>
      <c r="C720" s="1"/>
      <c r="D720" s="38" t="s">
        <v>367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"/>
      <c r="AM720" s="1"/>
      <c r="AN720" s="1"/>
      <c r="AO720" s="1"/>
      <c r="AP720" s="1"/>
      <c r="AQ720" s="1"/>
      <c r="AR720" s="1"/>
      <c r="AS720" s="75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2:63" customFormat="1" x14ac:dyDescent="0.25">
      <c r="B721" s="1"/>
      <c r="C721" s="1"/>
      <c r="D721" s="38" t="s">
        <v>368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"/>
      <c r="AM721" s="1"/>
      <c r="AN721" s="1"/>
      <c r="AO721" s="1"/>
      <c r="AP721" s="1"/>
      <c r="AQ721" s="1"/>
      <c r="AR721" s="1"/>
      <c r="AS721" s="75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2:63" customFormat="1" x14ac:dyDescent="0.25">
      <c r="B722" s="1"/>
      <c r="C722" s="1"/>
      <c r="D722" s="38" t="s">
        <v>612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"/>
      <c r="AM722" s="1"/>
      <c r="AN722" s="1"/>
      <c r="AO722" s="1"/>
      <c r="AP722" s="1"/>
      <c r="AQ722" s="1"/>
      <c r="AR722" s="1"/>
      <c r="AS722" s="75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2:63" customFormat="1" x14ac:dyDescent="0.25">
      <c r="B723" s="1"/>
      <c r="C723" s="1"/>
      <c r="D723" s="71" t="s">
        <v>613</v>
      </c>
      <c r="E723" s="7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  <c r="AA723" s="72"/>
      <c r="AB723" s="72"/>
      <c r="AC723" s="72"/>
      <c r="AD723" s="72"/>
      <c r="AE723" s="72"/>
      <c r="AF723" s="72"/>
      <c r="AG723" s="72"/>
      <c r="AH723" s="72"/>
      <c r="AI723" s="72"/>
      <c r="AJ723" s="72"/>
      <c r="AK723" s="72"/>
      <c r="AL723" s="1"/>
      <c r="AM723" s="1"/>
      <c r="AN723" s="1"/>
      <c r="AO723" s="1"/>
      <c r="AP723" s="1"/>
      <c r="AQ723" s="1"/>
      <c r="AR723" s="1"/>
      <c r="AS723" s="75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2:63" customFormat="1" x14ac:dyDescent="0.25">
      <c r="B724" s="1"/>
      <c r="C724" s="1"/>
      <c r="D724" s="38" t="s">
        <v>274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"/>
      <c r="AM724" s="1"/>
      <c r="AN724" s="1"/>
      <c r="AO724" s="1"/>
      <c r="AP724" s="1"/>
      <c r="AQ724" s="1"/>
      <c r="AR724" s="1"/>
      <c r="AS724" s="75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2:63" customFormat="1" x14ac:dyDescent="0.25">
      <c r="B725" s="1"/>
      <c r="C725" s="1"/>
      <c r="D725" s="38" t="s">
        <v>611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"/>
      <c r="AM725" s="1"/>
      <c r="AN725" s="1"/>
      <c r="AO725" s="1"/>
      <c r="AP725" s="1"/>
      <c r="AQ725" s="1"/>
      <c r="AR725" s="1"/>
      <c r="AS725" s="75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2:63" customFormat="1" x14ac:dyDescent="0.25">
      <c r="B726" s="1"/>
      <c r="C726" s="1"/>
      <c r="D726" s="71" t="s">
        <v>610</v>
      </c>
      <c r="E726" s="7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  <c r="AA726" s="72"/>
      <c r="AB726" s="72"/>
      <c r="AC726" s="72"/>
      <c r="AD726" s="72"/>
      <c r="AE726" s="72"/>
      <c r="AF726" s="72"/>
      <c r="AG726" s="72"/>
      <c r="AH726" s="72"/>
      <c r="AI726" s="72"/>
      <c r="AJ726" s="72"/>
      <c r="AK726" s="72"/>
      <c r="AL726" s="1"/>
      <c r="AM726" s="1"/>
      <c r="AN726" s="1"/>
      <c r="AO726" s="1"/>
      <c r="AP726" s="1"/>
      <c r="AQ726" s="1"/>
      <c r="AR726" s="1"/>
      <c r="AS726" s="75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2:63" customFormat="1" x14ac:dyDescent="0.25">
      <c r="B727" s="1"/>
      <c r="C727" s="1"/>
      <c r="D727" s="38" t="s">
        <v>274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"/>
      <c r="AM727" s="1"/>
      <c r="AN727" s="1"/>
      <c r="AO727" s="1"/>
      <c r="AP727" s="1"/>
      <c r="AQ727" s="1"/>
      <c r="AR727" s="1"/>
      <c r="AS727" s="75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2:63" customFormat="1" x14ac:dyDescent="0.25">
      <c r="B728" s="1"/>
      <c r="C728" s="1"/>
      <c r="D728" s="33" t="s">
        <v>474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"/>
      <c r="AM728" s="1"/>
      <c r="AN728" s="1"/>
      <c r="AO728" s="1"/>
      <c r="AP728" s="1"/>
      <c r="AQ728" s="1"/>
      <c r="AR728" s="1"/>
      <c r="AS728" s="75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2:63" customFormat="1" x14ac:dyDescent="0.25">
      <c r="B729" s="1"/>
      <c r="C729" s="1"/>
      <c r="D729" s="38" t="s">
        <v>319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49"/>
      <c r="AD729" s="14"/>
      <c r="AE729" s="14"/>
      <c r="AF729" s="14"/>
      <c r="AG729" s="14"/>
      <c r="AH729" s="14"/>
      <c r="AI729" s="14"/>
      <c r="AJ729" s="14"/>
      <c r="AK729" s="14"/>
      <c r="AL729" s="1"/>
      <c r="AM729" s="1"/>
      <c r="AN729" s="1"/>
      <c r="AO729" s="1"/>
      <c r="AP729" s="1"/>
      <c r="AQ729" s="1"/>
      <c r="AR729" s="1"/>
      <c r="AS729" s="75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2:63" customFormat="1" x14ac:dyDescent="0.25">
      <c r="B730" s="1"/>
      <c r="C730" s="1"/>
      <c r="D730" s="38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49"/>
      <c r="AD730" s="14"/>
      <c r="AE730" s="14"/>
      <c r="AF730" s="14"/>
      <c r="AG730" s="14"/>
      <c r="AH730" s="14"/>
      <c r="AI730" s="14"/>
      <c r="AJ730" s="14"/>
      <c r="AK730" s="14"/>
      <c r="AL730" s="1"/>
      <c r="AM730" s="1"/>
      <c r="AN730" s="1"/>
      <c r="AO730" s="1"/>
      <c r="AP730" s="1"/>
      <c r="AQ730" s="1"/>
      <c r="AR730" s="1"/>
      <c r="AS730" s="75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2:63" customFormat="1" x14ac:dyDescent="0.25">
      <c r="B731" s="1"/>
      <c r="C731" s="1"/>
      <c r="D731" s="38" t="s">
        <v>343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49"/>
      <c r="AD731" s="14"/>
      <c r="AE731" s="14"/>
      <c r="AF731" s="14"/>
      <c r="AG731" s="14"/>
      <c r="AH731" s="14"/>
      <c r="AI731" s="14"/>
      <c r="AJ731" s="14"/>
      <c r="AK731" s="14"/>
      <c r="AL731" s="1"/>
      <c r="AM731" s="1"/>
      <c r="AN731" s="1"/>
      <c r="AO731" s="1"/>
      <c r="AP731" s="1"/>
      <c r="AQ731" s="1"/>
      <c r="AR731" s="1"/>
      <c r="AS731" s="75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2:63" customFormat="1" x14ac:dyDescent="0.25">
      <c r="B732" s="1"/>
      <c r="C732" s="1"/>
      <c r="D732" s="38" t="s">
        <v>328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49"/>
      <c r="AD732" s="14"/>
      <c r="AE732" s="14"/>
      <c r="AF732" s="14"/>
      <c r="AG732" s="14"/>
      <c r="AH732" s="14"/>
      <c r="AI732" s="14"/>
      <c r="AJ732" s="14"/>
      <c r="AK732" s="14"/>
      <c r="AL732" s="1"/>
      <c r="AM732" s="1"/>
      <c r="AN732" s="1"/>
      <c r="AO732" s="1"/>
      <c r="AP732" s="1"/>
      <c r="AQ732" s="1"/>
      <c r="AR732" s="1"/>
      <c r="AS732" s="75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2:63" x14ac:dyDescent="0.25">
      <c r="D733" s="39" t="s">
        <v>354</v>
      </c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S733" s="75"/>
    </row>
    <row r="734" spans="2:63" x14ac:dyDescent="0.25">
      <c r="D734" s="38" t="s">
        <v>321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S734" s="75"/>
    </row>
    <row r="735" spans="2:63" x14ac:dyDescent="0.25">
      <c r="D735" s="56" t="s">
        <v>1233</v>
      </c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S735" s="75"/>
    </row>
    <row r="736" spans="2:63" x14ac:dyDescent="0.25">
      <c r="D736" s="56" t="s">
        <v>1234</v>
      </c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S736" s="75"/>
    </row>
    <row r="737" spans="4:45" x14ac:dyDescent="0.25">
      <c r="D737" s="56" t="s">
        <v>1235</v>
      </c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S737" s="75"/>
    </row>
    <row r="738" spans="4:45" x14ac:dyDescent="0.25">
      <c r="D738" s="56" t="s">
        <v>408</v>
      </c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S738" s="75"/>
    </row>
    <row r="739" spans="4:45" x14ac:dyDescent="0.25">
      <c r="D739" s="58" t="s">
        <v>483</v>
      </c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  <c r="AJ739" s="59"/>
      <c r="AK739" s="59"/>
      <c r="AS739" s="75"/>
    </row>
    <row r="740" spans="4:45" x14ac:dyDescent="0.25">
      <c r="D740" s="58" t="s">
        <v>345</v>
      </c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  <c r="AJ740" s="59"/>
      <c r="AK740" s="59"/>
      <c r="AS740" s="75"/>
    </row>
    <row r="741" spans="4:45" x14ac:dyDescent="0.25">
      <c r="D741" s="58" t="s">
        <v>484</v>
      </c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  <c r="AJ741" s="59"/>
      <c r="AK741" s="59"/>
      <c r="AS741" s="75"/>
    </row>
    <row r="742" spans="4:45" x14ac:dyDescent="0.25">
      <c r="D742" s="38" t="s">
        <v>422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S742" s="75"/>
    </row>
    <row r="743" spans="4:45" x14ac:dyDescent="0.25">
      <c r="D743" s="38" t="s">
        <v>412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S743" s="75"/>
    </row>
    <row r="744" spans="4:45" x14ac:dyDescent="0.25">
      <c r="D744" s="38" t="s">
        <v>413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S744" s="75"/>
    </row>
    <row r="745" spans="4:45" x14ac:dyDescent="0.25">
      <c r="D745" s="38" t="s">
        <v>424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S745" s="75"/>
    </row>
    <row r="746" spans="4:45" x14ac:dyDescent="0.25">
      <c r="D746" s="38" t="s">
        <v>352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S746" s="75"/>
    </row>
    <row r="747" spans="4:45" x14ac:dyDescent="0.25">
      <c r="D747" s="38" t="s">
        <v>396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S747" s="75"/>
    </row>
    <row r="748" spans="4:45" x14ac:dyDescent="0.25">
      <c r="D748" s="38" t="s">
        <v>397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S748" s="75"/>
    </row>
    <row r="749" spans="4:45" x14ac:dyDescent="0.25">
      <c r="D749" s="38" t="s">
        <v>275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S749" s="75"/>
    </row>
    <row r="750" spans="4:45" x14ac:dyDescent="0.25">
      <c r="D750" s="38" t="s">
        <v>398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S750" s="75"/>
    </row>
    <row r="751" spans="4:45" x14ac:dyDescent="0.25">
      <c r="D751" s="38" t="s">
        <v>322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S751" s="75"/>
    </row>
    <row r="752" spans="4:45" x14ac:dyDescent="0.25">
      <c r="D752" s="38" t="s">
        <v>399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S752" s="75"/>
    </row>
    <row r="753" spans="4:45" x14ac:dyDescent="0.25">
      <c r="D753" s="38" t="s">
        <v>326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S753" s="75"/>
    </row>
    <row r="754" spans="4:45" x14ac:dyDescent="0.25">
      <c r="D754" s="38" t="s">
        <v>428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S754" s="75"/>
    </row>
    <row r="755" spans="4:45" x14ac:dyDescent="0.25">
      <c r="D755" s="38" t="s">
        <v>409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S755" s="75"/>
    </row>
    <row r="756" spans="4:45" x14ac:dyDescent="0.25">
      <c r="D756" s="33" t="s">
        <v>476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S756" s="75"/>
    </row>
    <row r="757" spans="4:45" x14ac:dyDescent="0.25">
      <c r="D757" s="38" t="s">
        <v>331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S757" s="75"/>
    </row>
    <row r="758" spans="4:45" x14ac:dyDescent="0.25">
      <c r="D758" s="3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S758" s="75"/>
    </row>
    <row r="759" spans="4:45" x14ac:dyDescent="0.25">
      <c r="D759" s="38" t="s">
        <v>400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S759" s="75"/>
    </row>
    <row r="760" spans="4:45" x14ac:dyDescent="0.25">
      <c r="D760" s="38" t="s">
        <v>460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S760" s="75"/>
    </row>
    <row r="761" spans="4:45" x14ac:dyDescent="0.25">
      <c r="D761" s="38" t="s">
        <v>477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S761" s="75"/>
    </row>
    <row r="762" spans="4:45" x14ac:dyDescent="0.25">
      <c r="D762" s="38" t="s">
        <v>478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S762" s="75"/>
    </row>
    <row r="763" spans="4:45" x14ac:dyDescent="0.25">
      <c r="D763" s="38" t="s">
        <v>479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S763" s="75"/>
    </row>
    <row r="765" spans="4:45" x14ac:dyDescent="0.25">
      <c r="D765" s="39" t="s">
        <v>324</v>
      </c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</row>
    <row r="766" spans="4:45" x14ac:dyDescent="0.25">
      <c r="D766" s="39" t="s">
        <v>308</v>
      </c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</row>
    <row r="767" spans="4:45" x14ac:dyDescent="0.25">
      <c r="D767" s="39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</row>
    <row r="768" spans="4:45" x14ac:dyDescent="0.25">
      <c r="D768" s="39" t="s">
        <v>429</v>
      </c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</row>
    <row r="769" spans="4:18" x14ac:dyDescent="0.25">
      <c r="D769" s="39" t="s">
        <v>278</v>
      </c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</row>
    <row r="770" spans="4:18" x14ac:dyDescent="0.25">
      <c r="D770" s="39" t="s">
        <v>615</v>
      </c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</row>
    <row r="771" spans="4:18" x14ac:dyDescent="0.25">
      <c r="D771" s="39" t="s">
        <v>461</v>
      </c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</row>
    <row r="772" spans="4:18" x14ac:dyDescent="0.25">
      <c r="D772" s="39" t="s">
        <v>1375</v>
      </c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</row>
    <row r="773" spans="4:18" x14ac:dyDescent="0.25">
      <c r="D773" s="39" t="s">
        <v>1376</v>
      </c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</row>
    <row r="774" spans="4:18" x14ac:dyDescent="0.25">
      <c r="D774" s="32" t="s">
        <v>1377</v>
      </c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</row>
    <row r="775" spans="4:18" x14ac:dyDescent="0.25">
      <c r="D775" s="39" t="s">
        <v>1378</v>
      </c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</row>
    <row r="776" spans="4:18" x14ac:dyDescent="0.25">
      <c r="D776" s="39" t="s">
        <v>1379</v>
      </c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</row>
    <row r="777" spans="4:18" x14ac:dyDescent="0.25">
      <c r="D777" s="39" t="s">
        <v>1380</v>
      </c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</row>
    <row r="778" spans="4:18" x14ac:dyDescent="0.25">
      <c r="D778" s="39" t="s">
        <v>1381</v>
      </c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</row>
    <row r="779" spans="4:18" x14ac:dyDescent="0.25">
      <c r="D779" s="39" t="s">
        <v>1382</v>
      </c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</row>
    <row r="780" spans="4:18" x14ac:dyDescent="0.25">
      <c r="D780" s="39" t="s">
        <v>1383</v>
      </c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</row>
    <row r="781" spans="4:18" x14ac:dyDescent="0.25">
      <c r="D781" s="39" t="s">
        <v>1384</v>
      </c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</row>
    <row r="782" spans="4:18" x14ac:dyDescent="0.25">
      <c r="D782" s="39" t="s">
        <v>1385</v>
      </c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</row>
    <row r="783" spans="4:18" x14ac:dyDescent="0.25">
      <c r="D783" s="39" t="s">
        <v>1386</v>
      </c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</row>
    <row r="784" spans="4:18" x14ac:dyDescent="0.25">
      <c r="D784" s="39" t="s">
        <v>1387</v>
      </c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</row>
    <row r="785" spans="4:18" x14ac:dyDescent="0.25">
      <c r="D785" s="39" t="s">
        <v>1388</v>
      </c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</row>
    <row r="786" spans="4:18" x14ac:dyDescent="0.25">
      <c r="D786" s="39" t="s">
        <v>1389</v>
      </c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</row>
    <row r="787" spans="4:18" x14ac:dyDescent="0.25">
      <c r="D787" s="39" t="s">
        <v>1390</v>
      </c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</row>
    <row r="788" spans="4:18" x14ac:dyDescent="0.25">
      <c r="D788" s="39" t="s">
        <v>1391</v>
      </c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</row>
    <row r="789" spans="4:18" x14ac:dyDescent="0.25">
      <c r="D789" s="39" t="s">
        <v>1392</v>
      </c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</row>
    <row r="790" spans="4:18" x14ac:dyDescent="0.25">
      <c r="D790" s="39" t="s">
        <v>1393</v>
      </c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</row>
    <row r="791" spans="4:18" x14ac:dyDescent="0.25">
      <c r="D791" s="39" t="s">
        <v>1394</v>
      </c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</row>
    <row r="792" spans="4:18" x14ac:dyDescent="0.25">
      <c r="D792" s="39" t="s">
        <v>1395</v>
      </c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</row>
    <row r="793" spans="4:18" x14ac:dyDescent="0.25">
      <c r="D793" s="39" t="s">
        <v>1396</v>
      </c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</row>
    <row r="794" spans="4:18" x14ac:dyDescent="0.25">
      <c r="D794" s="39" t="s">
        <v>1397</v>
      </c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</row>
    <row r="795" spans="4:18" x14ac:dyDescent="0.25">
      <c r="D795" s="39" t="s">
        <v>1398</v>
      </c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</row>
    <row r="796" spans="4:18" x14ac:dyDescent="0.25">
      <c r="D796" s="39" t="s">
        <v>1399</v>
      </c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</row>
    <row r="797" spans="4:18" x14ac:dyDescent="0.25">
      <c r="D797" s="39">
        <v>428531</v>
      </c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</row>
    <row r="798" spans="4:18" x14ac:dyDescent="0.25">
      <c r="D798" s="39" t="s">
        <v>258</v>
      </c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</row>
    <row r="799" spans="4:18" x14ac:dyDescent="0.25">
      <c r="D799" s="39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</row>
    <row r="800" spans="4:18" x14ac:dyDescent="0.25">
      <c r="D800" s="39" t="s">
        <v>260</v>
      </c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</row>
    <row r="801" spans="4:18" x14ac:dyDescent="0.25">
      <c r="D801" s="39" t="s">
        <v>261</v>
      </c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</row>
    <row r="802" spans="4:18" x14ac:dyDescent="0.25">
      <c r="D802" s="39" t="s">
        <v>325</v>
      </c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</row>
    <row r="804" spans="4:18" x14ac:dyDescent="0.25">
      <c r="D804" s="1" t="s">
        <v>1400</v>
      </c>
    </row>
    <row r="827" spans="4:4" x14ac:dyDescent="0.25">
      <c r="D827" s="1" t="s">
        <v>1401</v>
      </c>
    </row>
    <row r="845" spans="4:31" x14ac:dyDescent="0.25">
      <c r="D845" s="4" t="s">
        <v>1118</v>
      </c>
    </row>
    <row r="847" spans="4:31" x14ac:dyDescent="0.25">
      <c r="D847" s="4" t="s">
        <v>618</v>
      </c>
      <c r="E847" s="4" t="s">
        <v>619</v>
      </c>
      <c r="F847" s="4" t="s">
        <v>620</v>
      </c>
      <c r="G847" s="4" t="s">
        <v>621</v>
      </c>
      <c r="H847" s="4" t="s">
        <v>622</v>
      </c>
      <c r="I847" s="4" t="s">
        <v>623</v>
      </c>
      <c r="J847" s="4" t="s">
        <v>624</v>
      </c>
      <c r="K847" s="4" t="s">
        <v>625</v>
      </c>
      <c r="L847" s="4" t="s">
        <v>626</v>
      </c>
      <c r="M847" s="4" t="s">
        <v>627</v>
      </c>
      <c r="N847" s="4" t="s">
        <v>628</v>
      </c>
      <c r="O847" s="4">
        <v>1</v>
      </c>
      <c r="P847" s="4" t="s">
        <v>305</v>
      </c>
      <c r="Q847" s="4" t="s">
        <v>439</v>
      </c>
      <c r="R847" s="4" t="s">
        <v>421</v>
      </c>
      <c r="S847" s="4" t="s">
        <v>405</v>
      </c>
      <c r="T847" s="4" t="s">
        <v>329</v>
      </c>
      <c r="U847" s="4" t="s">
        <v>440</v>
      </c>
      <c r="V847" s="4" t="s">
        <v>447</v>
      </c>
      <c r="W847" s="4" t="s">
        <v>449</v>
      </c>
      <c r="X847" s="4" t="s">
        <v>441</v>
      </c>
      <c r="Y847" s="4" t="s">
        <v>442</v>
      </c>
      <c r="Z847" s="4" t="s">
        <v>629</v>
      </c>
      <c r="AA847" s="4" t="s">
        <v>438</v>
      </c>
      <c r="AB847" s="4" t="s">
        <v>362</v>
      </c>
      <c r="AC847" s="4" t="s">
        <v>361</v>
      </c>
      <c r="AD847" s="4" t="s">
        <v>373</v>
      </c>
      <c r="AE847" s="4">
        <v>1</v>
      </c>
    </row>
    <row r="848" spans="4:31" x14ac:dyDescent="0.25">
      <c r="D848" s="1" t="s">
        <v>668</v>
      </c>
      <c r="E848" s="73">
        <v>45158</v>
      </c>
      <c r="F848" s="73">
        <v>45068</v>
      </c>
      <c r="G848" s="73">
        <v>45098</v>
      </c>
      <c r="H848" s="1" t="s">
        <v>1636</v>
      </c>
      <c r="I848" s="1">
        <v>7500000</v>
      </c>
      <c r="J848" s="1">
        <v>825000</v>
      </c>
      <c r="K848" s="1" t="s">
        <v>404</v>
      </c>
      <c r="L848" s="1">
        <v>8100000</v>
      </c>
      <c r="M848" s="1">
        <v>0</v>
      </c>
      <c r="N848" s="1" t="s">
        <v>630</v>
      </c>
      <c r="O848" s="1">
        <v>1</v>
      </c>
      <c r="P848" s="1" t="s">
        <v>668</v>
      </c>
      <c r="Q848" s="73">
        <v>45158</v>
      </c>
      <c r="R848" s="73">
        <v>45068</v>
      </c>
      <c r="S848" s="73">
        <v>45098</v>
      </c>
      <c r="T848" s="1" t="s">
        <v>1636</v>
      </c>
      <c r="U848" s="1">
        <v>7500000</v>
      </c>
      <c r="V848" s="1">
        <v>825000</v>
      </c>
      <c r="W848" s="1">
        <v>150000</v>
      </c>
      <c r="X848" s="1">
        <v>8100000</v>
      </c>
      <c r="Y848" s="1">
        <v>0</v>
      </c>
      <c r="Z848" s="54">
        <v>45159</v>
      </c>
      <c r="AA848" s="1">
        <v>6583</v>
      </c>
      <c r="AB848" s="1">
        <v>427872</v>
      </c>
      <c r="AC848" s="1">
        <v>81965</v>
      </c>
      <c r="AD848" s="54">
        <v>45167.686525034725</v>
      </c>
      <c r="AE848" s="1">
        <v>1</v>
      </c>
    </row>
    <row r="849" spans="4:31" x14ac:dyDescent="0.25">
      <c r="D849" s="1" t="s">
        <v>668</v>
      </c>
      <c r="E849" s="73">
        <v>45189</v>
      </c>
      <c r="F849" s="73">
        <v>45099</v>
      </c>
      <c r="G849" s="73">
        <v>45128</v>
      </c>
      <c r="H849" s="1" t="s">
        <v>1637</v>
      </c>
      <c r="I849" s="1">
        <v>7500000</v>
      </c>
      <c r="J849" s="1">
        <v>825000</v>
      </c>
      <c r="K849" s="1" t="s">
        <v>404</v>
      </c>
      <c r="L849" s="1">
        <v>8100000</v>
      </c>
      <c r="M849" s="1">
        <v>0</v>
      </c>
      <c r="N849" s="1" t="s">
        <v>630</v>
      </c>
      <c r="O849" s="1">
        <v>1</v>
      </c>
      <c r="P849" s="1" t="s">
        <v>668</v>
      </c>
      <c r="Q849" s="73">
        <v>45189</v>
      </c>
      <c r="R849" s="73">
        <v>45099</v>
      </c>
      <c r="S849" s="73">
        <v>45128</v>
      </c>
      <c r="T849" s="1" t="s">
        <v>1637</v>
      </c>
      <c r="U849" s="1">
        <v>7500000</v>
      </c>
      <c r="V849" s="1">
        <v>825000</v>
      </c>
      <c r="W849" s="1">
        <v>150000</v>
      </c>
      <c r="X849" s="1">
        <v>8100000</v>
      </c>
      <c r="Y849" s="1">
        <v>0</v>
      </c>
      <c r="Z849" s="54">
        <v>45159</v>
      </c>
      <c r="AA849" s="1">
        <v>6583</v>
      </c>
      <c r="AB849" s="1">
        <v>427873</v>
      </c>
      <c r="AC849" s="1">
        <v>81966</v>
      </c>
      <c r="AD849" s="54">
        <v>45167.686525034725</v>
      </c>
      <c r="AE849" s="1">
        <v>1</v>
      </c>
    </row>
    <row r="850" spans="4:31" x14ac:dyDescent="0.25">
      <c r="D850" s="1" t="s">
        <v>668</v>
      </c>
      <c r="E850" s="73">
        <v>45219</v>
      </c>
      <c r="F850" s="73">
        <v>45129</v>
      </c>
      <c r="G850" s="73">
        <v>45159</v>
      </c>
      <c r="H850" s="1" t="s">
        <v>1638</v>
      </c>
      <c r="I850" s="1">
        <v>7500000</v>
      </c>
      <c r="J850" s="1">
        <v>825000</v>
      </c>
      <c r="K850" s="1" t="s">
        <v>404</v>
      </c>
      <c r="L850" s="1">
        <v>8100000</v>
      </c>
      <c r="M850" s="1">
        <v>0</v>
      </c>
      <c r="N850" s="1" t="s">
        <v>630</v>
      </c>
      <c r="O850" s="1">
        <v>1</v>
      </c>
      <c r="P850" s="1" t="s">
        <v>668</v>
      </c>
      <c r="Q850" s="73">
        <v>45219</v>
      </c>
      <c r="R850" s="73">
        <v>45129</v>
      </c>
      <c r="S850" s="73">
        <v>45159</v>
      </c>
      <c r="T850" s="1" t="s">
        <v>1638</v>
      </c>
      <c r="U850" s="1">
        <v>7500000</v>
      </c>
      <c r="V850" s="1">
        <v>825000</v>
      </c>
      <c r="W850" s="1">
        <v>150000</v>
      </c>
      <c r="X850" s="1">
        <v>8100000</v>
      </c>
      <c r="Y850" s="1">
        <v>0</v>
      </c>
      <c r="Z850" s="54">
        <v>45159</v>
      </c>
      <c r="AA850" s="1">
        <v>6583</v>
      </c>
      <c r="AB850" s="1">
        <v>427874</v>
      </c>
      <c r="AC850" s="1">
        <v>81967</v>
      </c>
      <c r="AD850" s="54">
        <v>45167.686525034725</v>
      </c>
      <c r="AE850" s="1">
        <v>1</v>
      </c>
    </row>
    <row r="851" spans="4:31" x14ac:dyDescent="0.25">
      <c r="D851" s="1" t="s">
        <v>668</v>
      </c>
      <c r="E851" s="73">
        <v>45250</v>
      </c>
      <c r="F851" s="73">
        <v>45160</v>
      </c>
      <c r="G851" s="73">
        <v>45190</v>
      </c>
      <c r="H851" s="1" t="s">
        <v>1639</v>
      </c>
      <c r="I851" s="1">
        <v>7500000</v>
      </c>
      <c r="J851" s="1">
        <v>825000</v>
      </c>
      <c r="K851" s="1" t="s">
        <v>404</v>
      </c>
      <c r="L851" s="1">
        <v>8100000</v>
      </c>
      <c r="M851" s="1">
        <v>0</v>
      </c>
      <c r="N851" s="1" t="s">
        <v>630</v>
      </c>
      <c r="O851" s="1">
        <v>1</v>
      </c>
      <c r="P851" s="1" t="s">
        <v>668</v>
      </c>
      <c r="Q851" s="73">
        <v>45250</v>
      </c>
      <c r="R851" s="73">
        <v>45160</v>
      </c>
      <c r="S851" s="73">
        <v>45190</v>
      </c>
      <c r="T851" s="1" t="s">
        <v>1639</v>
      </c>
      <c r="U851" s="1">
        <v>7500000</v>
      </c>
      <c r="V851" s="1">
        <v>825000</v>
      </c>
      <c r="W851" s="1">
        <v>150000</v>
      </c>
      <c r="X851" s="1">
        <v>8100000</v>
      </c>
      <c r="Y851" s="1">
        <v>0</v>
      </c>
      <c r="Z851" s="1" t="s">
        <v>404</v>
      </c>
      <c r="AA851" s="1">
        <v>6583</v>
      </c>
      <c r="AB851" s="1">
        <v>427875</v>
      </c>
      <c r="AC851" s="1">
        <v>83235</v>
      </c>
      <c r="AD851" s="54">
        <v>45167.686525034725</v>
      </c>
      <c r="AE851" s="1">
        <v>1</v>
      </c>
    </row>
    <row r="852" spans="4:31" x14ac:dyDescent="0.25">
      <c r="D852" s="1" t="s">
        <v>668</v>
      </c>
      <c r="E852" s="73">
        <v>45280</v>
      </c>
      <c r="F852" s="73">
        <v>45191</v>
      </c>
      <c r="G852" s="73">
        <v>45220</v>
      </c>
      <c r="H852" s="1" t="s">
        <v>404</v>
      </c>
      <c r="I852" s="1">
        <v>7500000</v>
      </c>
      <c r="J852" s="1">
        <v>825000</v>
      </c>
      <c r="K852" s="1" t="s">
        <v>404</v>
      </c>
      <c r="L852" s="1">
        <v>8100000</v>
      </c>
      <c r="M852" s="1">
        <v>0</v>
      </c>
      <c r="N852" s="1" t="s">
        <v>404</v>
      </c>
      <c r="O852" s="1">
        <v>1</v>
      </c>
      <c r="P852" s="1" t="s">
        <v>668</v>
      </c>
      <c r="Q852" s="73">
        <v>45280</v>
      </c>
      <c r="R852" s="73">
        <v>45191</v>
      </c>
      <c r="S852" s="73">
        <v>45220</v>
      </c>
      <c r="T852" s="1" t="s">
        <v>404</v>
      </c>
      <c r="U852" s="1">
        <v>7500000</v>
      </c>
      <c r="V852" s="1">
        <v>825000</v>
      </c>
      <c r="W852" s="1">
        <v>0</v>
      </c>
      <c r="X852" s="1">
        <v>8100000</v>
      </c>
      <c r="Y852" s="1">
        <v>0</v>
      </c>
      <c r="Z852" s="1" t="s">
        <v>404</v>
      </c>
      <c r="AA852" s="1">
        <v>6583</v>
      </c>
      <c r="AB852" s="1">
        <v>427876</v>
      </c>
      <c r="AC852" s="1" t="s">
        <v>404</v>
      </c>
      <c r="AD852" s="54">
        <v>45167.686525034725</v>
      </c>
      <c r="AE852" s="1">
        <v>1</v>
      </c>
    </row>
    <row r="853" spans="4:31" x14ac:dyDescent="0.25">
      <c r="D853" s="1" t="s">
        <v>668</v>
      </c>
      <c r="E853" s="73">
        <v>45311</v>
      </c>
      <c r="F853" s="73">
        <v>45221</v>
      </c>
      <c r="G853" s="73">
        <v>45251</v>
      </c>
      <c r="H853" s="1" t="s">
        <v>404</v>
      </c>
      <c r="I853" s="1">
        <v>7500000</v>
      </c>
      <c r="J853" s="1">
        <v>825000</v>
      </c>
      <c r="K853" s="1" t="s">
        <v>404</v>
      </c>
      <c r="L853" s="1">
        <v>8100000</v>
      </c>
      <c r="M853" s="1">
        <v>0</v>
      </c>
      <c r="N853" s="1" t="s">
        <v>404</v>
      </c>
      <c r="O853" s="1">
        <v>1</v>
      </c>
      <c r="P853" s="1" t="s">
        <v>668</v>
      </c>
      <c r="Q853" s="73">
        <v>45311</v>
      </c>
      <c r="R853" s="73">
        <v>45221</v>
      </c>
      <c r="S853" s="73">
        <v>45251</v>
      </c>
      <c r="T853" s="1" t="s">
        <v>404</v>
      </c>
      <c r="U853" s="1">
        <v>7500000</v>
      </c>
      <c r="V853" s="1">
        <v>825000</v>
      </c>
      <c r="W853" s="1">
        <v>0</v>
      </c>
      <c r="X853" s="1">
        <v>8100000</v>
      </c>
      <c r="Y853" s="1">
        <v>0</v>
      </c>
      <c r="Z853" s="1" t="s">
        <v>404</v>
      </c>
      <c r="AA853" s="1">
        <v>6583</v>
      </c>
      <c r="AB853" s="1">
        <v>427877</v>
      </c>
      <c r="AC853" s="1" t="s">
        <v>404</v>
      </c>
      <c r="AD853" s="54">
        <v>45167.686525034725</v>
      </c>
      <c r="AE853" s="1">
        <v>1</v>
      </c>
    </row>
    <row r="854" spans="4:31" x14ac:dyDescent="0.25">
      <c r="D854" s="1" t="s">
        <v>668</v>
      </c>
      <c r="E854" s="73">
        <v>45342</v>
      </c>
      <c r="F854" s="73">
        <v>45252</v>
      </c>
      <c r="G854" s="73">
        <v>45281</v>
      </c>
      <c r="H854" s="1" t="s">
        <v>404</v>
      </c>
      <c r="I854" s="1">
        <v>7500000</v>
      </c>
      <c r="J854" s="1">
        <v>825000</v>
      </c>
      <c r="K854" s="1" t="s">
        <v>404</v>
      </c>
      <c r="L854" s="1">
        <v>8100000</v>
      </c>
      <c r="M854" s="1">
        <v>0</v>
      </c>
      <c r="N854" s="1" t="s">
        <v>404</v>
      </c>
      <c r="O854" s="1">
        <v>1</v>
      </c>
      <c r="P854" s="1" t="s">
        <v>668</v>
      </c>
      <c r="Q854" s="73">
        <v>45342</v>
      </c>
      <c r="R854" s="73">
        <v>45252</v>
      </c>
      <c r="S854" s="73">
        <v>45281</v>
      </c>
      <c r="T854" s="1" t="s">
        <v>404</v>
      </c>
      <c r="U854" s="1">
        <v>7500000</v>
      </c>
      <c r="V854" s="1">
        <v>825000</v>
      </c>
      <c r="W854" s="1">
        <v>0</v>
      </c>
      <c r="X854" s="1">
        <v>8100000</v>
      </c>
      <c r="Y854" s="1">
        <v>0</v>
      </c>
      <c r="Z854" s="1" t="s">
        <v>404</v>
      </c>
      <c r="AA854" s="1">
        <v>6583</v>
      </c>
      <c r="AB854" s="1">
        <v>427878</v>
      </c>
      <c r="AC854" s="1" t="s">
        <v>404</v>
      </c>
      <c r="AD854" s="54">
        <v>45167.686525034725</v>
      </c>
      <c r="AE854" s="1">
        <v>1</v>
      </c>
    </row>
    <row r="855" spans="4:31" x14ac:dyDescent="0.25">
      <c r="D855" s="1" t="s">
        <v>668</v>
      </c>
      <c r="E855" s="73">
        <v>45371</v>
      </c>
      <c r="F855" s="73">
        <v>45282</v>
      </c>
      <c r="G855" s="73">
        <v>45312</v>
      </c>
      <c r="H855" s="1" t="s">
        <v>404</v>
      </c>
      <c r="I855" s="1">
        <v>7500000</v>
      </c>
      <c r="J855" s="1">
        <v>825000</v>
      </c>
      <c r="K855" s="1" t="s">
        <v>404</v>
      </c>
      <c r="L855" s="1">
        <v>8100000</v>
      </c>
      <c r="M855" s="1">
        <v>0</v>
      </c>
      <c r="N855" s="1" t="s">
        <v>404</v>
      </c>
      <c r="O855" s="1">
        <v>1</v>
      </c>
      <c r="P855" s="1" t="s">
        <v>668</v>
      </c>
      <c r="Q855" s="73">
        <v>45371</v>
      </c>
      <c r="R855" s="73">
        <v>45282</v>
      </c>
      <c r="S855" s="73">
        <v>45312</v>
      </c>
      <c r="T855" s="1" t="s">
        <v>404</v>
      </c>
      <c r="U855" s="1">
        <v>7500000</v>
      </c>
      <c r="V855" s="1">
        <v>825000</v>
      </c>
      <c r="W855" s="1">
        <v>0</v>
      </c>
      <c r="X855" s="1">
        <v>8100000</v>
      </c>
      <c r="Y855" s="1">
        <v>0</v>
      </c>
      <c r="Z855" s="1" t="s">
        <v>404</v>
      </c>
      <c r="AA855" s="1">
        <v>6583</v>
      </c>
      <c r="AB855" s="1">
        <v>427879</v>
      </c>
      <c r="AC855" s="1" t="s">
        <v>404</v>
      </c>
      <c r="AD855" s="54">
        <v>45167.686525034725</v>
      </c>
      <c r="AE855" s="1">
        <v>1</v>
      </c>
    </row>
    <row r="856" spans="4:31" x14ac:dyDescent="0.25">
      <c r="D856" s="1" t="s">
        <v>668</v>
      </c>
      <c r="E856" s="73">
        <v>45402</v>
      </c>
      <c r="F856" s="73">
        <v>45313</v>
      </c>
      <c r="G856" s="73">
        <v>45343</v>
      </c>
      <c r="H856" s="1" t="s">
        <v>404</v>
      </c>
      <c r="I856" s="1">
        <v>7500000</v>
      </c>
      <c r="J856" s="1">
        <v>825000</v>
      </c>
      <c r="K856" s="1" t="s">
        <v>404</v>
      </c>
      <c r="L856" s="1">
        <v>8100000</v>
      </c>
      <c r="M856" s="1">
        <v>0</v>
      </c>
      <c r="N856" s="1" t="s">
        <v>404</v>
      </c>
      <c r="O856" s="1">
        <v>1</v>
      </c>
      <c r="P856" s="1" t="s">
        <v>668</v>
      </c>
      <c r="Q856" s="73">
        <v>45402</v>
      </c>
      <c r="R856" s="73">
        <v>45313</v>
      </c>
      <c r="S856" s="73">
        <v>45343</v>
      </c>
      <c r="T856" s="1" t="s">
        <v>404</v>
      </c>
      <c r="U856" s="1">
        <v>7500000</v>
      </c>
      <c r="V856" s="1">
        <v>825000</v>
      </c>
      <c r="W856" s="1">
        <v>0</v>
      </c>
      <c r="X856" s="1">
        <v>8100000</v>
      </c>
      <c r="Y856" s="1">
        <v>0</v>
      </c>
      <c r="Z856" s="1" t="s">
        <v>404</v>
      </c>
      <c r="AA856" s="1">
        <v>6583</v>
      </c>
      <c r="AB856" s="1">
        <v>427880</v>
      </c>
      <c r="AC856" s="1" t="s">
        <v>404</v>
      </c>
      <c r="AD856" s="54">
        <v>45167.686525034725</v>
      </c>
      <c r="AE856" s="1">
        <v>1</v>
      </c>
    </row>
    <row r="857" spans="4:31" x14ac:dyDescent="0.25">
      <c r="D857" s="1" t="s">
        <v>668</v>
      </c>
      <c r="E857" s="73">
        <v>45432</v>
      </c>
      <c r="F857" s="73">
        <v>45344</v>
      </c>
      <c r="G857" s="73">
        <v>45372</v>
      </c>
      <c r="H857" s="1" t="s">
        <v>404</v>
      </c>
      <c r="I857" s="1">
        <v>7500000</v>
      </c>
      <c r="J857" s="1">
        <v>825000</v>
      </c>
      <c r="K857" s="1" t="s">
        <v>404</v>
      </c>
      <c r="L857" s="1">
        <v>8100000</v>
      </c>
      <c r="M857" s="1">
        <v>0</v>
      </c>
      <c r="N857" s="1" t="s">
        <v>404</v>
      </c>
      <c r="O857" s="1">
        <v>1</v>
      </c>
      <c r="P857" s="1" t="s">
        <v>668</v>
      </c>
      <c r="Q857" s="73">
        <v>45432</v>
      </c>
      <c r="R857" s="73">
        <v>45344</v>
      </c>
      <c r="S857" s="73">
        <v>45372</v>
      </c>
      <c r="T857" s="1" t="s">
        <v>404</v>
      </c>
      <c r="U857" s="1">
        <v>7500000</v>
      </c>
      <c r="V857" s="1">
        <v>825000</v>
      </c>
      <c r="W857" s="1">
        <v>0</v>
      </c>
      <c r="X857" s="1">
        <v>8100000</v>
      </c>
      <c r="Y857" s="1">
        <v>0</v>
      </c>
      <c r="Z857" s="1" t="s">
        <v>404</v>
      </c>
      <c r="AA857" s="1">
        <v>6583</v>
      </c>
      <c r="AB857" s="1">
        <v>427881</v>
      </c>
      <c r="AC857" s="1" t="s">
        <v>404</v>
      </c>
      <c r="AD857" s="54">
        <v>45167.686525034725</v>
      </c>
      <c r="AE857" s="1">
        <v>1</v>
      </c>
    </row>
    <row r="858" spans="4:31" x14ac:dyDescent="0.25">
      <c r="D858" s="1" t="s">
        <v>668</v>
      </c>
      <c r="E858" s="73">
        <v>45463</v>
      </c>
      <c r="F858" s="73">
        <v>45373</v>
      </c>
      <c r="G858" s="73">
        <v>45403</v>
      </c>
      <c r="H858" s="1" t="s">
        <v>404</v>
      </c>
      <c r="I858" s="1">
        <v>7500000</v>
      </c>
      <c r="J858" s="1">
        <v>825000</v>
      </c>
      <c r="K858" s="1" t="s">
        <v>404</v>
      </c>
      <c r="L858" s="1">
        <v>8100000</v>
      </c>
      <c r="M858" s="1">
        <v>0</v>
      </c>
      <c r="N858" s="1" t="s">
        <v>404</v>
      </c>
      <c r="O858" s="1">
        <v>1</v>
      </c>
      <c r="P858" s="1" t="s">
        <v>668</v>
      </c>
      <c r="Q858" s="73">
        <v>45463</v>
      </c>
      <c r="R858" s="73">
        <v>45373</v>
      </c>
      <c r="S858" s="73">
        <v>45403</v>
      </c>
      <c r="T858" s="1" t="s">
        <v>404</v>
      </c>
      <c r="U858" s="1">
        <v>7500000</v>
      </c>
      <c r="V858" s="1">
        <v>825000</v>
      </c>
      <c r="W858" s="1">
        <v>0</v>
      </c>
      <c r="X858" s="1">
        <v>8100000</v>
      </c>
      <c r="Y858" s="1">
        <v>0</v>
      </c>
      <c r="Z858" s="1" t="s">
        <v>404</v>
      </c>
      <c r="AA858" s="1">
        <v>6583</v>
      </c>
      <c r="AB858" s="1">
        <v>427882</v>
      </c>
      <c r="AC858" s="1" t="s">
        <v>404</v>
      </c>
      <c r="AD858" s="54">
        <v>45167.686525034725</v>
      </c>
      <c r="AE858" s="1">
        <v>1</v>
      </c>
    </row>
    <row r="859" spans="4:31" x14ac:dyDescent="0.25">
      <c r="D859" s="1" t="s">
        <v>668</v>
      </c>
      <c r="E859" s="73">
        <v>45493</v>
      </c>
      <c r="F859" s="73">
        <v>45404</v>
      </c>
      <c r="G859" s="73">
        <v>45433</v>
      </c>
      <c r="H859" s="1" t="s">
        <v>404</v>
      </c>
      <c r="I859" s="1">
        <v>7500000</v>
      </c>
      <c r="J859" s="1">
        <v>825000</v>
      </c>
      <c r="K859" s="1" t="s">
        <v>404</v>
      </c>
      <c r="L859" s="1">
        <v>8100000</v>
      </c>
      <c r="M859" s="1">
        <v>0</v>
      </c>
      <c r="N859" s="1" t="s">
        <v>404</v>
      </c>
      <c r="O859" s="1">
        <v>1</v>
      </c>
      <c r="P859" s="1" t="s">
        <v>668</v>
      </c>
      <c r="Q859" s="73">
        <v>45493</v>
      </c>
      <c r="R859" s="73">
        <v>45404</v>
      </c>
      <c r="S859" s="73">
        <v>45433</v>
      </c>
      <c r="T859" s="1" t="s">
        <v>404</v>
      </c>
      <c r="U859" s="1">
        <v>7500000</v>
      </c>
      <c r="V859" s="1">
        <v>825000</v>
      </c>
      <c r="W859" s="1">
        <v>0</v>
      </c>
      <c r="X859" s="1">
        <v>8100000</v>
      </c>
      <c r="Y859" s="1">
        <v>0</v>
      </c>
      <c r="Z859" s="1" t="s">
        <v>404</v>
      </c>
      <c r="AA859" s="1">
        <v>6583</v>
      </c>
      <c r="AB859" s="1">
        <v>427883</v>
      </c>
      <c r="AC859" s="1" t="s">
        <v>404</v>
      </c>
      <c r="AD859" s="54">
        <v>45167.686525034725</v>
      </c>
      <c r="AE859" s="1">
        <v>1</v>
      </c>
    </row>
    <row r="860" spans="4:31" x14ac:dyDescent="0.25">
      <c r="D860" s="1" t="s">
        <v>1353</v>
      </c>
      <c r="E860" s="73">
        <v>45158</v>
      </c>
      <c r="F860" s="73">
        <v>45068</v>
      </c>
      <c r="G860" s="73">
        <v>45098</v>
      </c>
      <c r="H860" s="1" t="s">
        <v>1640</v>
      </c>
      <c r="I860" s="1">
        <v>4200000</v>
      </c>
      <c r="J860" s="1">
        <v>462000</v>
      </c>
      <c r="K860" s="1" t="s">
        <v>404</v>
      </c>
      <c r="L860" s="1">
        <v>4536000</v>
      </c>
      <c r="M860" s="1">
        <v>0</v>
      </c>
      <c r="N860" s="1" t="s">
        <v>630</v>
      </c>
      <c r="O860" s="1">
        <v>1</v>
      </c>
      <c r="P860" s="1" t="s">
        <v>1353</v>
      </c>
      <c r="Q860" s="73">
        <v>45158</v>
      </c>
      <c r="R860" s="73">
        <v>45068</v>
      </c>
      <c r="S860" s="73">
        <v>45098</v>
      </c>
      <c r="T860" s="1" t="s">
        <v>1640</v>
      </c>
      <c r="U860" s="1">
        <v>4200000</v>
      </c>
      <c r="V860" s="1">
        <v>462000</v>
      </c>
      <c r="W860" s="1">
        <v>84000</v>
      </c>
      <c r="X860" s="1">
        <v>4536000</v>
      </c>
      <c r="Y860" s="1">
        <v>0</v>
      </c>
      <c r="Z860" s="54">
        <v>45159</v>
      </c>
      <c r="AA860" s="1">
        <v>6315</v>
      </c>
      <c r="AB860" s="1">
        <v>418573</v>
      </c>
      <c r="AC860" s="1">
        <v>81167</v>
      </c>
      <c r="AD860" s="54">
        <v>45100.721382986114</v>
      </c>
      <c r="AE860" s="1">
        <v>1</v>
      </c>
    </row>
    <row r="861" spans="4:31" x14ac:dyDescent="0.25">
      <c r="D861" s="1" t="s">
        <v>1353</v>
      </c>
      <c r="E861" s="73">
        <v>45189</v>
      </c>
      <c r="F861" s="73">
        <v>45099</v>
      </c>
      <c r="G861" s="73">
        <v>45128</v>
      </c>
      <c r="H861" s="1" t="s">
        <v>1641</v>
      </c>
      <c r="I861" s="1">
        <v>4200000</v>
      </c>
      <c r="J861" s="1">
        <v>462000</v>
      </c>
      <c r="K861" s="1" t="s">
        <v>404</v>
      </c>
      <c r="L861" s="1">
        <v>4536000</v>
      </c>
      <c r="M861" s="1">
        <v>0</v>
      </c>
      <c r="N861" s="1" t="s">
        <v>630</v>
      </c>
      <c r="O861" s="1">
        <v>1</v>
      </c>
      <c r="P861" s="1" t="s">
        <v>1353</v>
      </c>
      <c r="Q861" s="73">
        <v>45189</v>
      </c>
      <c r="R861" s="73">
        <v>45099</v>
      </c>
      <c r="S861" s="73">
        <v>45128</v>
      </c>
      <c r="T861" s="1" t="s">
        <v>1641</v>
      </c>
      <c r="U861" s="1">
        <v>4200000</v>
      </c>
      <c r="V861" s="1">
        <v>462000</v>
      </c>
      <c r="W861" s="1">
        <v>84000</v>
      </c>
      <c r="X861" s="1">
        <v>4536000</v>
      </c>
      <c r="Y861" s="1">
        <v>0</v>
      </c>
      <c r="Z861" s="54">
        <v>45159</v>
      </c>
      <c r="AA861" s="1">
        <v>6315</v>
      </c>
      <c r="AB861" s="1">
        <v>418574</v>
      </c>
      <c r="AC861" s="1">
        <v>81168</v>
      </c>
      <c r="AD861" s="54">
        <v>45100.721382986114</v>
      </c>
      <c r="AE861" s="1">
        <v>1</v>
      </c>
    </row>
    <row r="862" spans="4:31" x14ac:dyDescent="0.25">
      <c r="D862" s="1" t="s">
        <v>1353</v>
      </c>
      <c r="E862" s="73">
        <v>45219</v>
      </c>
      <c r="F862" s="73">
        <v>45129</v>
      </c>
      <c r="G862" s="73">
        <v>45159</v>
      </c>
      <c r="H862" s="1" t="s">
        <v>1642</v>
      </c>
      <c r="I862" s="1">
        <v>4200000</v>
      </c>
      <c r="J862" s="1">
        <v>462000</v>
      </c>
      <c r="K862" s="1" t="s">
        <v>404</v>
      </c>
      <c r="L862" s="1">
        <v>4536000</v>
      </c>
      <c r="M862" s="1">
        <v>0</v>
      </c>
      <c r="N862" s="1" t="s">
        <v>630</v>
      </c>
      <c r="O862" s="1">
        <v>1</v>
      </c>
      <c r="P862" s="1" t="s">
        <v>1353</v>
      </c>
      <c r="Q862" s="73">
        <v>45219</v>
      </c>
      <c r="R862" s="73">
        <v>45129</v>
      </c>
      <c r="S862" s="73">
        <v>45159</v>
      </c>
      <c r="T862" s="1" t="s">
        <v>1642</v>
      </c>
      <c r="U862" s="1">
        <v>4200000</v>
      </c>
      <c r="V862" s="1">
        <v>462000</v>
      </c>
      <c r="W862" s="1">
        <v>84000</v>
      </c>
      <c r="X862" s="1">
        <v>4536000</v>
      </c>
      <c r="Y862" s="1">
        <v>0</v>
      </c>
      <c r="Z862" s="54">
        <v>45159</v>
      </c>
      <c r="AA862" s="1">
        <v>6315</v>
      </c>
      <c r="AB862" s="1">
        <v>418575</v>
      </c>
      <c r="AC862" s="1">
        <v>81169</v>
      </c>
      <c r="AD862" s="54">
        <v>45100.721382986114</v>
      </c>
      <c r="AE862" s="1">
        <v>1</v>
      </c>
    </row>
    <row r="863" spans="4:31" x14ac:dyDescent="0.25">
      <c r="D863" s="1" t="s">
        <v>1353</v>
      </c>
      <c r="E863" s="73">
        <v>45250</v>
      </c>
      <c r="F863" s="73">
        <v>45160</v>
      </c>
      <c r="G863" s="73">
        <v>45190</v>
      </c>
      <c r="H863" s="1" t="s">
        <v>1643</v>
      </c>
      <c r="I863" s="1">
        <v>4200000</v>
      </c>
      <c r="J863" s="1">
        <v>462000</v>
      </c>
      <c r="K863" s="1" t="s">
        <v>404</v>
      </c>
      <c r="L863" s="1">
        <v>4536000</v>
      </c>
      <c r="M863" s="1">
        <v>0</v>
      </c>
      <c r="N863" s="1" t="s">
        <v>630</v>
      </c>
      <c r="O863" s="1">
        <v>1</v>
      </c>
      <c r="P863" s="1" t="s">
        <v>1353</v>
      </c>
      <c r="Q863" s="73">
        <v>45250</v>
      </c>
      <c r="R863" s="73">
        <v>45160</v>
      </c>
      <c r="S863" s="73">
        <v>45190</v>
      </c>
      <c r="T863" s="1" t="s">
        <v>1643</v>
      </c>
      <c r="U863" s="1">
        <v>4200000</v>
      </c>
      <c r="V863" s="1">
        <v>462000</v>
      </c>
      <c r="W863" s="1">
        <v>84000</v>
      </c>
      <c r="X863" s="1">
        <v>4536000</v>
      </c>
      <c r="Y863" s="1">
        <v>0</v>
      </c>
      <c r="Z863" s="1" t="s">
        <v>404</v>
      </c>
      <c r="AA863" s="1">
        <v>6315</v>
      </c>
      <c r="AB863" s="1">
        <v>418576</v>
      </c>
      <c r="AC863" s="1">
        <v>83236</v>
      </c>
      <c r="AD863" s="54">
        <v>45100.721382986114</v>
      </c>
      <c r="AE863" s="1">
        <v>1</v>
      </c>
    </row>
    <row r="864" spans="4:31" x14ac:dyDescent="0.25">
      <c r="D864" s="1" t="s">
        <v>1353</v>
      </c>
      <c r="E864" s="73">
        <v>45280</v>
      </c>
      <c r="F864" s="73">
        <v>45191</v>
      </c>
      <c r="G864" s="73">
        <v>45220</v>
      </c>
      <c r="H864" s="1" t="s">
        <v>404</v>
      </c>
      <c r="I864" s="1">
        <v>4200000</v>
      </c>
      <c r="J864" s="1">
        <v>462000</v>
      </c>
      <c r="K864" s="1" t="s">
        <v>404</v>
      </c>
      <c r="L864" s="1">
        <v>4536000</v>
      </c>
      <c r="M864" s="1">
        <v>0</v>
      </c>
      <c r="N864" s="1" t="s">
        <v>404</v>
      </c>
      <c r="O864" s="1">
        <v>1</v>
      </c>
      <c r="P864" s="1" t="s">
        <v>1353</v>
      </c>
      <c r="Q864" s="73">
        <v>45280</v>
      </c>
      <c r="R864" s="73">
        <v>45191</v>
      </c>
      <c r="S864" s="73">
        <v>45220</v>
      </c>
      <c r="T864" s="1" t="s">
        <v>404</v>
      </c>
      <c r="U864" s="1">
        <v>4200000</v>
      </c>
      <c r="V864" s="1">
        <v>462000</v>
      </c>
      <c r="W864" s="1">
        <v>0</v>
      </c>
      <c r="X864" s="1">
        <v>4536000</v>
      </c>
      <c r="Y864" s="1">
        <v>0</v>
      </c>
      <c r="Z864" s="1" t="s">
        <v>404</v>
      </c>
      <c r="AA864" s="1">
        <v>6315</v>
      </c>
      <c r="AB864" s="1">
        <v>418577</v>
      </c>
      <c r="AC864" s="1" t="s">
        <v>404</v>
      </c>
      <c r="AD864" s="54">
        <v>45100.721382986114</v>
      </c>
      <c r="AE864" s="1">
        <v>1</v>
      </c>
    </row>
    <row r="865" spans="4:31" x14ac:dyDescent="0.25">
      <c r="D865" s="1" t="s">
        <v>1353</v>
      </c>
      <c r="E865" s="73">
        <v>45311</v>
      </c>
      <c r="F865" s="73">
        <v>45221</v>
      </c>
      <c r="G865" s="73">
        <v>45251</v>
      </c>
      <c r="H865" s="1" t="s">
        <v>404</v>
      </c>
      <c r="I865" s="1">
        <v>4200000</v>
      </c>
      <c r="J865" s="1">
        <v>462000</v>
      </c>
      <c r="K865" s="1" t="s">
        <v>404</v>
      </c>
      <c r="L865" s="1">
        <v>4536000</v>
      </c>
      <c r="M865" s="1">
        <v>0</v>
      </c>
      <c r="N865" s="1" t="s">
        <v>404</v>
      </c>
      <c r="O865" s="1">
        <v>1</v>
      </c>
      <c r="P865" s="1" t="s">
        <v>1353</v>
      </c>
      <c r="Q865" s="73">
        <v>45311</v>
      </c>
      <c r="R865" s="73">
        <v>45221</v>
      </c>
      <c r="S865" s="73">
        <v>45251</v>
      </c>
      <c r="T865" s="1" t="s">
        <v>404</v>
      </c>
      <c r="U865" s="1">
        <v>4200000</v>
      </c>
      <c r="V865" s="1">
        <v>462000</v>
      </c>
      <c r="W865" s="1">
        <v>0</v>
      </c>
      <c r="X865" s="1">
        <v>4536000</v>
      </c>
      <c r="Y865" s="1">
        <v>0</v>
      </c>
      <c r="Z865" s="1" t="s">
        <v>404</v>
      </c>
      <c r="AA865" s="1">
        <v>6315</v>
      </c>
      <c r="AB865" s="1">
        <v>418578</v>
      </c>
      <c r="AC865" s="1" t="s">
        <v>404</v>
      </c>
      <c r="AD865" s="54">
        <v>45100.721382986114</v>
      </c>
      <c r="AE865" s="1">
        <v>1</v>
      </c>
    </row>
    <row r="866" spans="4:31" x14ac:dyDescent="0.25">
      <c r="D866" s="1" t="s">
        <v>1353</v>
      </c>
      <c r="E866" s="73">
        <v>45342</v>
      </c>
      <c r="F866" s="73">
        <v>45252</v>
      </c>
      <c r="G866" s="73">
        <v>45281</v>
      </c>
      <c r="H866" s="1" t="s">
        <v>404</v>
      </c>
      <c r="I866" s="1">
        <v>4200000</v>
      </c>
      <c r="J866" s="1">
        <v>462000</v>
      </c>
      <c r="K866" s="1" t="s">
        <v>404</v>
      </c>
      <c r="L866" s="1">
        <v>4536000</v>
      </c>
      <c r="M866" s="1">
        <v>0</v>
      </c>
      <c r="N866" s="1" t="s">
        <v>404</v>
      </c>
      <c r="O866" s="1">
        <v>1</v>
      </c>
      <c r="P866" s="1" t="s">
        <v>1353</v>
      </c>
      <c r="Q866" s="73">
        <v>45342</v>
      </c>
      <c r="R866" s="73">
        <v>45252</v>
      </c>
      <c r="S866" s="73">
        <v>45281</v>
      </c>
      <c r="T866" s="1" t="s">
        <v>404</v>
      </c>
      <c r="U866" s="1">
        <v>4200000</v>
      </c>
      <c r="V866" s="1">
        <v>462000</v>
      </c>
      <c r="W866" s="1">
        <v>0</v>
      </c>
      <c r="X866" s="1">
        <v>4536000</v>
      </c>
      <c r="Y866" s="1">
        <v>0</v>
      </c>
      <c r="Z866" s="1" t="s">
        <v>404</v>
      </c>
      <c r="AA866" s="1">
        <v>6315</v>
      </c>
      <c r="AB866" s="1">
        <v>418579</v>
      </c>
      <c r="AC866" s="1" t="s">
        <v>404</v>
      </c>
      <c r="AD866" s="54">
        <v>45100.721382986114</v>
      </c>
      <c r="AE866" s="1">
        <v>1</v>
      </c>
    </row>
    <row r="867" spans="4:31" x14ac:dyDescent="0.25">
      <c r="D867" s="1" t="s">
        <v>1353</v>
      </c>
      <c r="E867" s="73">
        <v>45371</v>
      </c>
      <c r="F867" s="73">
        <v>45282</v>
      </c>
      <c r="G867" s="73">
        <v>45312</v>
      </c>
      <c r="H867" s="1" t="s">
        <v>404</v>
      </c>
      <c r="I867" s="1">
        <v>4200000</v>
      </c>
      <c r="J867" s="1">
        <v>462000</v>
      </c>
      <c r="K867" s="1" t="s">
        <v>404</v>
      </c>
      <c r="L867" s="1">
        <v>4536000</v>
      </c>
      <c r="M867" s="1">
        <v>0</v>
      </c>
      <c r="N867" s="1" t="s">
        <v>404</v>
      </c>
      <c r="O867" s="1">
        <v>1</v>
      </c>
      <c r="P867" s="1" t="s">
        <v>1353</v>
      </c>
      <c r="Q867" s="73">
        <v>45371</v>
      </c>
      <c r="R867" s="73">
        <v>45282</v>
      </c>
      <c r="S867" s="73">
        <v>45312</v>
      </c>
      <c r="T867" s="1" t="s">
        <v>404</v>
      </c>
      <c r="U867" s="1">
        <v>4200000</v>
      </c>
      <c r="V867" s="1">
        <v>462000</v>
      </c>
      <c r="W867" s="1">
        <v>0</v>
      </c>
      <c r="X867" s="1">
        <v>4536000</v>
      </c>
      <c r="Y867" s="1">
        <v>0</v>
      </c>
      <c r="Z867" s="1" t="s">
        <v>404</v>
      </c>
      <c r="AA867" s="1">
        <v>6315</v>
      </c>
      <c r="AB867" s="1">
        <v>418580</v>
      </c>
      <c r="AC867" s="1" t="s">
        <v>404</v>
      </c>
      <c r="AD867" s="54">
        <v>45100.721382986114</v>
      </c>
      <c r="AE867" s="1">
        <v>1</v>
      </c>
    </row>
    <row r="868" spans="4:31" x14ac:dyDescent="0.25">
      <c r="D868" s="1" t="s">
        <v>1353</v>
      </c>
      <c r="E868" s="73">
        <v>45402</v>
      </c>
      <c r="F868" s="73">
        <v>45313</v>
      </c>
      <c r="G868" s="73">
        <v>45343</v>
      </c>
      <c r="H868" s="1" t="s">
        <v>404</v>
      </c>
      <c r="I868" s="1">
        <v>4200000</v>
      </c>
      <c r="J868" s="1">
        <v>462000</v>
      </c>
      <c r="K868" s="1" t="s">
        <v>404</v>
      </c>
      <c r="L868" s="1">
        <v>4536000</v>
      </c>
      <c r="M868" s="1">
        <v>0</v>
      </c>
      <c r="N868" s="1" t="s">
        <v>404</v>
      </c>
      <c r="O868" s="1">
        <v>1</v>
      </c>
      <c r="P868" s="1" t="s">
        <v>1353</v>
      </c>
      <c r="Q868" s="73">
        <v>45402</v>
      </c>
      <c r="R868" s="73">
        <v>45313</v>
      </c>
      <c r="S868" s="73">
        <v>45343</v>
      </c>
      <c r="T868" s="1" t="s">
        <v>404</v>
      </c>
      <c r="U868" s="1">
        <v>4200000</v>
      </c>
      <c r="V868" s="1">
        <v>462000</v>
      </c>
      <c r="W868" s="1">
        <v>0</v>
      </c>
      <c r="X868" s="1">
        <v>4536000</v>
      </c>
      <c r="Y868" s="1">
        <v>0</v>
      </c>
      <c r="Z868" s="1" t="s">
        <v>404</v>
      </c>
      <c r="AA868" s="1">
        <v>6315</v>
      </c>
      <c r="AB868" s="1">
        <v>418581</v>
      </c>
      <c r="AC868" s="1" t="s">
        <v>404</v>
      </c>
      <c r="AD868" s="54">
        <v>45100.721382986114</v>
      </c>
      <c r="AE868" s="1">
        <v>1</v>
      </c>
    </row>
    <row r="869" spans="4:31" x14ac:dyDescent="0.25">
      <c r="D869" s="1" t="s">
        <v>1353</v>
      </c>
      <c r="E869" s="73">
        <v>45432</v>
      </c>
      <c r="F869" s="73">
        <v>45344</v>
      </c>
      <c r="G869" s="73">
        <v>45372</v>
      </c>
      <c r="H869" s="1" t="s">
        <v>404</v>
      </c>
      <c r="I869" s="1">
        <v>4200000</v>
      </c>
      <c r="J869" s="1">
        <v>462000</v>
      </c>
      <c r="K869" s="1" t="s">
        <v>404</v>
      </c>
      <c r="L869" s="1">
        <v>4536000</v>
      </c>
      <c r="M869" s="1">
        <v>0</v>
      </c>
      <c r="N869" s="1" t="s">
        <v>404</v>
      </c>
      <c r="O869" s="1">
        <v>1</v>
      </c>
      <c r="P869" s="1" t="s">
        <v>1353</v>
      </c>
      <c r="Q869" s="73">
        <v>45432</v>
      </c>
      <c r="R869" s="73">
        <v>45344</v>
      </c>
      <c r="S869" s="73">
        <v>45372</v>
      </c>
      <c r="T869" s="1" t="s">
        <v>404</v>
      </c>
      <c r="U869" s="1">
        <v>4200000</v>
      </c>
      <c r="V869" s="1">
        <v>462000</v>
      </c>
      <c r="W869" s="1">
        <v>0</v>
      </c>
      <c r="X869" s="1">
        <v>4536000</v>
      </c>
      <c r="Y869" s="1">
        <v>0</v>
      </c>
      <c r="Z869" s="1" t="s">
        <v>404</v>
      </c>
      <c r="AA869" s="1">
        <v>6315</v>
      </c>
      <c r="AB869" s="1">
        <v>418582</v>
      </c>
      <c r="AC869" s="1" t="s">
        <v>404</v>
      </c>
      <c r="AD869" s="54">
        <v>45100.721382986114</v>
      </c>
      <c r="AE869" s="1">
        <v>1</v>
      </c>
    </row>
    <row r="870" spans="4:31" x14ac:dyDescent="0.25">
      <c r="D870" s="1" t="s">
        <v>1353</v>
      </c>
      <c r="E870" s="73">
        <v>45463</v>
      </c>
      <c r="F870" s="73">
        <v>45373</v>
      </c>
      <c r="G870" s="73">
        <v>45403</v>
      </c>
      <c r="H870" s="1" t="s">
        <v>404</v>
      </c>
      <c r="I870" s="1">
        <v>4200000</v>
      </c>
      <c r="J870" s="1">
        <v>462000</v>
      </c>
      <c r="K870" s="1" t="s">
        <v>404</v>
      </c>
      <c r="L870" s="1">
        <v>4536000</v>
      </c>
      <c r="M870" s="1">
        <v>0</v>
      </c>
      <c r="N870" s="1" t="s">
        <v>404</v>
      </c>
      <c r="O870" s="1">
        <v>1</v>
      </c>
      <c r="P870" s="1" t="s">
        <v>1353</v>
      </c>
      <c r="Q870" s="73">
        <v>45463</v>
      </c>
      <c r="R870" s="73">
        <v>45373</v>
      </c>
      <c r="S870" s="73">
        <v>45403</v>
      </c>
      <c r="T870" s="1" t="s">
        <v>404</v>
      </c>
      <c r="U870" s="1">
        <v>4200000</v>
      </c>
      <c r="V870" s="1">
        <v>462000</v>
      </c>
      <c r="W870" s="1">
        <v>0</v>
      </c>
      <c r="X870" s="1">
        <v>4536000</v>
      </c>
      <c r="Y870" s="1">
        <v>0</v>
      </c>
      <c r="Z870" s="1" t="s">
        <v>404</v>
      </c>
      <c r="AA870" s="1">
        <v>6315</v>
      </c>
      <c r="AB870" s="1">
        <v>418583</v>
      </c>
      <c r="AC870" s="1" t="s">
        <v>404</v>
      </c>
      <c r="AD870" s="54">
        <v>45100.721382986114</v>
      </c>
      <c r="AE870" s="1">
        <v>1</v>
      </c>
    </row>
    <row r="871" spans="4:31" x14ac:dyDescent="0.25">
      <c r="D871" s="1" t="s">
        <v>1353</v>
      </c>
      <c r="E871" s="73">
        <v>45493</v>
      </c>
      <c r="F871" s="73">
        <v>45404</v>
      </c>
      <c r="G871" s="73">
        <v>45433</v>
      </c>
      <c r="H871" s="1" t="s">
        <v>404</v>
      </c>
      <c r="I871" s="1">
        <v>4200000</v>
      </c>
      <c r="J871" s="1">
        <v>462000</v>
      </c>
      <c r="K871" s="1" t="s">
        <v>404</v>
      </c>
      <c r="L871" s="1">
        <v>4536000</v>
      </c>
      <c r="M871" s="1">
        <v>0</v>
      </c>
      <c r="N871" s="1" t="s">
        <v>404</v>
      </c>
      <c r="O871" s="1">
        <v>1</v>
      </c>
      <c r="P871" s="1" t="s">
        <v>1353</v>
      </c>
      <c r="Q871" s="73">
        <v>45493</v>
      </c>
      <c r="R871" s="73">
        <v>45404</v>
      </c>
      <c r="S871" s="73">
        <v>45433</v>
      </c>
      <c r="T871" s="1" t="s">
        <v>404</v>
      </c>
      <c r="U871" s="1">
        <v>4200000</v>
      </c>
      <c r="V871" s="1">
        <v>462000</v>
      </c>
      <c r="W871" s="1">
        <v>0</v>
      </c>
      <c r="X871" s="1">
        <v>4536000</v>
      </c>
      <c r="Y871" s="1">
        <v>0</v>
      </c>
      <c r="Z871" s="1" t="s">
        <v>404</v>
      </c>
      <c r="AA871" s="1">
        <v>6315</v>
      </c>
      <c r="AB871" s="1">
        <v>418584</v>
      </c>
      <c r="AC871" s="1" t="s">
        <v>404</v>
      </c>
      <c r="AD871" s="54">
        <v>45100.721382986114</v>
      </c>
      <c r="AE871" s="1">
        <v>1</v>
      </c>
    </row>
    <row r="872" spans="4:31" x14ac:dyDescent="0.25">
      <c r="D872" s="1" t="s">
        <v>680</v>
      </c>
      <c r="E872" s="73">
        <v>45217</v>
      </c>
      <c r="F872" s="73">
        <v>45127</v>
      </c>
      <c r="G872" s="73">
        <v>45157</v>
      </c>
      <c r="H872" s="1" t="s">
        <v>1644</v>
      </c>
      <c r="I872" s="1">
        <v>7200000</v>
      </c>
      <c r="J872" s="1">
        <v>792000</v>
      </c>
      <c r="K872" s="1" t="s">
        <v>404</v>
      </c>
      <c r="L872" s="1">
        <v>7776000</v>
      </c>
      <c r="M872" s="1">
        <v>0</v>
      </c>
      <c r="N872" s="1" t="s">
        <v>630</v>
      </c>
      <c r="O872" s="1">
        <v>1</v>
      </c>
      <c r="P872" s="1" t="s">
        <v>680</v>
      </c>
      <c r="Q872" s="73">
        <v>45217</v>
      </c>
      <c r="R872" s="73">
        <v>45127</v>
      </c>
      <c r="S872" s="73">
        <v>45157</v>
      </c>
      <c r="T872" s="1" t="s">
        <v>1644</v>
      </c>
      <c r="U872" s="1">
        <v>7200000</v>
      </c>
      <c r="V872" s="1">
        <v>792000</v>
      </c>
      <c r="W872" s="1">
        <v>144000</v>
      </c>
      <c r="X872" s="1">
        <v>7776000</v>
      </c>
      <c r="Y872" s="1">
        <v>0</v>
      </c>
      <c r="Z872" s="54">
        <v>45157</v>
      </c>
      <c r="AA872" s="1">
        <v>6586</v>
      </c>
      <c r="AB872" s="1">
        <v>428526</v>
      </c>
      <c r="AC872" s="1">
        <v>81968</v>
      </c>
      <c r="AD872" s="54">
        <v>45169</v>
      </c>
      <c r="AE872" s="1">
        <v>1</v>
      </c>
    </row>
    <row r="873" spans="4:31" x14ac:dyDescent="0.25">
      <c r="D873" s="1" t="s">
        <v>680</v>
      </c>
      <c r="E873" s="73">
        <v>45248</v>
      </c>
      <c r="F873" s="73">
        <v>45158</v>
      </c>
      <c r="G873" s="73">
        <v>45188</v>
      </c>
      <c r="H873" s="1" t="s">
        <v>1645</v>
      </c>
      <c r="I873" s="1">
        <v>7200000</v>
      </c>
      <c r="J873" s="1">
        <v>792000</v>
      </c>
      <c r="K873" s="1" t="s">
        <v>404</v>
      </c>
      <c r="L873" s="1">
        <v>7776000</v>
      </c>
      <c r="M873" s="1">
        <v>0</v>
      </c>
      <c r="N873" s="1" t="s">
        <v>630</v>
      </c>
      <c r="O873" s="1">
        <v>1</v>
      </c>
      <c r="P873" s="1" t="s">
        <v>680</v>
      </c>
      <c r="Q873" s="73">
        <v>45248</v>
      </c>
      <c r="R873" s="73">
        <v>45158</v>
      </c>
      <c r="S873" s="73">
        <v>45188</v>
      </c>
      <c r="T873" s="1" t="s">
        <v>1645</v>
      </c>
      <c r="U873" s="1">
        <v>7200000</v>
      </c>
      <c r="V873" s="1">
        <v>792000</v>
      </c>
      <c r="W873" s="1">
        <v>144000</v>
      </c>
      <c r="X873" s="1">
        <v>7776000</v>
      </c>
      <c r="Y873" s="1">
        <v>0</v>
      </c>
      <c r="Z873" s="1" t="s">
        <v>404</v>
      </c>
      <c r="AA873" s="1">
        <v>6586</v>
      </c>
      <c r="AB873" s="1">
        <v>427966</v>
      </c>
      <c r="AC873" s="1">
        <v>83082</v>
      </c>
      <c r="AD873" s="54">
        <v>45168.467825428241</v>
      </c>
      <c r="AE873" s="1">
        <v>1</v>
      </c>
    </row>
    <row r="874" spans="4:31" x14ac:dyDescent="0.25">
      <c r="D874" s="1" t="s">
        <v>680</v>
      </c>
      <c r="E874" s="73">
        <v>45278</v>
      </c>
      <c r="F874" s="73">
        <v>45189</v>
      </c>
      <c r="G874" s="73">
        <v>45218</v>
      </c>
      <c r="H874" s="1" t="s">
        <v>404</v>
      </c>
      <c r="I874" s="1">
        <v>7200000</v>
      </c>
      <c r="J874" s="1">
        <v>792000</v>
      </c>
      <c r="K874" s="1" t="s">
        <v>404</v>
      </c>
      <c r="L874" s="1">
        <v>7776000</v>
      </c>
      <c r="M874" s="1">
        <v>0</v>
      </c>
      <c r="N874" s="1" t="s">
        <v>404</v>
      </c>
      <c r="O874" s="1">
        <v>1</v>
      </c>
      <c r="P874" s="1" t="s">
        <v>680</v>
      </c>
      <c r="Q874" s="73">
        <v>45278</v>
      </c>
      <c r="R874" s="73">
        <v>45189</v>
      </c>
      <c r="S874" s="73">
        <v>45218</v>
      </c>
      <c r="T874" s="1" t="s">
        <v>404</v>
      </c>
      <c r="U874" s="1">
        <v>7200000</v>
      </c>
      <c r="V874" s="1">
        <v>792000</v>
      </c>
      <c r="W874" s="1">
        <v>0</v>
      </c>
      <c r="X874" s="1">
        <v>7776000</v>
      </c>
      <c r="Y874" s="1">
        <v>0</v>
      </c>
      <c r="Z874" s="1" t="s">
        <v>404</v>
      </c>
      <c r="AA874" s="1">
        <v>6586</v>
      </c>
      <c r="AB874" s="1">
        <v>428527</v>
      </c>
      <c r="AC874" s="1" t="s">
        <v>404</v>
      </c>
      <c r="AD874" s="54">
        <v>45169</v>
      </c>
      <c r="AE874" s="1">
        <v>1</v>
      </c>
    </row>
    <row r="875" spans="4:31" x14ac:dyDescent="0.25">
      <c r="D875" s="1" t="s">
        <v>680</v>
      </c>
      <c r="E875" s="73">
        <v>45309</v>
      </c>
      <c r="F875" s="73">
        <v>45219</v>
      </c>
      <c r="G875" s="73">
        <v>45249</v>
      </c>
      <c r="H875" s="1" t="s">
        <v>404</v>
      </c>
      <c r="I875" s="1">
        <v>7200000</v>
      </c>
      <c r="J875" s="1">
        <v>792000</v>
      </c>
      <c r="K875" s="1" t="s">
        <v>404</v>
      </c>
      <c r="L875" s="1">
        <v>7776000</v>
      </c>
      <c r="M875" s="1">
        <v>0</v>
      </c>
      <c r="N875" s="1" t="s">
        <v>404</v>
      </c>
      <c r="O875" s="1">
        <v>1</v>
      </c>
      <c r="P875" s="1" t="s">
        <v>680</v>
      </c>
      <c r="Q875" s="73">
        <v>45309</v>
      </c>
      <c r="R875" s="73">
        <v>45219</v>
      </c>
      <c r="S875" s="73">
        <v>45249</v>
      </c>
      <c r="T875" s="1" t="s">
        <v>404</v>
      </c>
      <c r="U875" s="1">
        <v>7200000</v>
      </c>
      <c r="V875" s="1">
        <v>792000</v>
      </c>
      <c r="W875" s="1">
        <v>0</v>
      </c>
      <c r="X875" s="1">
        <v>7776000</v>
      </c>
      <c r="Y875" s="1">
        <v>0</v>
      </c>
      <c r="Z875" s="1" t="s">
        <v>404</v>
      </c>
      <c r="AA875" s="1">
        <v>6586</v>
      </c>
      <c r="AB875" s="1">
        <v>427968</v>
      </c>
      <c r="AC875" s="1" t="s">
        <v>404</v>
      </c>
      <c r="AD875" s="54">
        <v>45168.467825428241</v>
      </c>
      <c r="AE875" s="1">
        <v>1</v>
      </c>
    </row>
    <row r="876" spans="4:31" x14ac:dyDescent="0.25">
      <c r="D876" s="1" t="s">
        <v>680</v>
      </c>
      <c r="E876" s="73">
        <v>45340</v>
      </c>
      <c r="F876" s="73">
        <v>45250</v>
      </c>
      <c r="G876" s="73">
        <v>45279</v>
      </c>
      <c r="H876" s="1" t="s">
        <v>404</v>
      </c>
      <c r="I876" s="1">
        <v>7200000</v>
      </c>
      <c r="J876" s="1">
        <v>792000</v>
      </c>
      <c r="K876" s="1" t="s">
        <v>404</v>
      </c>
      <c r="L876" s="1">
        <v>7776000</v>
      </c>
      <c r="M876" s="1">
        <v>0</v>
      </c>
      <c r="N876" s="1" t="s">
        <v>404</v>
      </c>
      <c r="O876" s="1">
        <v>1</v>
      </c>
      <c r="P876" s="1" t="s">
        <v>680</v>
      </c>
      <c r="Q876" s="73">
        <v>45340</v>
      </c>
      <c r="R876" s="73">
        <v>45250</v>
      </c>
      <c r="S876" s="73">
        <v>45279</v>
      </c>
      <c r="T876" s="1" t="s">
        <v>404</v>
      </c>
      <c r="U876" s="1">
        <v>7200000</v>
      </c>
      <c r="V876" s="1">
        <v>792000</v>
      </c>
      <c r="W876" s="1">
        <v>0</v>
      </c>
      <c r="X876" s="1">
        <v>7776000</v>
      </c>
      <c r="Y876" s="1">
        <v>0</v>
      </c>
      <c r="Z876" s="1" t="s">
        <v>404</v>
      </c>
      <c r="AA876" s="1">
        <v>6586</v>
      </c>
      <c r="AB876" s="1">
        <v>428528</v>
      </c>
      <c r="AC876" s="1" t="s">
        <v>404</v>
      </c>
      <c r="AD876" s="54">
        <v>45169</v>
      </c>
      <c r="AE876" s="1">
        <v>1</v>
      </c>
    </row>
    <row r="877" spans="4:31" x14ac:dyDescent="0.25">
      <c r="D877" s="1" t="s">
        <v>680</v>
      </c>
      <c r="E877" s="73">
        <v>45369</v>
      </c>
      <c r="F877" s="73">
        <v>45280</v>
      </c>
      <c r="G877" s="73">
        <v>45310</v>
      </c>
      <c r="H877" s="1" t="s">
        <v>404</v>
      </c>
      <c r="I877" s="1">
        <v>7200000</v>
      </c>
      <c r="J877" s="1">
        <v>792000</v>
      </c>
      <c r="K877" s="1" t="s">
        <v>404</v>
      </c>
      <c r="L877" s="1">
        <v>7776000</v>
      </c>
      <c r="M877" s="1">
        <v>0</v>
      </c>
      <c r="N877" s="1" t="s">
        <v>404</v>
      </c>
      <c r="O877" s="1">
        <v>1</v>
      </c>
      <c r="P877" s="1" t="s">
        <v>680</v>
      </c>
      <c r="Q877" s="73">
        <v>45369</v>
      </c>
      <c r="R877" s="73">
        <v>45280</v>
      </c>
      <c r="S877" s="73">
        <v>45310</v>
      </c>
      <c r="T877" s="1" t="s">
        <v>404</v>
      </c>
      <c r="U877" s="1">
        <v>7200000</v>
      </c>
      <c r="V877" s="1">
        <v>792000</v>
      </c>
      <c r="W877" s="1">
        <v>0</v>
      </c>
      <c r="X877" s="1">
        <v>7776000</v>
      </c>
      <c r="Y877" s="1">
        <v>0</v>
      </c>
      <c r="Z877" s="1" t="s">
        <v>404</v>
      </c>
      <c r="AA877" s="1">
        <v>6586</v>
      </c>
      <c r="AB877" s="1">
        <v>427970</v>
      </c>
      <c r="AC877" s="1" t="s">
        <v>404</v>
      </c>
      <c r="AD877" s="54">
        <v>45168.467825428241</v>
      </c>
      <c r="AE877" s="1">
        <v>1</v>
      </c>
    </row>
    <row r="878" spans="4:31" x14ac:dyDescent="0.25">
      <c r="D878" s="1" t="s">
        <v>680</v>
      </c>
      <c r="E878" s="73">
        <v>45400</v>
      </c>
      <c r="F878" s="73">
        <v>45311</v>
      </c>
      <c r="G878" s="73">
        <v>45341</v>
      </c>
      <c r="H878" s="1" t="s">
        <v>404</v>
      </c>
      <c r="I878" s="1">
        <v>7200000</v>
      </c>
      <c r="J878" s="1">
        <v>792000</v>
      </c>
      <c r="K878" s="1" t="s">
        <v>404</v>
      </c>
      <c r="L878" s="1">
        <v>7776000</v>
      </c>
      <c r="M878" s="1">
        <v>0</v>
      </c>
      <c r="N878" s="1" t="s">
        <v>404</v>
      </c>
      <c r="O878" s="1">
        <v>1</v>
      </c>
      <c r="P878" s="1" t="s">
        <v>680</v>
      </c>
      <c r="Q878" s="73">
        <v>45400</v>
      </c>
      <c r="R878" s="73">
        <v>45311</v>
      </c>
      <c r="S878" s="73">
        <v>45341</v>
      </c>
      <c r="T878" s="1" t="s">
        <v>404</v>
      </c>
      <c r="U878" s="1">
        <v>7200000</v>
      </c>
      <c r="V878" s="1">
        <v>792000</v>
      </c>
      <c r="W878" s="1">
        <v>0</v>
      </c>
      <c r="X878" s="1">
        <v>7776000</v>
      </c>
      <c r="Y878" s="1">
        <v>0</v>
      </c>
      <c r="Z878" s="1" t="s">
        <v>404</v>
      </c>
      <c r="AA878" s="1">
        <v>6586</v>
      </c>
      <c r="AB878" s="1">
        <v>427971</v>
      </c>
      <c r="AC878" s="1" t="s">
        <v>404</v>
      </c>
      <c r="AD878" s="54">
        <v>45168.467825428241</v>
      </c>
      <c r="AE878" s="1">
        <v>1</v>
      </c>
    </row>
    <row r="879" spans="4:31" x14ac:dyDescent="0.25">
      <c r="D879" s="1" t="s">
        <v>680</v>
      </c>
      <c r="E879" s="73">
        <v>45430</v>
      </c>
      <c r="F879" s="73">
        <v>45342</v>
      </c>
      <c r="G879" s="73">
        <v>45370</v>
      </c>
      <c r="H879" s="1" t="s">
        <v>404</v>
      </c>
      <c r="I879" s="1">
        <v>7200000</v>
      </c>
      <c r="J879" s="1">
        <v>792000</v>
      </c>
      <c r="K879" s="1" t="s">
        <v>404</v>
      </c>
      <c r="L879" s="1">
        <v>7776000</v>
      </c>
      <c r="M879" s="1">
        <v>0</v>
      </c>
      <c r="N879" s="1" t="s">
        <v>404</v>
      </c>
      <c r="O879" s="1">
        <v>1</v>
      </c>
      <c r="P879" s="1" t="s">
        <v>680</v>
      </c>
      <c r="Q879" s="73">
        <v>45430</v>
      </c>
      <c r="R879" s="73">
        <v>45342</v>
      </c>
      <c r="S879" s="73">
        <v>45370</v>
      </c>
      <c r="T879" s="1" t="s">
        <v>404</v>
      </c>
      <c r="U879" s="1">
        <v>7200000</v>
      </c>
      <c r="V879" s="1">
        <v>792000</v>
      </c>
      <c r="W879" s="1">
        <v>0</v>
      </c>
      <c r="X879" s="1">
        <v>7776000</v>
      </c>
      <c r="Y879" s="1">
        <v>0</v>
      </c>
      <c r="Z879" s="1" t="s">
        <v>404</v>
      </c>
      <c r="AA879" s="1">
        <v>6586</v>
      </c>
      <c r="AB879" s="1">
        <v>428529</v>
      </c>
      <c r="AC879" s="1" t="s">
        <v>404</v>
      </c>
      <c r="AD879" s="54">
        <v>45169</v>
      </c>
      <c r="AE879" s="1">
        <v>1</v>
      </c>
    </row>
    <row r="880" spans="4:31" x14ac:dyDescent="0.25">
      <c r="D880" s="1" t="s">
        <v>680</v>
      </c>
      <c r="E880" s="73">
        <v>45461</v>
      </c>
      <c r="F880" s="73">
        <v>45371</v>
      </c>
      <c r="G880" s="73">
        <v>45401</v>
      </c>
      <c r="H880" s="1" t="s">
        <v>404</v>
      </c>
      <c r="I880" s="1">
        <v>7200000</v>
      </c>
      <c r="J880" s="1">
        <v>792000</v>
      </c>
      <c r="K880" s="1" t="s">
        <v>404</v>
      </c>
      <c r="L880" s="1">
        <v>7776000</v>
      </c>
      <c r="M880" s="1">
        <v>0</v>
      </c>
      <c r="N880" s="1" t="s">
        <v>404</v>
      </c>
      <c r="O880" s="1">
        <v>1</v>
      </c>
      <c r="P880" s="1" t="s">
        <v>680</v>
      </c>
      <c r="Q880" s="73">
        <v>45461</v>
      </c>
      <c r="R880" s="73">
        <v>45371</v>
      </c>
      <c r="S880" s="73">
        <v>45401</v>
      </c>
      <c r="T880" s="1" t="s">
        <v>404</v>
      </c>
      <c r="U880" s="1">
        <v>7200000</v>
      </c>
      <c r="V880" s="1">
        <v>792000</v>
      </c>
      <c r="W880" s="1">
        <v>0</v>
      </c>
      <c r="X880" s="1">
        <v>7776000</v>
      </c>
      <c r="Y880" s="1">
        <v>0</v>
      </c>
      <c r="Z880" s="1" t="s">
        <v>404</v>
      </c>
      <c r="AA880" s="1">
        <v>6586</v>
      </c>
      <c r="AB880" s="1">
        <v>427973</v>
      </c>
      <c r="AC880" s="1" t="s">
        <v>404</v>
      </c>
      <c r="AD880" s="54">
        <v>45168.467825428241</v>
      </c>
      <c r="AE880" s="1">
        <v>1</v>
      </c>
    </row>
    <row r="881" spans="4:31" x14ac:dyDescent="0.25">
      <c r="D881" s="1" t="s">
        <v>680</v>
      </c>
      <c r="E881" s="73">
        <v>45491</v>
      </c>
      <c r="F881" s="73">
        <v>45402</v>
      </c>
      <c r="G881" s="73">
        <v>45431</v>
      </c>
      <c r="H881" s="1" t="s">
        <v>404</v>
      </c>
      <c r="I881" s="1">
        <v>7200000</v>
      </c>
      <c r="J881" s="1">
        <v>792000</v>
      </c>
      <c r="K881" s="1" t="s">
        <v>404</v>
      </c>
      <c r="L881" s="1">
        <v>7776000</v>
      </c>
      <c r="M881" s="1">
        <v>0</v>
      </c>
      <c r="N881" s="1" t="s">
        <v>404</v>
      </c>
      <c r="O881" s="1">
        <v>1</v>
      </c>
      <c r="P881" s="1" t="s">
        <v>680</v>
      </c>
      <c r="Q881" s="73">
        <v>45491</v>
      </c>
      <c r="R881" s="73">
        <v>45402</v>
      </c>
      <c r="S881" s="73">
        <v>45431</v>
      </c>
      <c r="T881" s="1" t="s">
        <v>404</v>
      </c>
      <c r="U881" s="1">
        <v>7200000</v>
      </c>
      <c r="V881" s="1">
        <v>792000</v>
      </c>
      <c r="W881" s="1">
        <v>0</v>
      </c>
      <c r="X881" s="1">
        <v>7776000</v>
      </c>
      <c r="Y881" s="1">
        <v>0</v>
      </c>
      <c r="Z881" s="1" t="s">
        <v>404</v>
      </c>
      <c r="AA881" s="1">
        <v>6586</v>
      </c>
      <c r="AB881" s="1">
        <v>428530</v>
      </c>
      <c r="AC881" s="1" t="s">
        <v>404</v>
      </c>
      <c r="AD881" s="54">
        <v>45169</v>
      </c>
      <c r="AE881" s="1">
        <v>1</v>
      </c>
    </row>
    <row r="882" spans="4:31" x14ac:dyDescent="0.25">
      <c r="D882" s="1" t="s">
        <v>680</v>
      </c>
      <c r="E882" s="73">
        <v>45522</v>
      </c>
      <c r="F882" s="73">
        <v>45432</v>
      </c>
      <c r="G882" s="73">
        <v>45462</v>
      </c>
      <c r="H882" s="1" t="s">
        <v>404</v>
      </c>
      <c r="I882" s="1">
        <v>7200000</v>
      </c>
      <c r="J882" s="1">
        <v>792000</v>
      </c>
      <c r="K882" s="1" t="s">
        <v>404</v>
      </c>
      <c r="L882" s="1">
        <v>7776000</v>
      </c>
      <c r="M882" s="1">
        <v>0</v>
      </c>
      <c r="N882" s="1" t="s">
        <v>404</v>
      </c>
      <c r="O882" s="1">
        <v>1</v>
      </c>
      <c r="P882" s="1" t="s">
        <v>680</v>
      </c>
      <c r="Q882" s="73">
        <v>45522</v>
      </c>
      <c r="R882" s="73">
        <v>45432</v>
      </c>
      <c r="S882" s="73">
        <v>45462</v>
      </c>
      <c r="T882" s="1" t="s">
        <v>404</v>
      </c>
      <c r="U882" s="1">
        <v>7200000</v>
      </c>
      <c r="V882" s="1">
        <v>792000</v>
      </c>
      <c r="W882" s="1">
        <v>0</v>
      </c>
      <c r="X882" s="1">
        <v>7776000</v>
      </c>
      <c r="Y882" s="1">
        <v>0</v>
      </c>
      <c r="Z882" s="1" t="s">
        <v>404</v>
      </c>
      <c r="AA882" s="1">
        <v>6586</v>
      </c>
      <c r="AB882" s="1">
        <v>427975</v>
      </c>
      <c r="AC882" s="1" t="s">
        <v>404</v>
      </c>
      <c r="AD882" s="54">
        <v>45168.467825428241</v>
      </c>
      <c r="AE882" s="1">
        <v>1</v>
      </c>
    </row>
    <row r="883" spans="4:31" x14ac:dyDescent="0.25">
      <c r="D883" s="1" t="s">
        <v>680</v>
      </c>
      <c r="E883" s="73">
        <v>45553</v>
      </c>
      <c r="F883" s="73">
        <v>45463</v>
      </c>
      <c r="G883" s="73">
        <v>45492</v>
      </c>
      <c r="H883" s="1" t="s">
        <v>404</v>
      </c>
      <c r="I883" s="1">
        <v>7200000</v>
      </c>
      <c r="J883" s="1">
        <v>792000</v>
      </c>
      <c r="K883" s="1" t="s">
        <v>404</v>
      </c>
      <c r="L883" s="1">
        <v>7776000</v>
      </c>
      <c r="M883" s="1">
        <v>0</v>
      </c>
      <c r="N883" s="1" t="s">
        <v>404</v>
      </c>
      <c r="O883" s="1">
        <v>1</v>
      </c>
      <c r="P883" s="1" t="s">
        <v>680</v>
      </c>
      <c r="Q883" s="73">
        <v>45553</v>
      </c>
      <c r="R883" s="73">
        <v>45463</v>
      </c>
      <c r="S883" s="73">
        <v>45492</v>
      </c>
      <c r="T883" s="1" t="s">
        <v>404</v>
      </c>
      <c r="U883" s="1">
        <v>7200000</v>
      </c>
      <c r="V883" s="1">
        <v>792000</v>
      </c>
      <c r="W883" s="1">
        <v>0</v>
      </c>
      <c r="X883" s="1">
        <v>7776000</v>
      </c>
      <c r="Y883" s="1">
        <v>0</v>
      </c>
      <c r="Z883" s="1" t="s">
        <v>404</v>
      </c>
      <c r="AA883" s="1">
        <v>6586</v>
      </c>
      <c r="AB883" s="1">
        <v>428531</v>
      </c>
      <c r="AC883" s="1" t="s">
        <v>404</v>
      </c>
      <c r="AD883" s="54">
        <v>45169</v>
      </c>
      <c r="AE883" s="1">
        <v>1</v>
      </c>
    </row>
    <row r="915" spans="2:70" x14ac:dyDescent="0.25">
      <c r="B915" s="3">
        <v>0</v>
      </c>
      <c r="D915" s="4" t="s">
        <v>1408</v>
      </c>
    </row>
    <row r="916" spans="2:70" x14ac:dyDescent="0.25">
      <c r="D916" s="41" t="s">
        <v>300</v>
      </c>
    </row>
    <row r="918" spans="2:70" x14ac:dyDescent="0.25">
      <c r="D918" s="1" t="s">
        <v>266</v>
      </c>
      <c r="M918" s="1" t="s">
        <v>305</v>
      </c>
      <c r="V918" s="1" t="s">
        <v>527</v>
      </c>
      <c r="AB918" s="1" t="s">
        <v>356</v>
      </c>
      <c r="AG918" s="1" t="s">
        <v>609</v>
      </c>
    </row>
    <row r="919" spans="2:70" x14ac:dyDescent="0.25">
      <c r="D919" s="4" t="s">
        <v>1288</v>
      </c>
      <c r="M919" s="4" t="s">
        <v>1289</v>
      </c>
      <c r="V919" s="23" t="s">
        <v>1364</v>
      </c>
      <c r="AB919" s="23" t="s">
        <v>1369</v>
      </c>
      <c r="AG919" s="4" t="s">
        <v>1370</v>
      </c>
    </row>
    <row r="921" spans="2:70" x14ac:dyDescent="0.25">
      <c r="D921" s="38" t="s">
        <v>33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G921" s="39" t="s">
        <v>324</v>
      </c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  <c r="BD921" s="35"/>
      <c r="BE921" s="35"/>
      <c r="BF921" s="35"/>
      <c r="BG921" s="35"/>
      <c r="BH921" s="35"/>
      <c r="BI921" s="35"/>
      <c r="BJ921" s="35"/>
      <c r="BK921" s="35"/>
      <c r="BL921" s="35"/>
      <c r="BM921" s="35"/>
      <c r="BN921" s="35"/>
      <c r="BO921" s="35"/>
      <c r="BP921" s="35"/>
      <c r="BQ921" s="35"/>
      <c r="BR921" s="35"/>
    </row>
    <row r="922" spans="2:70" x14ac:dyDescent="0.25">
      <c r="D922" s="38" t="s">
        <v>357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G922" s="39" t="s">
        <v>308</v>
      </c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  <c r="BD922" s="35"/>
      <c r="BE922" s="35"/>
      <c r="BF922" s="35"/>
      <c r="BG922" s="35"/>
      <c r="BH922" s="35"/>
      <c r="BI922" s="35"/>
      <c r="BJ922" s="35"/>
      <c r="BK922" s="35"/>
      <c r="BL922" s="35"/>
      <c r="BM922" s="35"/>
      <c r="BN922" s="35"/>
      <c r="BO922" s="35"/>
      <c r="BP922" s="35"/>
      <c r="BQ922" s="35"/>
      <c r="BR922" s="35"/>
    </row>
    <row r="923" spans="2:70" x14ac:dyDescent="0.25">
      <c r="D923" s="38" t="s">
        <v>545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G923" s="39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  <c r="BD923" s="35"/>
      <c r="BE923" s="35"/>
      <c r="BF923" s="35"/>
      <c r="BG923" s="35"/>
      <c r="BH923" s="35"/>
      <c r="BI923" s="35"/>
      <c r="BJ923" s="35"/>
      <c r="BK923" s="35"/>
      <c r="BL923" s="35"/>
      <c r="BM923" s="35"/>
      <c r="BN923" s="35"/>
      <c r="BO923" s="35"/>
      <c r="BP923" s="35"/>
      <c r="BQ923" s="35"/>
      <c r="BR923" s="35"/>
    </row>
    <row r="924" spans="2:70" x14ac:dyDescent="0.25">
      <c r="D924" s="38" t="s">
        <v>1246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G924" s="39" t="s">
        <v>1412</v>
      </c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  <c r="BD924" s="35"/>
      <c r="BE924" s="35"/>
      <c r="BF924" s="35"/>
      <c r="BG924" s="35"/>
      <c r="BH924" s="35"/>
      <c r="BI924" s="35"/>
      <c r="BJ924" s="35"/>
      <c r="BK924" s="35"/>
      <c r="BL924" s="35"/>
      <c r="BM924" s="35"/>
      <c r="BN924" s="35"/>
      <c r="BO924" s="35"/>
      <c r="BP924" s="35"/>
      <c r="BQ924" s="35"/>
      <c r="BR924" s="35"/>
    </row>
    <row r="925" spans="2:70" x14ac:dyDescent="0.25">
      <c r="D925" s="38" t="s">
        <v>1247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G925" s="39" t="s">
        <v>278</v>
      </c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  <c r="BD925" s="35"/>
      <c r="BE925" s="35"/>
      <c r="BF925" s="35"/>
      <c r="BG925" s="35"/>
      <c r="BH925" s="35"/>
      <c r="BI925" s="35"/>
      <c r="BJ925" s="35"/>
      <c r="BK925" s="35"/>
      <c r="BL925" s="35"/>
      <c r="BM925" s="35"/>
      <c r="BN925" s="35"/>
      <c r="BO925" s="35"/>
      <c r="BP925" s="35"/>
      <c r="BQ925" s="35"/>
      <c r="BR925" s="35"/>
    </row>
    <row r="926" spans="2:70" x14ac:dyDescent="0.25">
      <c r="D926" s="38" t="s">
        <v>546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G926" s="39" t="s">
        <v>1414</v>
      </c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  <c r="BD926" s="35"/>
      <c r="BE926" s="35"/>
      <c r="BF926" s="35"/>
      <c r="BG926" s="35"/>
      <c r="BH926" s="35"/>
      <c r="BI926" s="35"/>
      <c r="BJ926" s="35"/>
      <c r="BK926" s="35"/>
      <c r="BL926" s="35"/>
      <c r="BM926" s="35"/>
      <c r="BN926" s="35"/>
      <c r="BO926" s="35"/>
      <c r="BP926" s="35"/>
      <c r="BQ926" s="35"/>
      <c r="BR926" s="35"/>
    </row>
    <row r="927" spans="2:70" x14ac:dyDescent="0.25">
      <c r="D927" s="38" t="s">
        <v>411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G927" s="39" t="s">
        <v>1415</v>
      </c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  <c r="BD927" s="35"/>
      <c r="BE927" s="35"/>
      <c r="BF927" s="35"/>
      <c r="BG927" s="35"/>
      <c r="BH927" s="35"/>
      <c r="BI927" s="35"/>
      <c r="BJ927" s="35"/>
      <c r="BK927" s="35"/>
      <c r="BL927" s="35"/>
      <c r="BM927" s="35"/>
      <c r="BN927" s="35"/>
      <c r="BO927" s="35"/>
      <c r="BP927" s="35"/>
      <c r="BQ927" s="35"/>
      <c r="BR927" s="35"/>
    </row>
    <row r="928" spans="2:70" x14ac:dyDescent="0.25">
      <c r="D928" s="38" t="s">
        <v>433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G928" s="39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  <c r="BD928" s="35"/>
      <c r="BE928" s="35"/>
      <c r="BF928" s="35"/>
      <c r="BG928" s="35"/>
      <c r="BH928" s="35"/>
      <c r="BI928" s="35"/>
      <c r="BJ928" s="35"/>
      <c r="BK928" s="35"/>
      <c r="BL928" s="35"/>
      <c r="BM928" s="35"/>
      <c r="BN928" s="35"/>
      <c r="BO928" s="35"/>
      <c r="BP928" s="35"/>
      <c r="BQ928" s="35"/>
      <c r="BR928" s="35"/>
    </row>
    <row r="929" spans="4:70" x14ac:dyDescent="0.25">
      <c r="D929" s="38" t="s">
        <v>431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G929" s="39" t="s">
        <v>1413</v>
      </c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  <c r="BD929" s="35"/>
      <c r="BE929" s="35"/>
      <c r="BF929" s="35"/>
      <c r="BG929" s="35"/>
      <c r="BH929" s="35"/>
      <c r="BI929" s="35"/>
      <c r="BJ929" s="35"/>
      <c r="BK929" s="35"/>
      <c r="BL929" s="35"/>
      <c r="BM929" s="35"/>
      <c r="BN929" s="35"/>
      <c r="BO929" s="35"/>
      <c r="BP929" s="35"/>
      <c r="BQ929" s="35"/>
      <c r="BR929" s="35"/>
    </row>
    <row r="930" spans="4:70" x14ac:dyDescent="0.25">
      <c r="D930" s="55" t="s">
        <v>539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G930" s="39" t="s">
        <v>278</v>
      </c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  <c r="BD930" s="35"/>
      <c r="BE930" s="35"/>
      <c r="BF930" s="35"/>
      <c r="BG930" s="35"/>
      <c r="BH930" s="35"/>
      <c r="BI930" s="35"/>
      <c r="BJ930" s="35"/>
      <c r="BK930" s="35"/>
      <c r="BL930" s="35"/>
      <c r="BM930" s="35"/>
      <c r="BN930" s="35"/>
      <c r="BO930" s="35"/>
      <c r="BP930" s="35"/>
      <c r="BQ930" s="35"/>
      <c r="BR930" s="35"/>
    </row>
    <row r="931" spans="4:70" x14ac:dyDescent="0.25">
      <c r="D931" s="55" t="s">
        <v>540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G931" s="39" t="s">
        <v>1416</v>
      </c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  <c r="BD931" s="35"/>
      <c r="BE931" s="35"/>
      <c r="BF931" s="35"/>
      <c r="BG931" s="35"/>
      <c r="BH931" s="35"/>
      <c r="BI931" s="35"/>
      <c r="BJ931" s="35"/>
      <c r="BK931" s="35"/>
      <c r="BL931" s="35"/>
      <c r="BM931" s="35"/>
      <c r="BN931" s="35"/>
      <c r="BO931" s="35"/>
      <c r="BP931" s="35"/>
      <c r="BQ931" s="35"/>
      <c r="BR931" s="35"/>
    </row>
    <row r="932" spans="4:70" x14ac:dyDescent="0.25">
      <c r="D932" s="55" t="s">
        <v>541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G932" s="39" t="s">
        <v>1417</v>
      </c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  <c r="BD932" s="35"/>
      <c r="BE932" s="35"/>
      <c r="BF932" s="35"/>
      <c r="BG932" s="35"/>
      <c r="BH932" s="35"/>
      <c r="BI932" s="35"/>
      <c r="BJ932" s="35"/>
      <c r="BK932" s="35"/>
      <c r="BL932" s="35"/>
      <c r="BM932" s="35"/>
      <c r="BN932" s="35"/>
      <c r="BO932" s="35"/>
      <c r="BP932" s="35"/>
      <c r="BQ932" s="35"/>
      <c r="BR932" s="35"/>
    </row>
    <row r="933" spans="4:70" x14ac:dyDescent="0.25">
      <c r="D933" s="55" t="s">
        <v>542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G933" s="39" t="s">
        <v>1418</v>
      </c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  <c r="BA933" s="35"/>
      <c r="BB933" s="35"/>
      <c r="BC933" s="35"/>
      <c r="BD933" s="35"/>
      <c r="BE933" s="35"/>
      <c r="BF933" s="35"/>
      <c r="BG933" s="35"/>
      <c r="BH933" s="35"/>
      <c r="BI933" s="35"/>
      <c r="BJ933" s="35"/>
      <c r="BK933" s="35"/>
      <c r="BL933" s="35"/>
      <c r="BM933" s="35"/>
      <c r="BN933" s="35"/>
      <c r="BO933" s="35"/>
      <c r="BP933" s="35"/>
      <c r="BQ933" s="35"/>
      <c r="BR933" s="35"/>
    </row>
    <row r="934" spans="4:70" x14ac:dyDescent="0.25">
      <c r="D934" s="55" t="s">
        <v>543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G934" s="39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  <c r="BA934" s="35"/>
      <c r="BB934" s="35"/>
      <c r="BC934" s="35"/>
      <c r="BD934" s="35"/>
      <c r="BE934" s="35"/>
      <c r="BF934" s="35"/>
      <c r="BG934" s="35"/>
      <c r="BH934" s="35"/>
      <c r="BI934" s="35"/>
      <c r="BJ934" s="35"/>
      <c r="BK934" s="35"/>
      <c r="BL934" s="35"/>
      <c r="BM934" s="35"/>
      <c r="BN934" s="35"/>
      <c r="BO934" s="35"/>
      <c r="BP934" s="35"/>
      <c r="BQ934" s="35"/>
      <c r="BR934" s="35"/>
    </row>
    <row r="935" spans="4:70" x14ac:dyDescent="0.25">
      <c r="D935" s="55" t="s">
        <v>544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G935" s="39" t="s">
        <v>260</v>
      </c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  <c r="BA935" s="35"/>
      <c r="BB935" s="35"/>
      <c r="BC935" s="35"/>
      <c r="BD935" s="35"/>
      <c r="BE935" s="35"/>
      <c r="BF935" s="35"/>
      <c r="BG935" s="35"/>
      <c r="BH935" s="35"/>
      <c r="BI935" s="35"/>
      <c r="BJ935" s="35"/>
      <c r="BK935" s="35"/>
      <c r="BL935" s="35"/>
      <c r="BM935" s="35"/>
      <c r="BN935" s="35"/>
      <c r="BO935" s="35"/>
      <c r="BP935" s="35"/>
      <c r="BQ935" s="35"/>
      <c r="BR935" s="35"/>
    </row>
    <row r="936" spans="4:70" x14ac:dyDescent="0.25">
      <c r="D936" s="38" t="s">
        <v>434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G936" s="39" t="s">
        <v>261</v>
      </c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  <c r="BA936" s="35"/>
      <c r="BB936" s="35"/>
      <c r="BC936" s="35"/>
      <c r="BD936" s="35"/>
      <c r="BE936" s="35"/>
      <c r="BF936" s="35"/>
      <c r="BG936" s="35"/>
      <c r="BH936" s="35"/>
      <c r="BI936" s="35"/>
      <c r="BJ936" s="35"/>
      <c r="BK936" s="35"/>
      <c r="BL936" s="35"/>
      <c r="BM936" s="35"/>
      <c r="BN936" s="35"/>
      <c r="BO936" s="35"/>
      <c r="BP936" s="35"/>
      <c r="BQ936" s="35"/>
      <c r="BR936" s="35"/>
    </row>
    <row r="937" spans="4:70" x14ac:dyDescent="0.25">
      <c r="D937" s="38" t="s">
        <v>394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G937" s="39" t="s">
        <v>325</v>
      </c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  <c r="BA937" s="35"/>
      <c r="BB937" s="35"/>
      <c r="BC937" s="35"/>
      <c r="BD937" s="35"/>
      <c r="BE937" s="35"/>
      <c r="BF937" s="35"/>
      <c r="BG937" s="35"/>
      <c r="BH937" s="35"/>
      <c r="BI937" s="35"/>
      <c r="BJ937" s="35"/>
      <c r="BK937" s="35"/>
      <c r="BL937" s="35"/>
      <c r="BM937" s="35"/>
      <c r="BN937" s="35"/>
      <c r="BO937" s="35"/>
      <c r="BP937" s="35"/>
      <c r="BQ937" s="35"/>
      <c r="BR937" s="35"/>
    </row>
    <row r="938" spans="4:70" x14ac:dyDescent="0.25">
      <c r="D938" s="38" t="s">
        <v>435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</row>
    <row r="939" spans="4:70" x14ac:dyDescent="0.25">
      <c r="D939" s="38" t="s">
        <v>348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</row>
    <row r="940" spans="4:70" x14ac:dyDescent="0.25">
      <c r="D940" s="33" t="s">
        <v>436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</row>
    <row r="941" spans="4:70" x14ac:dyDescent="0.25">
      <c r="D941" s="33" t="s">
        <v>432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</row>
    <row r="942" spans="4:70" x14ac:dyDescent="0.25">
      <c r="D942" s="33" t="s">
        <v>1252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</row>
    <row r="943" spans="4:70" x14ac:dyDescent="0.25">
      <c r="D943" s="33" t="s">
        <v>1248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</row>
    <row r="944" spans="4:70" x14ac:dyDescent="0.25">
      <c r="D944" s="55" t="s">
        <v>1250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4:30" x14ac:dyDescent="0.25">
      <c r="D945" s="55" t="s">
        <v>1251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4:30" x14ac:dyDescent="0.25">
      <c r="D946" s="55" t="s">
        <v>636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4:30" x14ac:dyDescent="0.25">
      <c r="D947" s="55" t="s">
        <v>637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4:30" x14ac:dyDescent="0.25">
      <c r="D948" s="38" t="s">
        <v>1368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</row>
    <row r="950" spans="4:30" x14ac:dyDescent="0.25">
      <c r="D950" s="4" t="s">
        <v>1402</v>
      </c>
      <c r="E950" s="4" t="s">
        <v>315</v>
      </c>
      <c r="F950" s="4" t="s">
        <v>609</v>
      </c>
      <c r="G950" s="4" t="s">
        <v>687</v>
      </c>
      <c r="H950" s="4" t="s">
        <v>356</v>
      </c>
      <c r="I950" s="4" t="s">
        <v>689</v>
      </c>
      <c r="J950" s="4" t="s">
        <v>609</v>
      </c>
      <c r="K950" s="4" t="s">
        <v>649</v>
      </c>
      <c r="L950" s="4" t="s">
        <v>527</v>
      </c>
      <c r="M950" s="4" t="s">
        <v>369</v>
      </c>
    </row>
    <row r="951" spans="4:30" x14ac:dyDescent="0.25">
      <c r="D951" s="1">
        <v>9437</v>
      </c>
      <c r="E951" s="1" t="s">
        <v>1403</v>
      </c>
      <c r="F951" s="1" t="s">
        <v>1404</v>
      </c>
      <c r="G951" s="1">
        <v>209648</v>
      </c>
      <c r="H951" s="1">
        <v>1795</v>
      </c>
      <c r="I951" s="1" t="s">
        <v>1405</v>
      </c>
      <c r="J951" s="1" t="s">
        <v>1404</v>
      </c>
      <c r="K951" s="1" t="s">
        <v>1405</v>
      </c>
      <c r="L951" s="1">
        <v>2022</v>
      </c>
      <c r="M951" s="1">
        <f>--S358844</f>
        <v>0</v>
      </c>
    </row>
    <row r="992" spans="4:4" x14ac:dyDescent="0.25">
      <c r="D992" s="1" t="s">
        <v>36</v>
      </c>
    </row>
    <row r="993" spans="4:4" x14ac:dyDescent="0.25">
      <c r="D993" s="36" t="s">
        <v>1410</v>
      </c>
    </row>
    <row r="995" spans="4:4" x14ac:dyDescent="0.25">
      <c r="D995" s="1" t="s">
        <v>1406</v>
      </c>
    </row>
    <row r="1019" spans="4:4" x14ac:dyDescent="0.25">
      <c r="D1019" s="1" t="s">
        <v>1411</v>
      </c>
    </row>
    <row r="1047" spans="2:4" x14ac:dyDescent="0.25">
      <c r="B1047" s="2">
        <v>0</v>
      </c>
      <c r="D1047" s="4" t="s">
        <v>501</v>
      </c>
    </row>
    <row r="1048" spans="2:4" x14ac:dyDescent="0.25">
      <c r="D1048" s="41" t="s">
        <v>301</v>
      </c>
    </row>
    <row r="1050" spans="2:4" x14ac:dyDescent="0.25">
      <c r="D1050" s="1" t="s">
        <v>2670</v>
      </c>
    </row>
    <row r="1062" spans="4:60" x14ac:dyDescent="0.25">
      <c r="D1062" s="1" t="s">
        <v>266</v>
      </c>
      <c r="M1062" s="1" t="s">
        <v>510</v>
      </c>
      <c r="V1062" s="1" t="s">
        <v>503</v>
      </c>
      <c r="AB1062" s="1" t="s">
        <v>359</v>
      </c>
    </row>
    <row r="1063" spans="4:60" x14ac:dyDescent="0.25">
      <c r="D1063" s="4" t="s">
        <v>1427</v>
      </c>
      <c r="M1063" s="4" t="s">
        <v>1428</v>
      </c>
      <c r="V1063" s="31" t="s">
        <v>926</v>
      </c>
      <c r="AB1063" s="23" t="s">
        <v>1430</v>
      </c>
    </row>
    <row r="1065" spans="4:60" x14ac:dyDescent="0.25">
      <c r="D1065" s="38" t="s">
        <v>33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X1065" s="38" t="s">
        <v>33</v>
      </c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R1065" s="38" t="s">
        <v>33</v>
      </c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</row>
    <row r="1066" spans="4:60" x14ac:dyDescent="0.25">
      <c r="D1066" s="38" t="s">
        <v>532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X1066" s="38" t="s">
        <v>547</v>
      </c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R1066" s="38" t="s">
        <v>550</v>
      </c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</row>
    <row r="1067" spans="4:60" x14ac:dyDescent="0.25">
      <c r="D1067" s="38" t="s">
        <v>497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X1067" s="38" t="s">
        <v>548</v>
      </c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R1067" s="38" t="s">
        <v>551</v>
      </c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</row>
    <row r="1068" spans="4:60" x14ac:dyDescent="0.25">
      <c r="D1068" s="38" t="s">
        <v>498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X1068" s="38" t="s">
        <v>515</v>
      </c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R1068" s="38" t="s">
        <v>552</v>
      </c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</row>
    <row r="1069" spans="4:60" x14ac:dyDescent="0.25">
      <c r="D1069" s="38" t="s">
        <v>505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X1069" s="38" t="s">
        <v>516</v>
      </c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R1069" s="38" t="s">
        <v>553</v>
      </c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</row>
    <row r="1070" spans="4:60" x14ac:dyDescent="0.25">
      <c r="D1070" s="38" t="s">
        <v>337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X1070" s="38" t="s">
        <v>462</v>
      </c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R1070" s="38" t="s">
        <v>526</v>
      </c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</row>
    <row r="1071" spans="4:60" x14ac:dyDescent="0.25">
      <c r="D1071" s="38" t="s">
        <v>263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X1071" s="38" t="s">
        <v>263</v>
      </c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R1071" s="38" t="s">
        <v>263</v>
      </c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</row>
    <row r="1072" spans="4:60" x14ac:dyDescent="0.25">
      <c r="D1072" s="39" t="s">
        <v>558</v>
      </c>
      <c r="E1072" s="3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X1072" s="38" t="s">
        <v>506</v>
      </c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R1072" s="38" t="s">
        <v>506</v>
      </c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</row>
    <row r="1073" spans="4:60" x14ac:dyDescent="0.25">
      <c r="D1073" s="38" t="s">
        <v>269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X1073" s="38" t="s">
        <v>269</v>
      </c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R1073" s="38" t="s">
        <v>269</v>
      </c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</row>
    <row r="1074" spans="4:60" x14ac:dyDescent="0.25">
      <c r="D1074" s="38" t="s">
        <v>499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X1074" s="39" t="s">
        <v>559</v>
      </c>
      <c r="Y1074" s="35"/>
      <c r="Z1074" s="35"/>
      <c r="AA1074" s="35"/>
      <c r="AB1074" s="35"/>
      <c r="AC1074" s="35"/>
      <c r="AD1074" s="35"/>
      <c r="AE1074" s="35"/>
      <c r="AF1074" s="35"/>
      <c r="AG1074" s="35"/>
      <c r="AH1074" s="35"/>
      <c r="AI1074" s="35"/>
      <c r="AJ1074" s="35"/>
      <c r="AK1074" s="35"/>
      <c r="AL1074" s="35"/>
      <c r="AM1074" s="35"/>
      <c r="AN1074" s="35"/>
      <c r="AR1074" s="38" t="s">
        <v>508</v>
      </c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</row>
    <row r="1075" spans="4:60" x14ac:dyDescent="0.25">
      <c r="D1075" s="38" t="s">
        <v>500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X1075" s="38" t="s">
        <v>507</v>
      </c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R1075" s="38" t="s">
        <v>507</v>
      </c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</row>
    <row r="1076" spans="4:60" x14ac:dyDescent="0.25">
      <c r="D1076" s="38" t="s">
        <v>1429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X1076" s="38" t="s">
        <v>549</v>
      </c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R1076" s="39" t="s">
        <v>560</v>
      </c>
      <c r="AS1076" s="35"/>
      <c r="AT1076" s="35"/>
      <c r="AU1076" s="35"/>
      <c r="AV1076" s="35"/>
      <c r="AW1076" s="35"/>
      <c r="AX1076" s="35"/>
      <c r="AY1076" s="35"/>
      <c r="AZ1076" s="35"/>
      <c r="BA1076" s="35"/>
      <c r="BB1076" s="35"/>
      <c r="BC1076" s="35"/>
      <c r="BD1076" s="35"/>
      <c r="BE1076" s="35"/>
      <c r="BF1076" s="35"/>
      <c r="BG1076" s="35"/>
      <c r="BH1076" s="35"/>
    </row>
    <row r="1077" spans="4:60" x14ac:dyDescent="0.25">
      <c r="X1077" s="38" t="s">
        <v>509</v>
      </c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R1077" s="38" t="s">
        <v>554</v>
      </c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</row>
    <row r="1078" spans="4:60" x14ac:dyDescent="0.25">
      <c r="X1078" s="38" t="s">
        <v>1429</v>
      </c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R1078" s="38" t="s">
        <v>555</v>
      </c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</row>
    <row r="1079" spans="4:60" x14ac:dyDescent="0.25">
      <c r="AR1079" s="38" t="s">
        <v>556</v>
      </c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</row>
    <row r="1080" spans="4:60" x14ac:dyDescent="0.25">
      <c r="D1080" s="39" t="s">
        <v>324</v>
      </c>
      <c r="E1080" s="3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35"/>
      <c r="AJ1080" s="35"/>
      <c r="AK1080" s="35"/>
      <c r="AL1080" s="35"/>
      <c r="AM1080" s="35"/>
      <c r="AN1080" s="35"/>
      <c r="AO1080" s="35"/>
      <c r="AR1080" s="38" t="s">
        <v>557</v>
      </c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</row>
    <row r="1081" spans="4:60" x14ac:dyDescent="0.25">
      <c r="D1081" s="39" t="s">
        <v>308</v>
      </c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  <c r="AG1081" s="35"/>
      <c r="AH1081" s="35"/>
      <c r="AI1081" s="35"/>
      <c r="AJ1081" s="35"/>
      <c r="AK1081" s="35"/>
      <c r="AL1081" s="35"/>
      <c r="AM1081" s="35"/>
      <c r="AN1081" s="35"/>
      <c r="AO1081" s="35"/>
      <c r="AR1081" s="38" t="s">
        <v>1429</v>
      </c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</row>
    <row r="1082" spans="4:60" x14ac:dyDescent="0.25">
      <c r="D1082" s="39"/>
      <c r="E1082" s="3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  <c r="AB1082" s="35"/>
      <c r="AC1082" s="35"/>
      <c r="AD1082" s="35"/>
      <c r="AE1082" s="35"/>
      <c r="AF1082" s="35"/>
      <c r="AG1082" s="35"/>
      <c r="AH1082" s="35"/>
      <c r="AI1082" s="35"/>
      <c r="AJ1082" s="35"/>
      <c r="AK1082" s="35"/>
      <c r="AL1082" s="35"/>
      <c r="AM1082" s="35"/>
      <c r="AN1082" s="35"/>
      <c r="AO1082" s="35"/>
    </row>
    <row r="1083" spans="4:60" x14ac:dyDescent="0.25">
      <c r="D1083" s="39" t="s">
        <v>599</v>
      </c>
      <c r="E1083" s="3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  <c r="AB1083" s="35"/>
      <c r="AC1083" s="35"/>
      <c r="AD1083" s="35"/>
      <c r="AE1083" s="35"/>
      <c r="AF1083" s="35"/>
      <c r="AG1083" s="35"/>
      <c r="AH1083" s="35"/>
      <c r="AI1083" s="35"/>
      <c r="AJ1083" s="35"/>
      <c r="AK1083" s="35"/>
      <c r="AL1083" s="35"/>
      <c r="AM1083" s="35"/>
      <c r="AN1083" s="35"/>
      <c r="AO1083" s="35"/>
    </row>
    <row r="1084" spans="4:60" x14ac:dyDescent="0.25">
      <c r="D1084" s="39" t="s">
        <v>278</v>
      </c>
      <c r="E1084" s="3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  <c r="AB1084" s="35"/>
      <c r="AC1084" s="35"/>
      <c r="AD1084" s="35"/>
      <c r="AE1084" s="35"/>
      <c r="AF1084" s="35"/>
      <c r="AG1084" s="35"/>
      <c r="AH1084" s="35"/>
      <c r="AI1084" s="35"/>
      <c r="AJ1084" s="35"/>
      <c r="AK1084" s="35"/>
      <c r="AL1084" s="35"/>
      <c r="AM1084" s="35"/>
      <c r="AN1084" s="35"/>
      <c r="AO1084" s="35"/>
    </row>
    <row r="1085" spans="4:60" x14ac:dyDescent="0.25">
      <c r="D1085" s="39" t="s">
        <v>1431</v>
      </c>
      <c r="E1085" s="3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5"/>
      <c r="AG1085" s="35"/>
      <c r="AH1085" s="35"/>
      <c r="AI1085" s="35"/>
      <c r="AJ1085" s="35"/>
      <c r="AK1085" s="35"/>
      <c r="AL1085" s="35"/>
      <c r="AM1085" s="35"/>
      <c r="AN1085" s="35"/>
      <c r="AO1085" s="35"/>
    </row>
    <row r="1086" spans="4:60" x14ac:dyDescent="0.25">
      <c r="D1086" s="39" t="s">
        <v>1432</v>
      </c>
      <c r="E1086" s="3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  <c r="AB1086" s="35"/>
      <c r="AC1086" s="35"/>
      <c r="AD1086" s="35"/>
      <c r="AE1086" s="35"/>
      <c r="AF1086" s="35"/>
      <c r="AG1086" s="35"/>
      <c r="AH1086" s="35"/>
      <c r="AI1086" s="35"/>
      <c r="AJ1086" s="35"/>
      <c r="AK1086" s="35"/>
      <c r="AL1086" s="35"/>
      <c r="AM1086" s="35"/>
      <c r="AN1086" s="35"/>
      <c r="AO1086" s="35"/>
    </row>
    <row r="1087" spans="4:60" x14ac:dyDescent="0.25">
      <c r="D1087" s="39" t="s">
        <v>1433</v>
      </c>
      <c r="E1087" s="3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  <c r="AB1087" s="35"/>
      <c r="AC1087" s="35"/>
      <c r="AD1087" s="35"/>
      <c r="AE1087" s="35"/>
      <c r="AF1087" s="35"/>
      <c r="AG1087" s="35"/>
      <c r="AH1087" s="35"/>
      <c r="AI1087" s="35"/>
      <c r="AJ1087" s="35"/>
      <c r="AK1087" s="35"/>
      <c r="AL1087" s="35"/>
      <c r="AM1087" s="35"/>
      <c r="AN1087" s="35"/>
      <c r="AO1087" s="35"/>
    </row>
    <row r="1088" spans="4:60" x14ac:dyDescent="0.25">
      <c r="D1088" s="39"/>
      <c r="E1088" s="3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  <c r="Z1088" s="35"/>
      <c r="AA1088" s="35"/>
      <c r="AB1088" s="35"/>
      <c r="AC1088" s="35"/>
      <c r="AD1088" s="35"/>
      <c r="AE1088" s="35"/>
      <c r="AF1088" s="35"/>
      <c r="AG1088" s="35"/>
      <c r="AH1088" s="35"/>
      <c r="AI1088" s="35"/>
      <c r="AJ1088" s="35"/>
      <c r="AK1088" s="35"/>
      <c r="AL1088" s="35"/>
      <c r="AM1088" s="35"/>
      <c r="AN1088" s="35"/>
      <c r="AO1088" s="35"/>
    </row>
    <row r="1089" spans="4:41" x14ac:dyDescent="0.25">
      <c r="D1089" s="39" t="s">
        <v>600</v>
      </c>
      <c r="E1089" s="3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  <c r="AB1089" s="35"/>
      <c r="AC1089" s="35"/>
      <c r="AD1089" s="35"/>
      <c r="AE1089" s="35"/>
      <c r="AF1089" s="35"/>
      <c r="AG1089" s="35"/>
      <c r="AH1089" s="35"/>
      <c r="AI1089" s="35"/>
      <c r="AJ1089" s="35"/>
      <c r="AK1089" s="35"/>
      <c r="AL1089" s="35"/>
      <c r="AM1089" s="35"/>
      <c r="AN1089" s="35"/>
      <c r="AO1089" s="35"/>
    </row>
    <row r="1090" spans="4:41" x14ac:dyDescent="0.25">
      <c r="D1090" s="39" t="s">
        <v>278</v>
      </c>
      <c r="E1090" s="3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  <c r="Z1090" s="35"/>
      <c r="AA1090" s="35"/>
      <c r="AB1090" s="35"/>
      <c r="AC1090" s="35"/>
      <c r="AD1090" s="35"/>
      <c r="AE1090" s="35"/>
      <c r="AF1090" s="35"/>
      <c r="AG1090" s="35"/>
      <c r="AH1090" s="35"/>
      <c r="AI1090" s="35"/>
      <c r="AJ1090" s="35"/>
      <c r="AK1090" s="35"/>
      <c r="AL1090" s="35"/>
      <c r="AM1090" s="35"/>
      <c r="AN1090" s="35"/>
      <c r="AO1090" s="35"/>
    </row>
    <row r="1091" spans="4:41" x14ac:dyDescent="0.25">
      <c r="D1091" s="39" t="s">
        <v>1431</v>
      </c>
      <c r="E1091" s="3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/>
      <c r="Y1091" s="35"/>
      <c r="Z1091" s="35"/>
      <c r="AA1091" s="35"/>
      <c r="AB1091" s="35"/>
      <c r="AC1091" s="35"/>
      <c r="AD1091" s="35"/>
      <c r="AE1091" s="35"/>
      <c r="AF1091" s="35"/>
      <c r="AG1091" s="35"/>
      <c r="AH1091" s="35"/>
      <c r="AI1091" s="35"/>
      <c r="AJ1091" s="35"/>
      <c r="AK1091" s="35"/>
      <c r="AL1091" s="35"/>
      <c r="AM1091" s="35"/>
      <c r="AN1091" s="35"/>
      <c r="AO1091" s="35"/>
    </row>
    <row r="1092" spans="4:41" x14ac:dyDescent="0.25">
      <c r="D1092" s="39" t="s">
        <v>1432</v>
      </c>
      <c r="E1092" s="3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35"/>
      <c r="AJ1092" s="35"/>
      <c r="AK1092" s="35"/>
      <c r="AL1092" s="35"/>
      <c r="AM1092" s="35"/>
      <c r="AN1092" s="35"/>
      <c r="AO1092" s="35"/>
    </row>
    <row r="1093" spans="4:41" x14ac:dyDescent="0.25">
      <c r="D1093" s="39" t="s">
        <v>1434</v>
      </c>
      <c r="E1093" s="3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/>
      <c r="Y1093" s="35"/>
      <c r="Z1093" s="35"/>
      <c r="AA1093" s="35"/>
      <c r="AB1093" s="35"/>
      <c r="AC1093" s="35"/>
      <c r="AD1093" s="35"/>
      <c r="AE1093" s="35"/>
      <c r="AF1093" s="35"/>
      <c r="AG1093" s="35"/>
      <c r="AH1093" s="35"/>
      <c r="AI1093" s="35"/>
      <c r="AJ1093" s="35"/>
      <c r="AK1093" s="35"/>
      <c r="AL1093" s="35"/>
      <c r="AM1093" s="35"/>
      <c r="AN1093" s="35"/>
      <c r="AO1093" s="35"/>
    </row>
    <row r="1094" spans="4:41" x14ac:dyDescent="0.25">
      <c r="D1094" s="39"/>
      <c r="E1094" s="3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/>
      <c r="Y1094" s="35"/>
      <c r="Z1094" s="35"/>
      <c r="AA1094" s="35"/>
      <c r="AB1094" s="35"/>
      <c r="AC1094" s="35"/>
      <c r="AD1094" s="35"/>
      <c r="AE1094" s="35"/>
      <c r="AF1094" s="35"/>
      <c r="AG1094" s="35"/>
      <c r="AH1094" s="35"/>
      <c r="AI1094" s="35"/>
      <c r="AJ1094" s="35"/>
      <c r="AK1094" s="35"/>
      <c r="AL1094" s="35"/>
      <c r="AM1094" s="35"/>
      <c r="AN1094" s="35"/>
      <c r="AO1094" s="35"/>
    </row>
    <row r="1095" spans="4:41" x14ac:dyDescent="0.25">
      <c r="D1095" s="39" t="s">
        <v>407</v>
      </c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  <c r="AG1095" s="35"/>
      <c r="AH1095" s="35"/>
      <c r="AI1095" s="35"/>
      <c r="AJ1095" s="35"/>
      <c r="AK1095" s="35"/>
      <c r="AL1095" s="35"/>
      <c r="AM1095" s="35"/>
      <c r="AN1095" s="35"/>
      <c r="AO1095" s="35"/>
    </row>
    <row r="1096" spans="4:41" x14ac:dyDescent="0.25">
      <c r="D1096" s="39" t="s">
        <v>278</v>
      </c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  <c r="AG1096" s="35"/>
      <c r="AH1096" s="35"/>
      <c r="AI1096" s="35"/>
      <c r="AJ1096" s="35"/>
      <c r="AK1096" s="35"/>
      <c r="AL1096" s="35"/>
      <c r="AM1096" s="35"/>
      <c r="AN1096" s="35"/>
      <c r="AO1096" s="35"/>
    </row>
    <row r="1097" spans="4:41" x14ac:dyDescent="0.25">
      <c r="D1097" s="39" t="s">
        <v>1431</v>
      </c>
      <c r="E1097" s="3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/>
      <c r="Y1097" s="35"/>
      <c r="Z1097" s="35"/>
      <c r="AA1097" s="35"/>
      <c r="AB1097" s="35"/>
      <c r="AC1097" s="35"/>
      <c r="AD1097" s="35"/>
      <c r="AE1097" s="35"/>
      <c r="AF1097" s="35"/>
      <c r="AG1097" s="35"/>
      <c r="AH1097" s="35"/>
      <c r="AI1097" s="35"/>
      <c r="AJ1097" s="35"/>
      <c r="AK1097" s="35"/>
      <c r="AL1097" s="35"/>
      <c r="AM1097" s="35"/>
      <c r="AN1097" s="35"/>
      <c r="AO1097" s="35"/>
    </row>
    <row r="1098" spans="4:41" x14ac:dyDescent="0.25">
      <c r="D1098" s="39" t="s">
        <v>1432</v>
      </c>
      <c r="E1098" s="3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35"/>
      <c r="AJ1098" s="35"/>
      <c r="AK1098" s="35"/>
      <c r="AL1098" s="35"/>
      <c r="AM1098" s="35"/>
      <c r="AN1098" s="35"/>
      <c r="AO1098" s="35"/>
    </row>
    <row r="1099" spans="4:41" x14ac:dyDescent="0.25">
      <c r="D1099" s="39" t="s">
        <v>731</v>
      </c>
      <c r="E1099" s="3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35"/>
      <c r="AJ1099" s="35"/>
      <c r="AK1099" s="35"/>
      <c r="AL1099" s="35"/>
      <c r="AM1099" s="35"/>
      <c r="AN1099" s="35"/>
      <c r="AO1099" s="35"/>
    </row>
    <row r="1100" spans="4:41" x14ac:dyDescent="0.25">
      <c r="D1100" s="39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35"/>
      <c r="AJ1100" s="35"/>
      <c r="AK1100" s="35"/>
      <c r="AL1100" s="35"/>
      <c r="AM1100" s="35"/>
      <c r="AN1100" s="35"/>
      <c r="AO1100" s="35"/>
    </row>
    <row r="1101" spans="4:41" x14ac:dyDescent="0.25">
      <c r="D1101" s="39" t="s">
        <v>260</v>
      </c>
      <c r="E1101" s="3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35"/>
      <c r="AJ1101" s="35"/>
      <c r="AK1101" s="35"/>
      <c r="AL1101" s="35"/>
      <c r="AM1101" s="35"/>
      <c r="AN1101" s="35"/>
      <c r="AO1101" s="35"/>
    </row>
    <row r="1102" spans="4:41" x14ac:dyDescent="0.25">
      <c r="D1102" s="39" t="s">
        <v>261</v>
      </c>
      <c r="E1102" s="3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</row>
    <row r="1103" spans="4:41" x14ac:dyDescent="0.25">
      <c r="D1103" s="39" t="s">
        <v>325</v>
      </c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</row>
    <row r="1105" spans="4:11" x14ac:dyDescent="0.25">
      <c r="D1105" s="4" t="s">
        <v>266</v>
      </c>
      <c r="E1105" s="4" t="s">
        <v>687</v>
      </c>
      <c r="F1105" s="4" t="s">
        <v>359</v>
      </c>
      <c r="G1105" s="4" t="s">
        <v>503</v>
      </c>
      <c r="H1105" s="4" t="s">
        <v>510</v>
      </c>
      <c r="I1105" s="4" t="s">
        <v>511</v>
      </c>
      <c r="J1105" s="4" t="s">
        <v>30</v>
      </c>
      <c r="K1105" s="4" t="s">
        <v>369</v>
      </c>
    </row>
    <row r="1106" spans="4:11" x14ac:dyDescent="0.25">
      <c r="D1106" s="1" t="s">
        <v>1427</v>
      </c>
      <c r="E1106" s="1">
        <v>210108</v>
      </c>
      <c r="F1106" s="1">
        <v>5918</v>
      </c>
      <c r="G1106" s="1" t="s">
        <v>650</v>
      </c>
      <c r="H1106" s="1" t="s">
        <v>1435</v>
      </c>
      <c r="I1106" s="1" t="s">
        <v>1436</v>
      </c>
      <c r="J1106" s="1" t="s">
        <v>691</v>
      </c>
      <c r="K1106" s="1" t="s">
        <v>692</v>
      </c>
    </row>
    <row r="1108" spans="4:11" x14ac:dyDescent="0.25">
      <c r="D1108" s="4" t="s">
        <v>491</v>
      </c>
      <c r="E1108" s="4" t="s">
        <v>533</v>
      </c>
      <c r="F1108" s="4" t="s">
        <v>359</v>
      </c>
      <c r="G1108" s="4" t="s">
        <v>503</v>
      </c>
      <c r="H1108" s="4" t="s">
        <v>510</v>
      </c>
      <c r="I1108" s="4" t="s">
        <v>511</v>
      </c>
      <c r="J1108" s="4" t="s">
        <v>369</v>
      </c>
    </row>
    <row r="1109" spans="4:11" x14ac:dyDescent="0.25">
      <c r="D1109" s="1">
        <v>5835</v>
      </c>
      <c r="E1109" s="1" t="s">
        <v>1437</v>
      </c>
      <c r="F1109" s="1">
        <v>5918</v>
      </c>
      <c r="G1109" s="1" t="s">
        <v>650</v>
      </c>
      <c r="H1109" s="1" t="s">
        <v>1435</v>
      </c>
      <c r="I1109" s="1" t="s">
        <v>1436</v>
      </c>
      <c r="J1109" s="1" t="s">
        <v>404</v>
      </c>
    </row>
    <row r="1110" spans="4:11" x14ac:dyDescent="0.25">
      <c r="D1110" s="1">
        <v>5836</v>
      </c>
      <c r="E1110" s="1" t="s">
        <v>1438</v>
      </c>
      <c r="F1110" s="1">
        <v>5574</v>
      </c>
      <c r="G1110" s="1" t="s">
        <v>1439</v>
      </c>
      <c r="H1110" s="1" t="s">
        <v>1440</v>
      </c>
      <c r="I1110" s="1" t="s">
        <v>1441</v>
      </c>
      <c r="J1110" s="1" t="s">
        <v>404</v>
      </c>
    </row>
    <row r="1151" spans="4:38" x14ac:dyDescent="0.25">
      <c r="D1151" s="39" t="s">
        <v>324</v>
      </c>
      <c r="E1151" s="35"/>
      <c r="F1151" s="35"/>
      <c r="G1151" s="35"/>
      <c r="H1151" s="35"/>
      <c r="I1151" s="35"/>
      <c r="J1151" s="35"/>
      <c r="K1151" s="35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/>
      <c r="Y1151" s="35"/>
      <c r="Z1151" s="35"/>
      <c r="AA1151" s="35"/>
      <c r="AB1151" s="35"/>
      <c r="AC1151" s="35"/>
      <c r="AD1151" s="35"/>
      <c r="AE1151" s="35"/>
      <c r="AF1151" s="35"/>
      <c r="AG1151" s="35"/>
      <c r="AH1151" s="35"/>
      <c r="AI1151" s="35"/>
      <c r="AJ1151" s="35"/>
      <c r="AK1151" s="35"/>
      <c r="AL1151" s="35"/>
    </row>
    <row r="1152" spans="4:38" x14ac:dyDescent="0.25">
      <c r="D1152" s="39" t="s">
        <v>308</v>
      </c>
      <c r="E1152" s="35"/>
      <c r="F1152" s="35"/>
      <c r="G1152" s="35"/>
      <c r="H1152" s="35"/>
      <c r="I1152" s="35"/>
      <c r="J1152" s="35"/>
      <c r="K1152" s="35"/>
      <c r="L1152" s="35"/>
      <c r="M1152" s="35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/>
      <c r="Y1152" s="35"/>
      <c r="Z1152" s="35"/>
      <c r="AA1152" s="35"/>
      <c r="AB1152" s="35"/>
      <c r="AC1152" s="35"/>
      <c r="AD1152" s="35"/>
      <c r="AE1152" s="35"/>
      <c r="AF1152" s="35"/>
      <c r="AG1152" s="35"/>
      <c r="AH1152" s="35"/>
      <c r="AI1152" s="35"/>
      <c r="AJ1152" s="35"/>
      <c r="AK1152" s="35"/>
      <c r="AL1152" s="35"/>
    </row>
    <row r="1153" spans="4:38" x14ac:dyDescent="0.25">
      <c r="D1153" s="39"/>
      <c r="E1153" s="35"/>
      <c r="F1153" s="35"/>
      <c r="G1153" s="35"/>
      <c r="H1153" s="35"/>
      <c r="I1153" s="35"/>
      <c r="J1153" s="35"/>
      <c r="K1153" s="35"/>
      <c r="L1153" s="35"/>
      <c r="M1153" s="35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  <c r="Z1153" s="35"/>
      <c r="AA1153" s="35"/>
      <c r="AB1153" s="35"/>
      <c r="AC1153" s="35"/>
      <c r="AD1153" s="35"/>
      <c r="AE1153" s="35"/>
      <c r="AF1153" s="35"/>
      <c r="AG1153" s="35"/>
      <c r="AH1153" s="35"/>
      <c r="AI1153" s="35"/>
      <c r="AJ1153" s="35"/>
      <c r="AK1153" s="35"/>
      <c r="AL1153" s="35"/>
    </row>
    <row r="1154" spans="4:38" x14ac:dyDescent="0.25">
      <c r="D1154" s="39" t="s">
        <v>264</v>
      </c>
      <c r="E1154" s="35"/>
      <c r="F1154" s="35"/>
      <c r="G1154" s="35"/>
      <c r="H1154" s="35"/>
      <c r="I1154" s="35"/>
      <c r="J1154" s="35"/>
      <c r="K1154" s="35"/>
      <c r="L1154" s="35"/>
      <c r="M1154" s="35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/>
      <c r="Y1154" s="35"/>
      <c r="Z1154" s="35"/>
      <c r="AA1154" s="35"/>
      <c r="AB1154" s="35"/>
      <c r="AC1154" s="35"/>
      <c r="AD1154" s="35"/>
      <c r="AE1154" s="35"/>
      <c r="AF1154" s="35"/>
      <c r="AG1154" s="35"/>
      <c r="AH1154" s="35"/>
      <c r="AI1154" s="35"/>
      <c r="AJ1154" s="35"/>
      <c r="AK1154" s="35"/>
      <c r="AL1154" s="35"/>
    </row>
    <row r="1155" spans="4:38" x14ac:dyDescent="0.25">
      <c r="D1155" s="39" t="s">
        <v>278</v>
      </c>
      <c r="E1155" s="35"/>
      <c r="F1155" s="35"/>
      <c r="G1155" s="35"/>
      <c r="H1155" s="35"/>
      <c r="I1155" s="35"/>
      <c r="J1155" s="35"/>
      <c r="K1155" s="35"/>
      <c r="L1155" s="35"/>
      <c r="M1155" s="35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  <c r="Z1155" s="35"/>
      <c r="AA1155" s="35"/>
      <c r="AB1155" s="35"/>
      <c r="AC1155" s="35"/>
      <c r="AD1155" s="35"/>
      <c r="AE1155" s="35"/>
      <c r="AF1155" s="35"/>
      <c r="AG1155" s="35"/>
      <c r="AH1155" s="35"/>
      <c r="AI1155" s="35"/>
      <c r="AJ1155" s="35"/>
      <c r="AK1155" s="35"/>
      <c r="AL1155" s="35"/>
    </row>
    <row r="1156" spans="4:38" x14ac:dyDescent="0.25">
      <c r="D1156" s="39" t="s">
        <v>1442</v>
      </c>
      <c r="E1156" s="35"/>
      <c r="F1156" s="35"/>
      <c r="G1156" s="35"/>
      <c r="H1156" s="35"/>
      <c r="I1156" s="35"/>
      <c r="J1156" s="35"/>
      <c r="K1156" s="35"/>
      <c r="L1156" s="35"/>
      <c r="M1156" s="35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/>
      <c r="Y1156" s="35"/>
      <c r="Z1156" s="35"/>
      <c r="AA1156" s="35"/>
      <c r="AB1156" s="35"/>
      <c r="AC1156" s="35"/>
      <c r="AD1156" s="35"/>
      <c r="AE1156" s="35"/>
      <c r="AF1156" s="35"/>
      <c r="AG1156" s="35"/>
      <c r="AH1156" s="35"/>
      <c r="AI1156" s="35"/>
      <c r="AJ1156" s="35"/>
      <c r="AK1156" s="35"/>
      <c r="AL1156" s="35"/>
    </row>
    <row r="1157" spans="4:38" x14ac:dyDescent="0.25">
      <c r="D1157" s="39" t="s">
        <v>1443</v>
      </c>
      <c r="E1157" s="35"/>
      <c r="F1157" s="35"/>
      <c r="G1157" s="35"/>
      <c r="H1157" s="35"/>
      <c r="I1157" s="35"/>
      <c r="J1157" s="35"/>
      <c r="K1157" s="35"/>
      <c r="L1157" s="35"/>
      <c r="M1157" s="35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/>
      <c r="Y1157" s="35"/>
      <c r="Z1157" s="35"/>
      <c r="AA1157" s="35"/>
      <c r="AB1157" s="35"/>
      <c r="AC1157" s="35"/>
      <c r="AD1157" s="35"/>
      <c r="AE1157" s="35"/>
      <c r="AF1157" s="35"/>
      <c r="AG1157" s="35"/>
      <c r="AH1157" s="35"/>
      <c r="AI1157" s="35"/>
      <c r="AJ1157" s="35"/>
      <c r="AK1157" s="35"/>
      <c r="AL1157" s="35"/>
    </row>
    <row r="1158" spans="4:38" x14ac:dyDescent="0.25">
      <c r="D1158" s="39" t="s">
        <v>1444</v>
      </c>
      <c r="E1158" s="35"/>
      <c r="F1158" s="35"/>
      <c r="G1158" s="35"/>
      <c r="H1158" s="35"/>
      <c r="I1158" s="35"/>
      <c r="J1158" s="35"/>
      <c r="K1158" s="35"/>
      <c r="L1158" s="35"/>
      <c r="M1158" s="35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/>
      <c r="Y1158" s="35"/>
      <c r="Z1158" s="35"/>
      <c r="AA1158" s="35"/>
      <c r="AB1158" s="35"/>
      <c r="AC1158" s="35"/>
      <c r="AD1158" s="35"/>
      <c r="AE1158" s="35"/>
      <c r="AF1158" s="35"/>
      <c r="AG1158" s="35"/>
      <c r="AH1158" s="35"/>
      <c r="AI1158" s="35"/>
      <c r="AJ1158" s="35"/>
      <c r="AK1158" s="35"/>
      <c r="AL1158" s="35"/>
    </row>
    <row r="1159" spans="4:38" x14ac:dyDescent="0.25">
      <c r="D1159" s="39"/>
      <c r="E1159" s="35"/>
      <c r="F1159" s="35"/>
      <c r="G1159" s="35"/>
      <c r="H1159" s="35"/>
      <c r="I1159" s="35"/>
      <c r="J1159" s="35"/>
      <c r="K1159" s="35"/>
      <c r="L1159" s="35"/>
      <c r="M1159" s="35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/>
      <c r="Y1159" s="35"/>
      <c r="Z1159" s="35"/>
      <c r="AA1159" s="35"/>
      <c r="AB1159" s="35"/>
      <c r="AC1159" s="35"/>
      <c r="AD1159" s="35"/>
      <c r="AE1159" s="35"/>
      <c r="AF1159" s="35"/>
      <c r="AG1159" s="35"/>
      <c r="AH1159" s="35"/>
      <c r="AI1159" s="35"/>
      <c r="AJ1159" s="35"/>
      <c r="AK1159" s="35"/>
      <c r="AL1159" s="35"/>
    </row>
    <row r="1160" spans="4:38" x14ac:dyDescent="0.25">
      <c r="D1160" s="39" t="s">
        <v>523</v>
      </c>
      <c r="E1160" s="35"/>
      <c r="F1160" s="35"/>
      <c r="G1160" s="35"/>
      <c r="H1160" s="35"/>
      <c r="I1160" s="35"/>
      <c r="J1160" s="35"/>
      <c r="K1160" s="35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  <c r="Z1160" s="35"/>
      <c r="AA1160" s="35"/>
      <c r="AB1160" s="35"/>
      <c r="AC1160" s="35"/>
      <c r="AD1160" s="35"/>
      <c r="AE1160" s="35"/>
      <c r="AF1160" s="35"/>
      <c r="AG1160" s="35"/>
      <c r="AH1160" s="35"/>
      <c r="AI1160" s="35"/>
      <c r="AJ1160" s="35"/>
      <c r="AK1160" s="35"/>
      <c r="AL1160" s="35"/>
    </row>
    <row r="1161" spans="4:38" x14ac:dyDescent="0.25">
      <c r="D1161" s="39" t="s">
        <v>278</v>
      </c>
      <c r="E1161" s="35"/>
      <c r="F1161" s="35"/>
      <c r="G1161" s="35"/>
      <c r="H1161" s="35"/>
      <c r="I1161" s="35"/>
      <c r="J1161" s="35"/>
      <c r="K1161" s="35"/>
      <c r="L1161" s="35"/>
      <c r="M1161" s="35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/>
      <c r="Y1161" s="35"/>
      <c r="Z1161" s="35"/>
      <c r="AA1161" s="35"/>
      <c r="AB1161" s="35"/>
      <c r="AC1161" s="35"/>
      <c r="AD1161" s="35"/>
      <c r="AE1161" s="35"/>
      <c r="AF1161" s="35"/>
      <c r="AG1161" s="35"/>
      <c r="AH1161" s="35"/>
      <c r="AI1161" s="35"/>
      <c r="AJ1161" s="35"/>
      <c r="AK1161" s="35"/>
      <c r="AL1161" s="35"/>
    </row>
    <row r="1162" spans="4:38" x14ac:dyDescent="0.25">
      <c r="D1162" s="39" t="s">
        <v>1442</v>
      </c>
      <c r="E1162" s="35"/>
      <c r="F1162" s="35"/>
      <c r="G1162" s="35"/>
      <c r="H1162" s="35"/>
      <c r="I1162" s="35"/>
      <c r="J1162" s="35"/>
      <c r="K1162" s="35"/>
      <c r="L1162" s="35"/>
      <c r="M1162" s="35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  <c r="AA1162" s="35"/>
      <c r="AB1162" s="35"/>
      <c r="AC1162" s="35"/>
      <c r="AD1162" s="35"/>
      <c r="AE1162" s="35"/>
      <c r="AF1162" s="35"/>
      <c r="AG1162" s="35"/>
      <c r="AH1162" s="35"/>
      <c r="AI1162" s="35"/>
      <c r="AJ1162" s="35"/>
      <c r="AK1162" s="35"/>
      <c r="AL1162" s="35"/>
    </row>
    <row r="1163" spans="4:38" x14ac:dyDescent="0.25">
      <c r="D1163" s="39" t="s">
        <v>1443</v>
      </c>
      <c r="E1163" s="35"/>
      <c r="F1163" s="35"/>
      <c r="G1163" s="35"/>
      <c r="H1163" s="35"/>
      <c r="I1163" s="35"/>
      <c r="J1163" s="35"/>
      <c r="K1163" s="35"/>
      <c r="L1163" s="35"/>
      <c r="M1163" s="35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  <c r="Z1163" s="35"/>
      <c r="AA1163" s="35"/>
      <c r="AB1163" s="35"/>
      <c r="AC1163" s="35"/>
      <c r="AD1163" s="35"/>
      <c r="AE1163" s="35"/>
      <c r="AF1163" s="35"/>
      <c r="AG1163" s="35"/>
      <c r="AH1163" s="35"/>
      <c r="AI1163" s="35"/>
      <c r="AJ1163" s="35"/>
      <c r="AK1163" s="35"/>
      <c r="AL1163" s="35"/>
    </row>
    <row r="1164" spans="4:38" x14ac:dyDescent="0.25">
      <c r="D1164" s="39" t="s">
        <v>1445</v>
      </c>
      <c r="E1164" s="35"/>
      <c r="F1164" s="35"/>
      <c r="G1164" s="35"/>
      <c r="H1164" s="35"/>
      <c r="I1164" s="35"/>
      <c r="J1164" s="35"/>
      <c r="K1164" s="35"/>
      <c r="L1164" s="35"/>
      <c r="M1164" s="35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/>
      <c r="Y1164" s="35"/>
      <c r="Z1164" s="35"/>
      <c r="AA1164" s="35"/>
      <c r="AB1164" s="35"/>
      <c r="AC1164" s="35"/>
      <c r="AD1164" s="35"/>
      <c r="AE1164" s="35"/>
      <c r="AF1164" s="35"/>
      <c r="AG1164" s="35"/>
      <c r="AH1164" s="35"/>
      <c r="AI1164" s="35"/>
      <c r="AJ1164" s="35"/>
      <c r="AK1164" s="35"/>
      <c r="AL1164" s="35"/>
    </row>
    <row r="1165" spans="4:38" x14ac:dyDescent="0.25">
      <c r="D1165" s="39"/>
      <c r="E1165" s="35"/>
      <c r="F1165" s="35"/>
      <c r="G1165" s="35"/>
      <c r="H1165" s="35"/>
      <c r="I1165" s="35"/>
      <c r="J1165" s="35"/>
      <c r="K1165" s="35"/>
      <c r="L1165" s="35"/>
      <c r="M1165" s="35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/>
      <c r="Y1165" s="35"/>
      <c r="Z1165" s="35"/>
      <c r="AA1165" s="35"/>
      <c r="AB1165" s="35"/>
      <c r="AC1165" s="35"/>
      <c r="AD1165" s="35"/>
      <c r="AE1165" s="35"/>
      <c r="AF1165" s="35"/>
      <c r="AG1165" s="35"/>
      <c r="AH1165" s="35"/>
      <c r="AI1165" s="35"/>
      <c r="AJ1165" s="35"/>
      <c r="AK1165" s="35"/>
      <c r="AL1165" s="35"/>
    </row>
    <row r="1166" spans="4:38" x14ac:dyDescent="0.25">
      <c r="D1166" s="39" t="s">
        <v>260</v>
      </c>
      <c r="E1166" s="35"/>
      <c r="F1166" s="35"/>
      <c r="G1166" s="35"/>
      <c r="H1166" s="35"/>
      <c r="I1166" s="35"/>
      <c r="J1166" s="35"/>
      <c r="K1166" s="35"/>
      <c r="L1166" s="35"/>
      <c r="M1166" s="35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/>
      <c r="Y1166" s="35"/>
      <c r="Z1166" s="35"/>
      <c r="AA1166" s="35"/>
      <c r="AB1166" s="35"/>
      <c r="AC1166" s="35"/>
      <c r="AD1166" s="35"/>
      <c r="AE1166" s="35"/>
      <c r="AF1166" s="35"/>
      <c r="AG1166" s="35"/>
      <c r="AH1166" s="35"/>
      <c r="AI1166" s="35"/>
      <c r="AJ1166" s="35"/>
      <c r="AK1166" s="35"/>
      <c r="AL1166" s="35"/>
    </row>
    <row r="1167" spans="4:38" x14ac:dyDescent="0.25">
      <c r="D1167" s="39" t="s">
        <v>261</v>
      </c>
      <c r="E1167" s="35"/>
      <c r="F1167" s="35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/>
      <c r="Y1167" s="35"/>
      <c r="Z1167" s="35"/>
      <c r="AA1167" s="35"/>
      <c r="AB1167" s="35"/>
      <c r="AC1167" s="35"/>
      <c r="AD1167" s="35"/>
      <c r="AE1167" s="35"/>
      <c r="AF1167" s="35"/>
      <c r="AG1167" s="35"/>
      <c r="AH1167" s="35"/>
      <c r="AI1167" s="35"/>
      <c r="AJ1167" s="35"/>
      <c r="AK1167" s="35"/>
      <c r="AL1167" s="35"/>
    </row>
    <row r="1168" spans="4:38" x14ac:dyDescent="0.25">
      <c r="D1168" s="39" t="s">
        <v>325</v>
      </c>
      <c r="E1168" s="35"/>
      <c r="F1168" s="35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/>
      <c r="Y1168" s="35"/>
      <c r="Z1168" s="35"/>
      <c r="AA1168" s="35"/>
      <c r="AB1168" s="35"/>
      <c r="AC1168" s="35"/>
      <c r="AD1168" s="35"/>
      <c r="AE1168" s="35"/>
      <c r="AF1168" s="35"/>
      <c r="AG1168" s="35"/>
      <c r="AH1168" s="35"/>
      <c r="AI1168" s="35"/>
      <c r="AJ1168" s="35"/>
      <c r="AK1168" s="35"/>
      <c r="AL1168" s="35"/>
    </row>
    <row r="1182" spans="2:4" x14ac:dyDescent="0.25">
      <c r="B1182" s="3">
        <v>0</v>
      </c>
      <c r="D1182" s="4" t="s">
        <v>726</v>
      </c>
    </row>
    <row r="1183" spans="2:4" x14ac:dyDescent="0.25">
      <c r="D1183" s="41" t="s">
        <v>299</v>
      </c>
    </row>
    <row r="1184" spans="2:4" x14ac:dyDescent="0.25">
      <c r="D1184" s="37" t="s">
        <v>35</v>
      </c>
    </row>
    <row r="1198" spans="2:4" x14ac:dyDescent="0.25">
      <c r="B1198" s="2">
        <v>0</v>
      </c>
      <c r="D1198" s="4" t="s">
        <v>501</v>
      </c>
    </row>
    <row r="1199" spans="2:4" x14ac:dyDescent="0.25">
      <c r="D1199" s="41" t="s">
        <v>301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E6531-AA16-46B0-B462-5D38EB5169C3}">
  <dimension ref="A2:J21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641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1338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725</v>
      </c>
      <c r="B5" s="47" t="s">
        <v>724</v>
      </c>
      <c r="C5" s="47" t="s">
        <v>327</v>
      </c>
      <c r="D5" s="47" t="s">
        <v>310</v>
      </c>
      <c r="E5" s="47" t="s">
        <v>272</v>
      </c>
      <c r="F5" s="62">
        <v>45182.300694443999</v>
      </c>
      <c r="G5" s="62">
        <v>45603.625</v>
      </c>
      <c r="H5" s="47" t="s">
        <v>23</v>
      </c>
      <c r="I5" s="47" t="s">
        <v>18</v>
      </c>
      <c r="J5" s="50" t="s">
        <v>414</v>
      </c>
    </row>
    <row r="6" spans="1:10" ht="45" x14ac:dyDescent="0.25">
      <c r="A6" s="52" t="s">
        <v>821</v>
      </c>
      <c r="B6" s="52" t="s">
        <v>819</v>
      </c>
      <c r="C6" s="52" t="s">
        <v>395</v>
      </c>
      <c r="D6" s="52" t="s">
        <v>310</v>
      </c>
      <c r="E6" s="52" t="s">
        <v>272</v>
      </c>
      <c r="F6" s="66">
        <v>45189.408333332998</v>
      </c>
      <c r="G6" s="66">
        <v>45611.358333333003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843</v>
      </c>
      <c r="B7" s="51" t="s">
        <v>826</v>
      </c>
      <c r="C7" s="51" t="s">
        <v>395</v>
      </c>
      <c r="D7" s="51" t="s">
        <v>310</v>
      </c>
      <c r="E7" s="51" t="s">
        <v>272</v>
      </c>
      <c r="F7" s="67">
        <v>45189.556944443997</v>
      </c>
      <c r="G7" s="67">
        <v>45611.541666666999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44" t="s">
        <v>1028</v>
      </c>
      <c r="B8" s="44" t="s">
        <v>1012</v>
      </c>
      <c r="C8" s="44" t="s">
        <v>710</v>
      </c>
      <c r="D8" s="44" t="s">
        <v>310</v>
      </c>
      <c r="E8" s="44" t="s">
        <v>272</v>
      </c>
      <c r="F8" s="63">
        <v>45194.335416667003</v>
      </c>
      <c r="G8" s="63">
        <v>45615.625</v>
      </c>
      <c r="H8" s="44" t="s">
        <v>23</v>
      </c>
      <c r="I8" s="44" t="s">
        <v>18</v>
      </c>
      <c r="J8" s="44" t="s">
        <v>259</v>
      </c>
    </row>
    <row r="9" spans="1:10" ht="60" x14ac:dyDescent="0.25">
      <c r="A9" s="47" t="s">
        <v>1099</v>
      </c>
      <c r="B9" s="47" t="s">
        <v>1100</v>
      </c>
      <c r="C9" s="47" t="s">
        <v>377</v>
      </c>
      <c r="D9" s="47" t="s">
        <v>310</v>
      </c>
      <c r="E9" s="47" t="s">
        <v>272</v>
      </c>
      <c r="F9" s="62">
        <v>45195.683333333</v>
      </c>
      <c r="G9" s="62">
        <v>45617.625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1268</v>
      </c>
      <c r="B10" s="44" t="s">
        <v>1270</v>
      </c>
      <c r="C10" s="44" t="s">
        <v>323</v>
      </c>
      <c r="D10" s="44" t="s">
        <v>310</v>
      </c>
      <c r="E10" s="44" t="s">
        <v>272</v>
      </c>
      <c r="F10" s="63">
        <v>45196.668749999997</v>
      </c>
      <c r="G10" s="63">
        <v>45618.625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1279</v>
      </c>
      <c r="B11" s="47" t="s">
        <v>1281</v>
      </c>
      <c r="C11" s="47" t="s">
        <v>1337</v>
      </c>
      <c r="D11" s="47" t="s">
        <v>310</v>
      </c>
      <c r="E11" s="47" t="s">
        <v>272</v>
      </c>
      <c r="F11" s="62">
        <v>45196.696527777996</v>
      </c>
      <c r="G11" s="62">
        <v>45618.643055556</v>
      </c>
      <c r="H11" s="47" t="s">
        <v>23</v>
      </c>
      <c r="I11" s="47" t="s">
        <v>18</v>
      </c>
      <c r="J11" s="47" t="s">
        <v>259</v>
      </c>
    </row>
    <row r="13" spans="1:10" ht="45" x14ac:dyDescent="0.25">
      <c r="A13" s="43" t="s">
        <v>1336</v>
      </c>
      <c r="B13" s="43" t="s">
        <v>1335</v>
      </c>
      <c r="C13" s="43" t="s">
        <v>323</v>
      </c>
      <c r="D13" s="43" t="s">
        <v>310</v>
      </c>
      <c r="E13" s="43" t="s">
        <v>272</v>
      </c>
      <c r="F13" s="65">
        <v>45198.34375</v>
      </c>
      <c r="G13" s="65">
        <v>45618.625</v>
      </c>
      <c r="H13" s="43" t="s">
        <v>23</v>
      </c>
      <c r="I13" s="43" t="s">
        <v>18</v>
      </c>
      <c r="J13" s="43" t="s">
        <v>255</v>
      </c>
    </row>
    <row r="14" spans="1:10" ht="45" x14ac:dyDescent="0.25">
      <c r="A14" s="43" t="s">
        <v>1334</v>
      </c>
      <c r="B14" s="43" t="s">
        <v>1333</v>
      </c>
      <c r="C14" s="43" t="s">
        <v>323</v>
      </c>
      <c r="D14" s="43" t="s">
        <v>310</v>
      </c>
      <c r="E14" s="43" t="s">
        <v>272</v>
      </c>
      <c r="F14" s="65">
        <v>45198.347916667</v>
      </c>
      <c r="G14" s="65">
        <v>45618.625</v>
      </c>
      <c r="H14" s="43" t="s">
        <v>23</v>
      </c>
      <c r="I14" s="43" t="s">
        <v>18</v>
      </c>
      <c r="J14" s="43" t="s">
        <v>255</v>
      </c>
    </row>
    <row r="15" spans="1:10" ht="45" x14ac:dyDescent="0.25">
      <c r="A15" s="43" t="s">
        <v>1332</v>
      </c>
      <c r="B15" s="43" t="s">
        <v>1331</v>
      </c>
      <c r="C15" s="43" t="s">
        <v>323</v>
      </c>
      <c r="D15" s="43" t="s">
        <v>310</v>
      </c>
      <c r="E15" s="43" t="s">
        <v>272</v>
      </c>
      <c r="F15" s="65">
        <v>45198.35</v>
      </c>
      <c r="G15" s="65">
        <v>45618.625</v>
      </c>
      <c r="H15" s="43" t="s">
        <v>23</v>
      </c>
      <c r="I15" s="43" t="s">
        <v>18</v>
      </c>
      <c r="J15" s="43" t="s">
        <v>255</v>
      </c>
    </row>
    <row r="16" spans="1:10" x14ac:dyDescent="0.25">
      <c r="A16" s="43" t="s">
        <v>1351</v>
      </c>
      <c r="B16" s="43" t="s">
        <v>1355</v>
      </c>
      <c r="C16" s="43"/>
      <c r="D16" s="43"/>
      <c r="E16" s="43"/>
      <c r="F16" s="65"/>
      <c r="G16" s="65"/>
      <c r="H16" s="43"/>
      <c r="I16" s="43"/>
      <c r="J16" s="43" t="s">
        <v>317</v>
      </c>
    </row>
    <row r="17" spans="1:10" ht="30" x14ac:dyDescent="0.25">
      <c r="A17" s="43" t="s">
        <v>1365</v>
      </c>
      <c r="B17" s="43" t="s">
        <v>1352</v>
      </c>
      <c r="C17" s="43"/>
      <c r="D17" s="43"/>
      <c r="E17" s="43"/>
      <c r="F17" s="65"/>
      <c r="G17" s="65"/>
      <c r="H17" s="43"/>
      <c r="I17" s="43"/>
      <c r="J17" s="43" t="s">
        <v>317</v>
      </c>
    </row>
    <row r="18" spans="1:10" x14ac:dyDescent="0.25">
      <c r="A18" s="43" t="s">
        <v>1407</v>
      </c>
      <c r="B18" s="43" t="s">
        <v>1409</v>
      </c>
      <c r="C18" s="43"/>
      <c r="D18" s="43"/>
      <c r="E18" s="43"/>
      <c r="F18" s="65"/>
      <c r="G18" s="65"/>
      <c r="H18" s="43"/>
      <c r="I18" s="43"/>
      <c r="J18" s="43" t="s">
        <v>317</v>
      </c>
    </row>
    <row r="19" spans="1:10" x14ac:dyDescent="0.25">
      <c r="A19" s="42"/>
      <c r="B19" s="42"/>
      <c r="C19" s="42"/>
      <c r="D19" s="42"/>
      <c r="E19" s="42"/>
      <c r="F19" s="64"/>
      <c r="G19" s="64"/>
      <c r="H19" s="42"/>
      <c r="I19" s="42"/>
      <c r="J19" s="42" t="s">
        <v>317</v>
      </c>
    </row>
    <row r="20" spans="1:10" x14ac:dyDescent="0.25">
      <c r="A20" s="42"/>
      <c r="B20" s="42"/>
      <c r="C20" s="42"/>
      <c r="D20" s="42"/>
      <c r="E20" s="42"/>
      <c r="F20" s="64"/>
      <c r="G20" s="64"/>
      <c r="H20" s="42"/>
      <c r="I20" s="42"/>
      <c r="J20" s="42" t="s">
        <v>317</v>
      </c>
    </row>
    <row r="21" spans="1:10" x14ac:dyDescent="0.25">
      <c r="A21" s="42"/>
      <c r="B21" s="42"/>
      <c r="C21" s="42"/>
      <c r="D21" s="42"/>
      <c r="E21" s="42"/>
      <c r="F21" s="64"/>
      <c r="G21" s="64"/>
      <c r="H21" s="42"/>
      <c r="I21" s="42"/>
      <c r="J21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92679-2C48-4CAE-8113-A7ADE277646B}">
  <dimension ref="B2:BJ756"/>
  <sheetViews>
    <sheetView topLeftCell="A497" zoomScale="85" zoomScaleNormal="85" workbookViewId="0">
      <selection activeCell="D519" sqref="D51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1114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1116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1117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726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470" spans="2:4" x14ac:dyDescent="0.25">
      <c r="B470" s="3">
        <v>0</v>
      </c>
      <c r="D470" s="4" t="s">
        <v>1474</v>
      </c>
    </row>
    <row r="471" spans="2:4" x14ac:dyDescent="0.25">
      <c r="D471" s="41" t="s">
        <v>300</v>
      </c>
    </row>
    <row r="472" spans="2:4" x14ac:dyDescent="0.25">
      <c r="D472" s="37" t="s">
        <v>35</v>
      </c>
    </row>
    <row r="489" spans="2:4" x14ac:dyDescent="0.25">
      <c r="B489" s="34">
        <v>0</v>
      </c>
      <c r="D489" s="4" t="s">
        <v>1490</v>
      </c>
    </row>
    <row r="507" spans="4:4" x14ac:dyDescent="0.25">
      <c r="D507" s="1" t="s">
        <v>1491</v>
      </c>
    </row>
    <row r="508" spans="4:4" x14ac:dyDescent="0.25">
      <c r="D508" s="4" t="s">
        <v>667</v>
      </c>
    </row>
    <row r="515" spans="2:4" x14ac:dyDescent="0.25">
      <c r="B515" s="3">
        <v>0</v>
      </c>
      <c r="D515" s="4" t="s">
        <v>1499</v>
      </c>
    </row>
    <row r="516" spans="2:4" x14ac:dyDescent="0.25">
      <c r="D516" s="41" t="s">
        <v>302</v>
      </c>
    </row>
    <row r="518" spans="2:4" x14ac:dyDescent="0.25">
      <c r="D518" s="1" t="s">
        <v>36</v>
      </c>
    </row>
    <row r="519" spans="2:4" x14ac:dyDescent="0.25">
      <c r="D519" s="36" t="s">
        <v>1501</v>
      </c>
    </row>
    <row r="521" spans="2:4" x14ac:dyDescent="0.25">
      <c r="D521" s="1" t="s">
        <v>1497</v>
      </c>
    </row>
    <row r="537" spans="4:4" x14ac:dyDescent="0.25">
      <c r="D537" s="1" t="s">
        <v>1502</v>
      </c>
    </row>
    <row r="551" spans="4:4" x14ac:dyDescent="0.25">
      <c r="D551" s="4" t="s">
        <v>1126</v>
      </c>
    </row>
    <row r="553" spans="4:4" x14ac:dyDescent="0.25">
      <c r="D553" s="1" t="s">
        <v>1502</v>
      </c>
    </row>
    <row r="574" spans="2:4" x14ac:dyDescent="0.25">
      <c r="B574" s="3">
        <v>0</v>
      </c>
      <c r="D574" s="48" t="s">
        <v>1506</v>
      </c>
    </row>
    <row r="575" spans="2:4" x14ac:dyDescent="0.25">
      <c r="D575" s="41" t="s">
        <v>300</v>
      </c>
    </row>
    <row r="577" spans="4:4" x14ac:dyDescent="0.25">
      <c r="D577" s="1" t="s">
        <v>1503</v>
      </c>
    </row>
    <row r="595" spans="2:45" x14ac:dyDescent="0.25">
      <c r="AN595" s="1" t="s">
        <v>266</v>
      </c>
    </row>
    <row r="596" spans="2:45" x14ac:dyDescent="0.25">
      <c r="AN596" s="61" t="s">
        <v>1504</v>
      </c>
    </row>
    <row r="598" spans="2:45" x14ac:dyDescent="0.25">
      <c r="AN598" s="1" t="s">
        <v>305</v>
      </c>
    </row>
    <row r="599" spans="2:45" x14ac:dyDescent="0.25">
      <c r="AN599" s="4" t="s">
        <v>1505</v>
      </c>
    </row>
    <row r="604" spans="2:45" x14ac:dyDescent="0.25">
      <c r="B604" s="3">
        <v>0</v>
      </c>
      <c r="D604" s="4" t="s">
        <v>1514</v>
      </c>
      <c r="AS604" s="75"/>
    </row>
    <row r="605" spans="2:45" x14ac:dyDescent="0.25">
      <c r="D605" s="41" t="s">
        <v>300</v>
      </c>
      <c r="AS605" s="75"/>
    </row>
    <row r="606" spans="2:45" x14ac:dyDescent="0.25">
      <c r="AS606" s="75"/>
    </row>
    <row r="607" spans="2:45" x14ac:dyDescent="0.25">
      <c r="D607" s="1" t="s">
        <v>36</v>
      </c>
      <c r="AS607" s="75"/>
    </row>
    <row r="608" spans="2:45" x14ac:dyDescent="0.25">
      <c r="D608" s="36" t="s">
        <v>1516</v>
      </c>
      <c r="AS608" s="75"/>
    </row>
    <row r="609" spans="4:45" x14ac:dyDescent="0.25">
      <c r="AS609" s="75"/>
    </row>
    <row r="610" spans="4:45" x14ac:dyDescent="0.25">
      <c r="D610" s="1" t="s">
        <v>1507</v>
      </c>
      <c r="AS610" s="75"/>
    </row>
    <row r="611" spans="4:45" x14ac:dyDescent="0.25">
      <c r="AS611" s="75"/>
    </row>
    <row r="612" spans="4:45" x14ac:dyDescent="0.25">
      <c r="AS612" s="75"/>
    </row>
    <row r="613" spans="4:45" x14ac:dyDescent="0.25">
      <c r="AS613" s="75"/>
    </row>
    <row r="614" spans="4:45" x14ac:dyDescent="0.25">
      <c r="AS614" s="75"/>
    </row>
    <row r="615" spans="4:45" x14ac:dyDescent="0.25">
      <c r="AS615" s="75"/>
    </row>
    <row r="616" spans="4:45" x14ac:dyDescent="0.25">
      <c r="AS616" s="75"/>
    </row>
    <row r="617" spans="4:45" x14ac:dyDescent="0.25">
      <c r="AS617" s="75"/>
    </row>
    <row r="618" spans="4:45" x14ac:dyDescent="0.25">
      <c r="AS618" s="75"/>
    </row>
    <row r="619" spans="4:45" x14ac:dyDescent="0.25">
      <c r="AS619" s="75"/>
    </row>
    <row r="620" spans="4:45" x14ac:dyDescent="0.25">
      <c r="AS620" s="75"/>
    </row>
    <row r="621" spans="4:45" x14ac:dyDescent="0.25">
      <c r="AS621" s="75"/>
    </row>
    <row r="622" spans="4:45" x14ac:dyDescent="0.25">
      <c r="AS622" s="75"/>
    </row>
    <row r="623" spans="4:45" x14ac:dyDescent="0.25">
      <c r="AS623" s="75"/>
    </row>
    <row r="624" spans="4:45" x14ac:dyDescent="0.25">
      <c r="AS624" s="75"/>
    </row>
    <row r="625" spans="4:62" x14ac:dyDescent="0.25">
      <c r="AS625" s="75"/>
    </row>
    <row r="626" spans="4:62" x14ac:dyDescent="0.25">
      <c r="AS626" s="75"/>
    </row>
    <row r="627" spans="4:62" x14ac:dyDescent="0.25">
      <c r="AS627" s="75"/>
    </row>
    <row r="628" spans="4:62" x14ac:dyDescent="0.25">
      <c r="AS628" s="75"/>
    </row>
    <row r="629" spans="4:62" x14ac:dyDescent="0.25">
      <c r="AS629" s="75"/>
    </row>
    <row r="630" spans="4:62" x14ac:dyDescent="0.25">
      <c r="AS630" s="75"/>
    </row>
    <row r="631" spans="4:62" x14ac:dyDescent="0.25">
      <c r="AS631" s="75"/>
    </row>
    <row r="632" spans="4:62" x14ac:dyDescent="0.25">
      <c r="AS632" s="75"/>
    </row>
    <row r="633" spans="4:62" x14ac:dyDescent="0.25">
      <c r="AS633" s="75"/>
    </row>
    <row r="634" spans="4:62" x14ac:dyDescent="0.25">
      <c r="AS634" s="75"/>
    </row>
    <row r="635" spans="4:62" x14ac:dyDescent="0.25">
      <c r="D635" s="1" t="s">
        <v>305</v>
      </c>
      <c r="AS635" s="75"/>
    </row>
    <row r="636" spans="4:62" x14ac:dyDescent="0.25">
      <c r="D636" s="4" t="s">
        <v>1508</v>
      </c>
      <c r="M636" s="1" t="s">
        <v>1509</v>
      </c>
      <c r="V636" s="1" t="s">
        <v>1510</v>
      </c>
      <c r="AB636" s="1" t="s">
        <v>1511</v>
      </c>
      <c r="AG636" s="1" t="str">
        <f>"select '" &amp; TRIM(D636) &amp; "' AgreementNumber, '" &amp; TRIM(M636) &amp; "' ChassisNumber, '" &amp; TRIM(V636) &amp; "' EngineNumber, '" &amp; TRIM(AB636) &amp; "' PoliceNumber union all"</f>
        <v>select '0000175/4/04/04/2023' AgreementNumber, 'MHKM5EA2JLK076336' ChassisNumber, '1NRG077376' EngineNumber, 'B2722SRL' PoliceNumber union all</v>
      </c>
      <c r="AS636" s="75"/>
    </row>
    <row r="637" spans="4:62" x14ac:dyDescent="0.25">
      <c r="D637" s="4" t="s">
        <v>1508</v>
      </c>
      <c r="M637" s="1" t="s">
        <v>1512</v>
      </c>
      <c r="V637" s="1" t="s">
        <v>1517</v>
      </c>
      <c r="AB637" s="1" t="s">
        <v>1518</v>
      </c>
      <c r="AG637" s="1" t="str">
        <f>"select '" &amp; TRIM(D637) &amp; "' AgreementNumber, '" &amp; TRIM(M637) &amp; "' ChassisNumber, '" &amp; TRIM(V637) &amp; "' EngineNumber, '" &amp; TRIM(AB637) &amp; "' PoliceNumber union all"</f>
        <v>select '0000175/4/04/04/2023' AgreementNumber, 'MHKM5EA2JLK076358' ChassisNumber, '1NRG077244' EngineNumber, 'B2864SRL' PoliceNumber union all</v>
      </c>
      <c r="AS637" s="75"/>
    </row>
    <row r="638" spans="4:62" x14ac:dyDescent="0.25">
      <c r="AS638" s="75"/>
    </row>
    <row r="639" spans="4:62" x14ac:dyDescent="0.25">
      <c r="AS639" s="75"/>
    </row>
    <row r="640" spans="4:62" x14ac:dyDescent="0.25">
      <c r="D640" s="38" t="s">
        <v>33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76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</row>
    <row r="641" spans="4:62" x14ac:dyDescent="0.25">
      <c r="D641" s="38" t="s">
        <v>1519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76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</row>
    <row r="642" spans="4:62" x14ac:dyDescent="0.25">
      <c r="D642" s="38" t="s">
        <v>340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76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</row>
    <row r="643" spans="4:62" x14ac:dyDescent="0.25">
      <c r="D643" s="38" t="s">
        <v>342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76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</row>
    <row r="644" spans="4:62" x14ac:dyDescent="0.25">
      <c r="D644" s="38" t="s">
        <v>358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76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</row>
    <row r="645" spans="4:62" x14ac:dyDescent="0.25">
      <c r="D645" s="38" t="s">
        <v>415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76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</row>
    <row r="646" spans="4:62" x14ac:dyDescent="0.25">
      <c r="D646" s="38" t="s">
        <v>320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76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</row>
    <row r="647" spans="4:62" x14ac:dyDescent="0.25">
      <c r="D647" s="38" t="s">
        <v>341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76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</row>
    <row r="648" spans="4:62" x14ac:dyDescent="0.25">
      <c r="D648" s="38" t="s">
        <v>314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76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</row>
    <row r="649" spans="4:62" x14ac:dyDescent="0.25">
      <c r="D649" s="38" t="s">
        <v>402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76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</row>
    <row r="650" spans="4:62" x14ac:dyDescent="0.25">
      <c r="D650" s="38" t="s">
        <v>403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76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</row>
    <row r="651" spans="4:62" x14ac:dyDescent="0.25">
      <c r="D651" s="38" t="s">
        <v>416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76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</row>
    <row r="652" spans="4:62" x14ac:dyDescent="0.25">
      <c r="D652" s="38" t="s">
        <v>417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76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</row>
    <row r="653" spans="4:62" x14ac:dyDescent="0.25">
      <c r="D653" s="38" t="s">
        <v>352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76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</row>
    <row r="654" spans="4:62" x14ac:dyDescent="0.25">
      <c r="D654" s="38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76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</row>
    <row r="655" spans="4:62" x14ac:dyDescent="0.25">
      <c r="D655" s="38" t="s">
        <v>256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76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</row>
    <row r="656" spans="4:62" x14ac:dyDescent="0.25">
      <c r="D656" s="38" t="s">
        <v>309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76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</row>
    <row r="657" spans="4:62" x14ac:dyDescent="0.25">
      <c r="D657" s="38" t="s">
        <v>275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76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</row>
    <row r="658" spans="4:62" x14ac:dyDescent="0.25">
      <c r="D658" s="38" t="s">
        <v>312</v>
      </c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76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</row>
    <row r="659" spans="4:62" x14ac:dyDescent="0.25">
      <c r="D659" s="38" t="s">
        <v>313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76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</row>
    <row r="660" spans="4:62" x14ac:dyDescent="0.25">
      <c r="D660" s="38" t="s">
        <v>346</v>
      </c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76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</row>
    <row r="661" spans="4:62" x14ac:dyDescent="0.25">
      <c r="D661" s="38" t="s">
        <v>347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76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</row>
    <row r="662" spans="4:62" x14ac:dyDescent="0.25">
      <c r="D662" s="38" t="s">
        <v>418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76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</row>
    <row r="663" spans="4:62" x14ac:dyDescent="0.25">
      <c r="D663" s="38" t="s">
        <v>419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76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</row>
    <row r="664" spans="4:62" x14ac:dyDescent="0.25">
      <c r="D664" s="38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76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</row>
    <row r="665" spans="4:62" x14ac:dyDescent="0.25">
      <c r="D665" s="38" t="s">
        <v>262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76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</row>
    <row r="666" spans="4:62" x14ac:dyDescent="0.25">
      <c r="D666" s="38" t="s">
        <v>1520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76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</row>
    <row r="667" spans="4:62" x14ac:dyDescent="0.25">
      <c r="D667" s="38" t="s">
        <v>1521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76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</row>
    <row r="668" spans="4:62" x14ac:dyDescent="0.25">
      <c r="D668" s="38" t="s">
        <v>1522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76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</row>
    <row r="669" spans="4:62" x14ac:dyDescent="0.25">
      <c r="D669" s="38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76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</row>
    <row r="670" spans="4:62" x14ac:dyDescent="0.25">
      <c r="D670" s="38" t="s">
        <v>1523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76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</row>
    <row r="671" spans="4:62" x14ac:dyDescent="0.25">
      <c r="AS671" s="75"/>
    </row>
    <row r="672" spans="4:62" x14ac:dyDescent="0.25">
      <c r="D672" s="39" t="s">
        <v>324</v>
      </c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S672" s="75"/>
    </row>
    <row r="673" spans="4:45" x14ac:dyDescent="0.25">
      <c r="D673" s="39" t="s">
        <v>308</v>
      </c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S673" s="75"/>
    </row>
    <row r="674" spans="4:45" x14ac:dyDescent="0.25">
      <c r="D674" s="39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S674" s="75"/>
    </row>
    <row r="675" spans="4:45" x14ac:dyDescent="0.25">
      <c r="D675" s="39" t="s">
        <v>297</v>
      </c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S675" s="75"/>
    </row>
    <row r="676" spans="4:45" x14ac:dyDescent="0.25">
      <c r="D676" s="39" t="s">
        <v>278</v>
      </c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S676" s="75"/>
    </row>
    <row r="677" spans="4:45" x14ac:dyDescent="0.25">
      <c r="D677" s="39" t="s">
        <v>1528</v>
      </c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S677" s="75"/>
    </row>
    <row r="678" spans="4:45" x14ac:dyDescent="0.25">
      <c r="D678" s="39" t="s">
        <v>1529</v>
      </c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S678" s="75"/>
    </row>
    <row r="679" spans="4:45" x14ac:dyDescent="0.25">
      <c r="D679" s="39" t="s">
        <v>1530</v>
      </c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S679" s="75"/>
    </row>
    <row r="680" spans="4:45" x14ac:dyDescent="0.25">
      <c r="D680" s="39" t="s">
        <v>1531</v>
      </c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S680" s="75"/>
    </row>
    <row r="681" spans="4:45" x14ac:dyDescent="0.25">
      <c r="D681" s="39" t="s">
        <v>1532</v>
      </c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S681" s="75"/>
    </row>
    <row r="682" spans="4:45" x14ac:dyDescent="0.25">
      <c r="D682" s="39" t="s">
        <v>1533</v>
      </c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S682" s="75"/>
    </row>
    <row r="683" spans="4:45" x14ac:dyDescent="0.25">
      <c r="D683" s="39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S683" s="75"/>
    </row>
    <row r="684" spans="4:45" x14ac:dyDescent="0.25">
      <c r="D684" s="39" t="s">
        <v>494</v>
      </c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S684" s="75"/>
    </row>
    <row r="685" spans="4:45" x14ac:dyDescent="0.25">
      <c r="D685" s="39" t="s">
        <v>278</v>
      </c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S685" s="75"/>
    </row>
    <row r="686" spans="4:45" x14ac:dyDescent="0.25">
      <c r="D686" s="39" t="s">
        <v>1534</v>
      </c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S686" s="75"/>
    </row>
    <row r="687" spans="4:45" x14ac:dyDescent="0.25">
      <c r="D687" s="39" t="s">
        <v>1529</v>
      </c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S687" s="75"/>
    </row>
    <row r="688" spans="4:45" x14ac:dyDescent="0.25">
      <c r="D688" s="39" t="s">
        <v>1535</v>
      </c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S688" s="75"/>
    </row>
    <row r="689" spans="4:45" x14ac:dyDescent="0.25">
      <c r="D689" s="39" t="s">
        <v>1532</v>
      </c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  <c r="AM689" s="35"/>
      <c r="AN689" s="35"/>
      <c r="AO689" s="35"/>
      <c r="AS689" s="75"/>
    </row>
    <row r="690" spans="4:45" x14ac:dyDescent="0.25">
      <c r="D690" s="39" t="s">
        <v>1536</v>
      </c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  <c r="AM690" s="35"/>
      <c r="AN690" s="35"/>
      <c r="AO690" s="35"/>
      <c r="AS690" s="75"/>
    </row>
    <row r="691" spans="4:45" x14ac:dyDescent="0.25">
      <c r="D691" s="39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  <c r="AM691" s="35"/>
      <c r="AN691" s="35"/>
      <c r="AO691" s="35"/>
      <c r="AS691" s="75"/>
    </row>
    <row r="692" spans="4:45" x14ac:dyDescent="0.25">
      <c r="D692" s="39" t="s">
        <v>260</v>
      </c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  <c r="AM692" s="35"/>
      <c r="AN692" s="35"/>
      <c r="AO692" s="35"/>
      <c r="AS692" s="75"/>
    </row>
    <row r="693" spans="4:45" x14ac:dyDescent="0.25">
      <c r="D693" s="39" t="s">
        <v>261</v>
      </c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S693" s="75"/>
    </row>
    <row r="694" spans="4:45" x14ac:dyDescent="0.25">
      <c r="D694" s="39" t="s">
        <v>325</v>
      </c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  <c r="AM694" s="35"/>
      <c r="AN694" s="35"/>
      <c r="AO694" s="35"/>
      <c r="AS694" s="75"/>
    </row>
    <row r="695" spans="4:45" x14ac:dyDescent="0.25">
      <c r="AS695" s="75"/>
    </row>
    <row r="696" spans="4:45" x14ac:dyDescent="0.25">
      <c r="D696" s="1" t="s">
        <v>1537</v>
      </c>
      <c r="AS696" s="75"/>
    </row>
    <row r="697" spans="4:45" x14ac:dyDescent="0.25">
      <c r="AS697" s="75"/>
    </row>
    <row r="698" spans="4:45" x14ac:dyDescent="0.25">
      <c r="AS698" s="75"/>
    </row>
    <row r="699" spans="4:45" x14ac:dyDescent="0.25">
      <c r="AS699" s="75"/>
    </row>
    <row r="700" spans="4:45" x14ac:dyDescent="0.25">
      <c r="AS700" s="75"/>
    </row>
    <row r="701" spans="4:45" x14ac:dyDescent="0.25">
      <c r="AS701" s="75"/>
    </row>
    <row r="702" spans="4:45" x14ac:dyDescent="0.25">
      <c r="AS702" s="75"/>
    </row>
    <row r="703" spans="4:45" x14ac:dyDescent="0.25">
      <c r="AS703" s="75"/>
    </row>
    <row r="704" spans="4:45" x14ac:dyDescent="0.25">
      <c r="AS704" s="75"/>
    </row>
    <row r="705" spans="45:45" x14ac:dyDescent="0.25">
      <c r="AS705" s="75"/>
    </row>
    <row r="706" spans="45:45" x14ac:dyDescent="0.25">
      <c r="AS706" s="75"/>
    </row>
    <row r="707" spans="45:45" x14ac:dyDescent="0.25">
      <c r="AS707" s="75"/>
    </row>
    <row r="708" spans="45:45" x14ac:dyDescent="0.25">
      <c r="AS708" s="75"/>
    </row>
    <row r="709" spans="45:45" x14ac:dyDescent="0.25">
      <c r="AS709" s="75"/>
    </row>
    <row r="710" spans="45:45" x14ac:dyDescent="0.25">
      <c r="AS710" s="75"/>
    </row>
    <row r="711" spans="45:45" x14ac:dyDescent="0.25">
      <c r="AS711" s="75"/>
    </row>
    <row r="712" spans="45:45" x14ac:dyDescent="0.25">
      <c r="AS712" s="75"/>
    </row>
    <row r="713" spans="45:45" x14ac:dyDescent="0.25">
      <c r="AS713" s="75"/>
    </row>
    <row r="714" spans="45:45" x14ac:dyDescent="0.25">
      <c r="AS714" s="75"/>
    </row>
    <row r="715" spans="45:45" x14ac:dyDescent="0.25">
      <c r="AS715" s="75"/>
    </row>
    <row r="716" spans="45:45" x14ac:dyDescent="0.25">
      <c r="AS716" s="75"/>
    </row>
    <row r="717" spans="45:45" x14ac:dyDescent="0.25">
      <c r="AS717" s="75"/>
    </row>
    <row r="718" spans="45:45" x14ac:dyDescent="0.25">
      <c r="AS718" s="75"/>
    </row>
    <row r="719" spans="45:45" x14ac:dyDescent="0.25">
      <c r="AS719" s="75"/>
    </row>
    <row r="720" spans="45:45" x14ac:dyDescent="0.25">
      <c r="AS720" s="75"/>
    </row>
    <row r="721" spans="2:45" x14ac:dyDescent="0.25">
      <c r="AS721" s="75"/>
    </row>
    <row r="722" spans="2:45" x14ac:dyDescent="0.25">
      <c r="AS722" s="75"/>
    </row>
    <row r="723" spans="2:45" x14ac:dyDescent="0.25">
      <c r="AS723" s="75"/>
    </row>
    <row r="724" spans="2:45" x14ac:dyDescent="0.25">
      <c r="AS724" s="75"/>
    </row>
    <row r="725" spans="2:45" x14ac:dyDescent="0.25">
      <c r="AS725" s="75"/>
    </row>
    <row r="726" spans="2:45" x14ac:dyDescent="0.25">
      <c r="AS726" s="75"/>
    </row>
    <row r="727" spans="2:45" x14ac:dyDescent="0.25">
      <c r="AS727" s="75"/>
    </row>
    <row r="728" spans="2:45" x14ac:dyDescent="0.25">
      <c r="AS728" s="75"/>
    </row>
    <row r="729" spans="2:45" x14ac:dyDescent="0.25">
      <c r="AS729" s="75"/>
    </row>
    <row r="730" spans="2:45" x14ac:dyDescent="0.25">
      <c r="AS730" s="75"/>
    </row>
    <row r="731" spans="2:45" x14ac:dyDescent="0.25">
      <c r="AS731" s="75"/>
    </row>
    <row r="732" spans="2:45" x14ac:dyDescent="0.25">
      <c r="AS732" s="75"/>
    </row>
    <row r="733" spans="2:45" x14ac:dyDescent="0.25">
      <c r="AS733" s="75"/>
    </row>
    <row r="734" spans="2:45" x14ac:dyDescent="0.25">
      <c r="AS734" s="75"/>
    </row>
    <row r="735" spans="2:45" x14ac:dyDescent="0.25">
      <c r="B735" s="3">
        <v>0</v>
      </c>
      <c r="D735" s="4" t="s">
        <v>1527</v>
      </c>
    </row>
    <row r="736" spans="2:45" x14ac:dyDescent="0.25">
      <c r="D736" s="41" t="s">
        <v>300</v>
      </c>
    </row>
    <row r="737" spans="4:4" x14ac:dyDescent="0.25">
      <c r="D737" s="37" t="s">
        <v>35</v>
      </c>
    </row>
    <row r="755" spans="2:4" x14ac:dyDescent="0.25">
      <c r="B755" s="2">
        <v>0</v>
      </c>
      <c r="D755" s="4" t="s">
        <v>501</v>
      </c>
    </row>
    <row r="756" spans="2:4" x14ac:dyDescent="0.25">
      <c r="D756" s="41" t="s">
        <v>301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CA0E7-577D-47D5-B369-233CE1D0AC91}">
  <dimension ref="A2:J23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697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1478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725</v>
      </c>
      <c r="B5" s="47" t="s">
        <v>724</v>
      </c>
      <c r="C5" s="47" t="s">
        <v>327</v>
      </c>
      <c r="D5" s="47" t="s">
        <v>310</v>
      </c>
      <c r="E5" s="47" t="s">
        <v>272</v>
      </c>
      <c r="F5" s="62">
        <v>45182.300694443999</v>
      </c>
      <c r="G5" s="62">
        <v>45603.625</v>
      </c>
      <c r="H5" s="47" t="s">
        <v>23</v>
      </c>
      <c r="I5" s="47" t="s">
        <v>18</v>
      </c>
      <c r="J5" s="50" t="s">
        <v>414</v>
      </c>
    </row>
    <row r="6" spans="1:10" ht="45" x14ac:dyDescent="0.25">
      <c r="A6" s="44" t="s">
        <v>1028</v>
      </c>
      <c r="B6" s="44" t="s">
        <v>1012</v>
      </c>
      <c r="C6" s="44" t="s">
        <v>710</v>
      </c>
      <c r="D6" s="44" t="s">
        <v>310</v>
      </c>
      <c r="E6" s="44" t="s">
        <v>272</v>
      </c>
      <c r="F6" s="63">
        <v>45194.335416667003</v>
      </c>
      <c r="G6" s="63">
        <v>45615.625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1099</v>
      </c>
      <c r="B7" s="47" t="s">
        <v>725</v>
      </c>
      <c r="C7" s="47" t="s">
        <v>725</v>
      </c>
      <c r="D7" s="47" t="s">
        <v>310</v>
      </c>
      <c r="E7" s="47" t="s">
        <v>272</v>
      </c>
      <c r="F7" s="62">
        <v>45195.683333333</v>
      </c>
      <c r="G7" s="62">
        <v>45617.625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1268</v>
      </c>
      <c r="B8" s="44" t="s">
        <v>1270</v>
      </c>
      <c r="C8" s="44" t="s">
        <v>323</v>
      </c>
      <c r="D8" s="44" t="s">
        <v>310</v>
      </c>
      <c r="E8" s="44" t="s">
        <v>272</v>
      </c>
      <c r="F8" s="63">
        <v>45196.668749999997</v>
      </c>
      <c r="G8" s="63">
        <v>45618.625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1279</v>
      </c>
      <c r="B9" s="47" t="s">
        <v>1281</v>
      </c>
      <c r="C9" s="47" t="s">
        <v>1337</v>
      </c>
      <c r="D9" s="47" t="s">
        <v>310</v>
      </c>
      <c r="E9" s="47" t="s">
        <v>272</v>
      </c>
      <c r="F9" s="62">
        <v>45196.696527777996</v>
      </c>
      <c r="G9" s="62">
        <v>45618.643055556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1336</v>
      </c>
      <c r="B10" s="44" t="s">
        <v>1335</v>
      </c>
      <c r="C10" s="44" t="s">
        <v>323</v>
      </c>
      <c r="D10" s="44" t="s">
        <v>310</v>
      </c>
      <c r="E10" s="44" t="s">
        <v>272</v>
      </c>
      <c r="F10" s="63">
        <v>45198.34375</v>
      </c>
      <c r="G10" s="63">
        <v>45618.625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1334</v>
      </c>
      <c r="B11" s="47" t="s">
        <v>1333</v>
      </c>
      <c r="C11" s="47" t="s">
        <v>323</v>
      </c>
      <c r="D11" s="47" t="s">
        <v>310</v>
      </c>
      <c r="E11" s="47" t="s">
        <v>272</v>
      </c>
      <c r="F11" s="62">
        <v>45198.347916667</v>
      </c>
      <c r="G11" s="62">
        <v>45618.625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1332</v>
      </c>
      <c r="B12" s="44" t="s">
        <v>1331</v>
      </c>
      <c r="C12" s="44" t="s">
        <v>323</v>
      </c>
      <c r="D12" s="44" t="s">
        <v>310</v>
      </c>
      <c r="E12" s="44" t="s">
        <v>272</v>
      </c>
      <c r="F12" s="63">
        <v>45198.35</v>
      </c>
      <c r="G12" s="63">
        <v>45618.625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1351</v>
      </c>
      <c r="B13" s="47" t="s">
        <v>1355</v>
      </c>
      <c r="C13" s="47" t="s">
        <v>323</v>
      </c>
      <c r="D13" s="47" t="s">
        <v>310</v>
      </c>
      <c r="E13" s="47" t="s">
        <v>272</v>
      </c>
      <c r="F13" s="62">
        <v>45198.470138889003</v>
      </c>
      <c r="G13" s="62">
        <v>45621.416666666999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1365</v>
      </c>
      <c r="B14" s="44" t="s">
        <v>1352</v>
      </c>
      <c r="C14" s="44" t="s">
        <v>393</v>
      </c>
      <c r="D14" s="44" t="s">
        <v>310</v>
      </c>
      <c r="E14" s="44" t="s">
        <v>272</v>
      </c>
      <c r="F14" s="63">
        <v>45198.476388889001</v>
      </c>
      <c r="G14" s="63">
        <v>45621.416666666999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1407</v>
      </c>
      <c r="B15" s="47" t="s">
        <v>1409</v>
      </c>
      <c r="C15" s="47" t="s">
        <v>323</v>
      </c>
      <c r="D15" s="47" t="s">
        <v>310</v>
      </c>
      <c r="E15" s="47" t="s">
        <v>272</v>
      </c>
      <c r="F15" s="62">
        <v>45198.614583333001</v>
      </c>
      <c r="G15" s="62">
        <v>45621.5625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78" t="s">
        <v>1473</v>
      </c>
      <c r="B16" s="78" t="s">
        <v>1477</v>
      </c>
      <c r="C16" s="78" t="s">
        <v>713</v>
      </c>
      <c r="D16" s="78" t="s">
        <v>310</v>
      </c>
      <c r="E16" s="78" t="s">
        <v>272</v>
      </c>
      <c r="F16" s="79">
        <v>45199.552777778001</v>
      </c>
      <c r="G16" s="79">
        <v>45622.344444444003</v>
      </c>
      <c r="H16" s="78" t="s">
        <v>23</v>
      </c>
      <c r="I16" s="78" t="s">
        <v>18</v>
      </c>
      <c r="J16" s="78" t="s">
        <v>255</v>
      </c>
    </row>
    <row r="17" spans="1:10" ht="45" x14ac:dyDescent="0.25">
      <c r="A17" s="47" t="s">
        <v>1476</v>
      </c>
      <c r="B17" s="47" t="s">
        <v>1475</v>
      </c>
      <c r="C17" s="47" t="s">
        <v>490</v>
      </c>
      <c r="D17" s="47" t="s">
        <v>310</v>
      </c>
      <c r="E17" s="47" t="s">
        <v>272</v>
      </c>
      <c r="F17" s="62">
        <v>45201.362500000003</v>
      </c>
      <c r="G17" s="62">
        <v>45621.641666666997</v>
      </c>
      <c r="H17" s="47" t="s">
        <v>23</v>
      </c>
      <c r="I17" s="47" t="s">
        <v>18</v>
      </c>
      <c r="J17" s="47" t="s">
        <v>259</v>
      </c>
    </row>
    <row r="19" spans="1:10" x14ac:dyDescent="0.25">
      <c r="A19" s="42" t="s">
        <v>1498</v>
      </c>
      <c r="B19" s="42" t="s">
        <v>1500</v>
      </c>
      <c r="C19" s="42"/>
      <c r="D19" s="42"/>
      <c r="E19" s="42"/>
      <c r="F19" s="64"/>
      <c r="G19" s="64"/>
      <c r="H19" s="42"/>
      <c r="I19" s="42"/>
      <c r="J19" s="42" t="s">
        <v>317</v>
      </c>
    </row>
    <row r="20" spans="1:10" x14ac:dyDescent="0.25">
      <c r="A20" s="42" t="s">
        <v>1513</v>
      </c>
      <c r="B20" s="42" t="s">
        <v>1515</v>
      </c>
      <c r="C20" s="42"/>
      <c r="D20" s="42"/>
      <c r="E20" s="42"/>
      <c r="F20" s="64"/>
      <c r="G20" s="64"/>
      <c r="H20" s="42"/>
      <c r="I20" s="42"/>
      <c r="J20" s="42" t="s">
        <v>317</v>
      </c>
    </row>
    <row r="21" spans="1:10" ht="30" x14ac:dyDescent="0.25">
      <c r="A21" s="42" t="s">
        <v>1525</v>
      </c>
      <c r="B21" s="42" t="s">
        <v>1526</v>
      </c>
      <c r="C21" s="42"/>
      <c r="D21" s="42"/>
      <c r="E21" s="42"/>
      <c r="F21" s="64"/>
      <c r="G21" s="64"/>
      <c r="H21" s="42"/>
      <c r="I21" s="42"/>
      <c r="J21" s="42" t="s">
        <v>317</v>
      </c>
    </row>
    <row r="22" spans="1:10" x14ac:dyDescent="0.25">
      <c r="A22" s="42"/>
      <c r="B22" s="42"/>
      <c r="C22" s="42"/>
      <c r="D22" s="42"/>
      <c r="E22" s="42"/>
      <c r="F22" s="64"/>
      <c r="G22" s="64"/>
      <c r="H22" s="42"/>
      <c r="I22" s="42"/>
      <c r="J22" s="42" t="s">
        <v>317</v>
      </c>
    </row>
    <row r="23" spans="1:10" x14ac:dyDescent="0.25">
      <c r="A23" s="42"/>
      <c r="B23" s="42"/>
      <c r="C23" s="42"/>
      <c r="D23" s="42"/>
      <c r="E23" s="42"/>
      <c r="F23" s="64"/>
      <c r="G23" s="64"/>
      <c r="H23" s="42"/>
      <c r="I23" s="42"/>
      <c r="J23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48F4E-97DE-4A86-8AE9-E78E7C5D24BC}">
  <dimension ref="B2:DX985"/>
  <sheetViews>
    <sheetView topLeftCell="A566" zoomScale="85" zoomScaleNormal="85" workbookViewId="0">
      <selection activeCell="D596" sqref="D59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1118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1119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1120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1121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1474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236" spans="2:4" x14ac:dyDescent="0.25">
      <c r="B236" s="3">
        <v>0</v>
      </c>
      <c r="D236" s="4" t="s">
        <v>1527</v>
      </c>
    </row>
    <row r="237" spans="2:4" x14ac:dyDescent="0.25">
      <c r="D237" s="41" t="s">
        <v>300</v>
      </c>
    </row>
    <row r="239" spans="2:4" x14ac:dyDescent="0.25">
      <c r="D239" s="1" t="s">
        <v>36</v>
      </c>
    </row>
    <row r="240" spans="2:4" x14ac:dyDescent="0.25">
      <c r="D240" s="36" t="s">
        <v>1538</v>
      </c>
    </row>
    <row r="242" spans="4:4" x14ac:dyDescent="0.25">
      <c r="D242" s="1" t="s">
        <v>1524</v>
      </c>
    </row>
    <row r="271" spans="4:128" x14ac:dyDescent="0.25">
      <c r="D271" s="38" t="s">
        <v>334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</row>
    <row r="272" spans="4:128" x14ac:dyDescent="0.25">
      <c r="D272" s="38" t="s">
        <v>318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</row>
    <row r="273" spans="4:128" x14ac:dyDescent="0.25"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  <c r="BX273" s="39"/>
      <c r="BY273" s="39"/>
      <c r="BZ273" s="39"/>
      <c r="CA273" s="39"/>
      <c r="CB273" s="39"/>
      <c r="CC273" s="39"/>
      <c r="CD273" s="39"/>
      <c r="CE273" s="39"/>
      <c r="CF273" s="39"/>
      <c r="CG273" s="39"/>
      <c r="CH273" s="39"/>
      <c r="CI273" s="39"/>
      <c r="CJ273" s="39"/>
      <c r="CK273" s="39"/>
      <c r="CL273" s="39"/>
      <c r="CM273" s="39"/>
      <c r="CN273" s="39"/>
      <c r="CO273" s="39"/>
      <c r="CP273" s="39"/>
      <c r="CQ273" s="39"/>
      <c r="CR273" s="39"/>
      <c r="CS273" s="39"/>
      <c r="CT273" s="39"/>
      <c r="CU273" s="39"/>
      <c r="CV273" s="39"/>
      <c r="CW273" s="39"/>
      <c r="CX273" s="39"/>
      <c r="CY273" s="39"/>
      <c r="CZ273" s="39"/>
      <c r="DA273" s="39"/>
      <c r="DB273" s="39"/>
      <c r="DC273" s="39"/>
      <c r="DD273" s="39"/>
      <c r="DE273" s="39"/>
      <c r="DF273" s="39"/>
      <c r="DG273" s="39"/>
      <c r="DH273" s="39"/>
      <c r="DI273" s="39"/>
      <c r="DJ273" s="39"/>
      <c r="DK273" s="39"/>
      <c r="DL273" s="39"/>
      <c r="DM273" s="39"/>
      <c r="DN273" s="39"/>
      <c r="DO273" s="39"/>
      <c r="DP273" s="39"/>
      <c r="DQ273" s="39"/>
      <c r="DR273" s="39"/>
      <c r="DS273" s="39"/>
      <c r="DT273" s="39"/>
      <c r="DU273" s="39"/>
      <c r="DV273" s="39"/>
      <c r="DW273" s="39"/>
      <c r="DX273" s="39"/>
    </row>
    <row r="274" spans="4:128" x14ac:dyDescent="0.25"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  <c r="BX274" s="39"/>
      <c r="BY274" s="39"/>
      <c r="BZ274" s="39"/>
      <c r="CA274" s="39"/>
      <c r="CB274" s="39"/>
      <c r="CC274" s="39"/>
      <c r="CD274" s="39"/>
      <c r="CE274" s="39"/>
      <c r="CF274" s="39"/>
      <c r="CG274" s="39"/>
      <c r="CH274" s="39"/>
      <c r="CI274" s="39"/>
      <c r="CJ274" s="39"/>
      <c r="CK274" s="39"/>
      <c r="CL274" s="39"/>
      <c r="CM274" s="39"/>
      <c r="CN274" s="39"/>
      <c r="CO274" s="39"/>
      <c r="CP274" s="39"/>
      <c r="CQ274" s="39"/>
      <c r="CR274" s="39"/>
      <c r="CS274" s="39"/>
      <c r="CT274" s="39"/>
      <c r="CU274" s="39"/>
      <c r="CV274" s="39"/>
      <c r="CW274" s="39"/>
      <c r="CX274" s="39"/>
      <c r="CY274" s="39"/>
      <c r="CZ274" s="39"/>
      <c r="DA274" s="39"/>
      <c r="DB274" s="39"/>
      <c r="DC274" s="39"/>
      <c r="DD274" s="39"/>
      <c r="DE274" s="39"/>
      <c r="DF274" s="39"/>
      <c r="DG274" s="39"/>
      <c r="DH274" s="39"/>
      <c r="DI274" s="39"/>
      <c r="DJ274" s="39"/>
      <c r="DK274" s="39"/>
      <c r="DL274" s="39"/>
      <c r="DM274" s="39"/>
      <c r="DN274" s="39"/>
      <c r="DO274" s="39"/>
      <c r="DP274" s="39"/>
      <c r="DQ274" s="39"/>
      <c r="DR274" s="39"/>
      <c r="DS274" s="39"/>
      <c r="DT274" s="39"/>
      <c r="DU274" s="39"/>
      <c r="DV274" s="39"/>
      <c r="DW274" s="39"/>
      <c r="DX274" s="39"/>
    </row>
    <row r="275" spans="4:128" x14ac:dyDescent="0.25"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  <c r="CG275" s="39"/>
      <c r="CH275" s="39"/>
      <c r="CI275" s="39"/>
      <c r="CJ275" s="39"/>
      <c r="CK275" s="39"/>
      <c r="CL275" s="39"/>
      <c r="CM275" s="39"/>
      <c r="CN275" s="39"/>
      <c r="CO275" s="39"/>
      <c r="CP275" s="39"/>
      <c r="CQ275" s="39"/>
      <c r="CR275" s="39"/>
      <c r="CS275" s="39"/>
      <c r="CT275" s="39"/>
      <c r="CU275" s="39"/>
      <c r="CV275" s="39"/>
      <c r="CW275" s="39"/>
      <c r="CX275" s="39"/>
      <c r="CY275" s="39"/>
      <c r="CZ275" s="39"/>
      <c r="DA275" s="39"/>
      <c r="DB275" s="39"/>
      <c r="DC275" s="39"/>
      <c r="DD275" s="39"/>
      <c r="DE275" s="39"/>
      <c r="DF275" s="39"/>
      <c r="DG275" s="39"/>
      <c r="DH275" s="39"/>
      <c r="DI275" s="39"/>
      <c r="DJ275" s="39"/>
      <c r="DK275" s="39"/>
      <c r="DL275" s="39"/>
      <c r="DM275" s="39"/>
      <c r="DN275" s="39"/>
      <c r="DO275" s="39"/>
      <c r="DP275" s="39"/>
      <c r="DQ275" s="39"/>
      <c r="DR275" s="39"/>
      <c r="DS275" s="39"/>
      <c r="DT275" s="39"/>
      <c r="DU275" s="39"/>
      <c r="DV275" s="39"/>
      <c r="DW275" s="39"/>
      <c r="DX275" s="39"/>
    </row>
    <row r="276" spans="4:128" x14ac:dyDescent="0.25">
      <c r="D276" s="38" t="s">
        <v>319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</row>
    <row r="277" spans="4:128" x14ac:dyDescent="0.25">
      <c r="D277" s="38" t="s">
        <v>330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</row>
    <row r="278" spans="4:128" x14ac:dyDescent="0.25">
      <c r="D278" s="39" t="s">
        <v>321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35"/>
      <c r="BP278" s="35"/>
      <c r="BQ278" s="35"/>
      <c r="BR278" s="35"/>
      <c r="BS278" s="35"/>
      <c r="BT278" s="35"/>
      <c r="BU278" s="35"/>
      <c r="BV278" s="35"/>
      <c r="BW278" s="35"/>
      <c r="BX278" s="35"/>
      <c r="BY278" s="35"/>
      <c r="BZ278" s="35"/>
      <c r="CA278" s="35"/>
      <c r="CB278" s="35"/>
      <c r="CC278" s="35"/>
      <c r="CD278" s="35"/>
      <c r="CE278" s="35"/>
      <c r="CF278" s="35"/>
      <c r="CG278" s="35"/>
      <c r="CH278" s="35"/>
      <c r="CI278" s="35"/>
      <c r="CJ278" s="35"/>
      <c r="CK278" s="35"/>
      <c r="CL278" s="35"/>
      <c r="CM278" s="35"/>
      <c r="CN278" s="35"/>
      <c r="CO278" s="35"/>
      <c r="CP278" s="35"/>
      <c r="CQ278" s="35"/>
      <c r="CR278" s="35"/>
      <c r="CS278" s="35"/>
      <c r="CT278" s="35"/>
      <c r="CU278" s="35"/>
      <c r="CV278" s="35"/>
      <c r="CW278" s="35"/>
      <c r="CX278" s="35"/>
      <c r="CY278" s="35"/>
      <c r="CZ278" s="35"/>
      <c r="DA278" s="35"/>
      <c r="DB278" s="35"/>
      <c r="DC278" s="35"/>
      <c r="DD278" s="35"/>
      <c r="DE278" s="35"/>
      <c r="DF278" s="35"/>
      <c r="DG278" s="35"/>
      <c r="DH278" s="35"/>
      <c r="DI278" s="35"/>
      <c r="DJ278" s="35"/>
      <c r="DK278" s="35"/>
      <c r="DL278" s="35"/>
      <c r="DM278" s="35"/>
      <c r="DN278" s="35"/>
      <c r="DO278" s="35"/>
      <c r="DP278" s="35"/>
      <c r="DQ278" s="35"/>
      <c r="DR278" s="35"/>
      <c r="DS278" s="35"/>
      <c r="DT278" s="35"/>
      <c r="DU278" s="35"/>
      <c r="DV278" s="35"/>
      <c r="DW278" s="35"/>
      <c r="DX278" s="35"/>
    </row>
    <row r="279" spans="4:128" x14ac:dyDescent="0.25">
      <c r="D279" s="39" t="s">
        <v>340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  <c r="BM279" s="35"/>
      <c r="BN279" s="35"/>
      <c r="BO279" s="35"/>
      <c r="BP279" s="35"/>
      <c r="BQ279" s="35"/>
      <c r="BR279" s="35"/>
      <c r="BS279" s="35"/>
      <c r="BT279" s="35"/>
      <c r="BU279" s="35"/>
      <c r="BV279" s="35"/>
      <c r="BW279" s="35"/>
      <c r="BX279" s="35"/>
      <c r="BY279" s="35"/>
      <c r="BZ279" s="35"/>
      <c r="CA279" s="35"/>
      <c r="CB279" s="35"/>
      <c r="CC279" s="35"/>
      <c r="CD279" s="35"/>
      <c r="CE279" s="35"/>
      <c r="CF279" s="35"/>
      <c r="CG279" s="35"/>
      <c r="CH279" s="35"/>
      <c r="CI279" s="35"/>
      <c r="CJ279" s="35"/>
      <c r="CK279" s="35"/>
      <c r="CL279" s="35"/>
      <c r="CM279" s="35"/>
      <c r="CN279" s="35"/>
      <c r="CO279" s="35"/>
      <c r="CP279" s="35"/>
      <c r="CQ279" s="35"/>
      <c r="CR279" s="35"/>
      <c r="CS279" s="35"/>
      <c r="CT279" s="35"/>
      <c r="CU279" s="35"/>
      <c r="CV279" s="35"/>
      <c r="CW279" s="35"/>
      <c r="CX279" s="35"/>
      <c r="CY279" s="35"/>
      <c r="CZ279" s="35"/>
      <c r="DA279" s="35"/>
      <c r="DB279" s="35"/>
      <c r="DC279" s="35"/>
      <c r="DD279" s="35"/>
      <c r="DE279" s="35"/>
      <c r="DF279" s="35"/>
      <c r="DG279" s="35"/>
      <c r="DH279" s="35"/>
      <c r="DI279" s="35"/>
      <c r="DJ279" s="35"/>
      <c r="DK279" s="35"/>
      <c r="DL279" s="35"/>
      <c r="DM279" s="35"/>
      <c r="DN279" s="35"/>
      <c r="DO279" s="35"/>
      <c r="DP279" s="35"/>
      <c r="DQ279" s="35"/>
      <c r="DR279" s="35"/>
      <c r="DS279" s="35"/>
      <c r="DT279" s="35"/>
      <c r="DU279" s="35"/>
      <c r="DV279" s="35"/>
      <c r="DW279" s="35"/>
      <c r="DX279" s="35"/>
    </row>
    <row r="280" spans="4:128" x14ac:dyDescent="0.25">
      <c r="D280" s="39" t="s">
        <v>342</v>
      </c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  <c r="BD280" s="35"/>
      <c r="BE280" s="35"/>
      <c r="BF280" s="35"/>
      <c r="BG280" s="35"/>
      <c r="BH280" s="35"/>
      <c r="BI280" s="35"/>
      <c r="BJ280" s="35"/>
      <c r="BK280" s="35"/>
      <c r="BL280" s="35"/>
      <c r="BM280" s="35"/>
      <c r="BN280" s="35"/>
      <c r="BO280" s="35"/>
      <c r="BP280" s="35"/>
      <c r="BQ280" s="35"/>
      <c r="BR280" s="35"/>
      <c r="BS280" s="35"/>
      <c r="BT280" s="35"/>
      <c r="BU280" s="35"/>
      <c r="BV280" s="35"/>
      <c r="BW280" s="35"/>
      <c r="BX280" s="35"/>
      <c r="BY280" s="35"/>
      <c r="BZ280" s="35"/>
      <c r="CA280" s="35"/>
      <c r="CB280" s="35"/>
      <c r="CC280" s="35"/>
      <c r="CD280" s="35"/>
      <c r="CE280" s="35"/>
      <c r="CF280" s="35"/>
      <c r="CG280" s="35"/>
      <c r="CH280" s="35"/>
      <c r="CI280" s="35"/>
      <c r="CJ280" s="35"/>
      <c r="CK280" s="35"/>
      <c r="CL280" s="35"/>
      <c r="CM280" s="35"/>
      <c r="CN280" s="35"/>
      <c r="CO280" s="35"/>
      <c r="CP280" s="35"/>
      <c r="CQ280" s="35"/>
      <c r="CR280" s="35"/>
      <c r="CS280" s="35"/>
      <c r="CT280" s="35"/>
      <c r="CU280" s="35"/>
      <c r="CV280" s="35"/>
      <c r="CW280" s="35"/>
      <c r="CX280" s="35"/>
      <c r="CY280" s="35"/>
      <c r="CZ280" s="35"/>
      <c r="DA280" s="35"/>
      <c r="DB280" s="35"/>
      <c r="DC280" s="35"/>
      <c r="DD280" s="35"/>
      <c r="DE280" s="35"/>
      <c r="DF280" s="35"/>
      <c r="DG280" s="35"/>
      <c r="DH280" s="35"/>
      <c r="DI280" s="35"/>
      <c r="DJ280" s="35"/>
      <c r="DK280" s="35"/>
      <c r="DL280" s="35"/>
      <c r="DM280" s="35"/>
      <c r="DN280" s="35"/>
      <c r="DO280" s="35"/>
      <c r="DP280" s="35"/>
      <c r="DQ280" s="35"/>
      <c r="DR280" s="35"/>
      <c r="DS280" s="35"/>
      <c r="DT280" s="35"/>
      <c r="DU280" s="35"/>
      <c r="DV280" s="35"/>
      <c r="DW280" s="35"/>
      <c r="DX280" s="35"/>
    </row>
    <row r="281" spans="4:128" x14ac:dyDescent="0.25">
      <c r="D281" s="39" t="s">
        <v>358</v>
      </c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35"/>
      <c r="BM281" s="35"/>
      <c r="BN281" s="35"/>
      <c r="BO281" s="35"/>
      <c r="BP281" s="35"/>
      <c r="BQ281" s="35"/>
      <c r="BR281" s="35"/>
      <c r="BS281" s="35"/>
      <c r="BT281" s="35"/>
      <c r="BU281" s="35"/>
      <c r="BV281" s="35"/>
      <c r="BW281" s="35"/>
      <c r="BX281" s="35"/>
      <c r="BY281" s="35"/>
      <c r="BZ281" s="35"/>
      <c r="CA281" s="35"/>
      <c r="CB281" s="35"/>
      <c r="CC281" s="35"/>
      <c r="CD281" s="35"/>
      <c r="CE281" s="35"/>
      <c r="CF281" s="35"/>
      <c r="CG281" s="35"/>
      <c r="CH281" s="35"/>
      <c r="CI281" s="35"/>
      <c r="CJ281" s="35"/>
      <c r="CK281" s="35"/>
      <c r="CL281" s="35"/>
      <c r="CM281" s="35"/>
      <c r="CN281" s="35"/>
      <c r="CO281" s="35"/>
      <c r="CP281" s="35"/>
      <c r="CQ281" s="35"/>
      <c r="CR281" s="35"/>
      <c r="CS281" s="35"/>
      <c r="CT281" s="35"/>
      <c r="CU281" s="35"/>
      <c r="CV281" s="35"/>
      <c r="CW281" s="35"/>
      <c r="CX281" s="35"/>
      <c r="CY281" s="35"/>
      <c r="CZ281" s="35"/>
      <c r="DA281" s="35"/>
      <c r="DB281" s="35"/>
      <c r="DC281" s="35"/>
      <c r="DD281" s="35"/>
      <c r="DE281" s="35"/>
      <c r="DF281" s="35"/>
      <c r="DG281" s="35"/>
      <c r="DH281" s="35"/>
      <c r="DI281" s="35"/>
      <c r="DJ281" s="35"/>
      <c r="DK281" s="35"/>
      <c r="DL281" s="35"/>
      <c r="DM281" s="35"/>
      <c r="DN281" s="35"/>
      <c r="DO281" s="35"/>
      <c r="DP281" s="35"/>
      <c r="DQ281" s="35"/>
      <c r="DR281" s="35"/>
      <c r="DS281" s="35"/>
      <c r="DT281" s="35"/>
      <c r="DU281" s="35"/>
      <c r="DV281" s="35"/>
      <c r="DW281" s="35"/>
      <c r="DX281" s="35"/>
    </row>
    <row r="282" spans="4:128" x14ac:dyDescent="0.25">
      <c r="D282" s="39" t="s">
        <v>415</v>
      </c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  <c r="BD282" s="35"/>
      <c r="BE282" s="35"/>
      <c r="BF282" s="35"/>
      <c r="BG282" s="35"/>
      <c r="BH282" s="35"/>
      <c r="BI282" s="35"/>
      <c r="BJ282" s="35"/>
      <c r="BK282" s="35"/>
      <c r="BL282" s="35"/>
      <c r="BM282" s="35"/>
      <c r="BN282" s="35"/>
      <c r="BO282" s="35"/>
      <c r="BP282" s="35"/>
      <c r="BQ282" s="35"/>
      <c r="BR282" s="35"/>
      <c r="BS282" s="35"/>
      <c r="BT282" s="35"/>
      <c r="BU282" s="35"/>
      <c r="BV282" s="35"/>
      <c r="BW282" s="35"/>
      <c r="BX282" s="35"/>
      <c r="BY282" s="35"/>
      <c r="BZ282" s="35"/>
      <c r="CA282" s="35"/>
      <c r="CB282" s="35"/>
      <c r="CC282" s="35"/>
      <c r="CD282" s="35"/>
      <c r="CE282" s="35"/>
      <c r="CF282" s="35"/>
      <c r="CG282" s="35"/>
      <c r="CH282" s="35"/>
      <c r="CI282" s="35"/>
      <c r="CJ282" s="35"/>
      <c r="CK282" s="35"/>
      <c r="CL282" s="35"/>
      <c r="CM282" s="35"/>
      <c r="CN282" s="35"/>
      <c r="CO282" s="35"/>
      <c r="CP282" s="35"/>
      <c r="CQ282" s="35"/>
      <c r="CR282" s="35"/>
      <c r="CS282" s="35"/>
      <c r="CT282" s="35"/>
      <c r="CU282" s="35"/>
      <c r="CV282" s="35"/>
      <c r="CW282" s="35"/>
      <c r="CX282" s="35"/>
      <c r="CY282" s="35"/>
      <c r="CZ282" s="35"/>
      <c r="DA282" s="35"/>
      <c r="DB282" s="35"/>
      <c r="DC282" s="35"/>
      <c r="DD282" s="35"/>
      <c r="DE282" s="35"/>
      <c r="DF282" s="35"/>
      <c r="DG282" s="35"/>
      <c r="DH282" s="35"/>
      <c r="DI282" s="35"/>
      <c r="DJ282" s="35"/>
      <c r="DK282" s="35"/>
      <c r="DL282" s="35"/>
      <c r="DM282" s="35"/>
      <c r="DN282" s="35"/>
      <c r="DO282" s="35"/>
      <c r="DP282" s="35"/>
      <c r="DQ282" s="35"/>
      <c r="DR282" s="35"/>
      <c r="DS282" s="35"/>
      <c r="DT282" s="35"/>
      <c r="DU282" s="35"/>
      <c r="DV282" s="35"/>
      <c r="DW282" s="35"/>
      <c r="DX282" s="35"/>
    </row>
    <row r="283" spans="4:128" x14ac:dyDescent="0.25">
      <c r="D283" s="32" t="s">
        <v>320</v>
      </c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35"/>
      <c r="BP283" s="35"/>
      <c r="BQ283" s="35"/>
      <c r="BR283" s="35"/>
      <c r="BS283" s="35"/>
      <c r="BT283" s="35"/>
      <c r="BU283" s="35"/>
      <c r="BV283" s="35"/>
      <c r="BW283" s="35"/>
      <c r="BX283" s="35"/>
      <c r="BY283" s="35"/>
      <c r="BZ283" s="35"/>
      <c r="CA283" s="35"/>
      <c r="CB283" s="35"/>
      <c r="CC283" s="35"/>
      <c r="CD283" s="35"/>
      <c r="CE283" s="35"/>
      <c r="CF283" s="35"/>
      <c r="CG283" s="35"/>
      <c r="CH283" s="35"/>
      <c r="CI283" s="35"/>
      <c r="CJ283" s="35"/>
      <c r="CK283" s="35"/>
      <c r="CL283" s="35"/>
      <c r="CM283" s="35"/>
      <c r="CN283" s="35"/>
      <c r="CO283" s="35"/>
      <c r="CP283" s="35"/>
      <c r="CQ283" s="35"/>
      <c r="CR283" s="35"/>
      <c r="CS283" s="35"/>
      <c r="CT283" s="35"/>
      <c r="CU283" s="35"/>
      <c r="CV283" s="35"/>
      <c r="CW283" s="35"/>
      <c r="CX283" s="35"/>
      <c r="CY283" s="35"/>
      <c r="CZ283" s="35"/>
      <c r="DA283" s="35"/>
      <c r="DB283" s="35"/>
      <c r="DC283" s="35"/>
      <c r="DD283" s="35"/>
      <c r="DE283" s="35"/>
      <c r="DF283" s="35"/>
      <c r="DG283" s="35"/>
      <c r="DH283" s="35"/>
      <c r="DI283" s="35"/>
      <c r="DJ283" s="35"/>
      <c r="DK283" s="35"/>
      <c r="DL283" s="35"/>
      <c r="DM283" s="35"/>
      <c r="DN283" s="35"/>
      <c r="DO283" s="35"/>
      <c r="DP283" s="35"/>
      <c r="DQ283" s="35"/>
      <c r="DR283" s="35"/>
      <c r="DS283" s="35"/>
      <c r="DT283" s="35"/>
      <c r="DU283" s="35"/>
      <c r="DV283" s="35"/>
      <c r="DW283" s="35"/>
      <c r="DX283" s="35"/>
    </row>
    <row r="284" spans="4:128" x14ac:dyDescent="0.25">
      <c r="D284" s="39" t="s">
        <v>341</v>
      </c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  <c r="BK284" s="35"/>
      <c r="BL284" s="35"/>
      <c r="BM284" s="35"/>
      <c r="BN284" s="35"/>
      <c r="BO284" s="35"/>
      <c r="BP284" s="35"/>
      <c r="BQ284" s="35"/>
      <c r="BR284" s="35"/>
      <c r="BS284" s="35"/>
      <c r="BT284" s="35"/>
      <c r="BU284" s="35"/>
      <c r="BV284" s="35"/>
      <c r="BW284" s="35"/>
      <c r="BX284" s="35"/>
      <c r="BY284" s="35"/>
      <c r="BZ284" s="35"/>
      <c r="CA284" s="35"/>
      <c r="CB284" s="35"/>
      <c r="CC284" s="35"/>
      <c r="CD284" s="35"/>
      <c r="CE284" s="35"/>
      <c r="CF284" s="35"/>
      <c r="CG284" s="35"/>
      <c r="CH284" s="35"/>
      <c r="CI284" s="35"/>
      <c r="CJ284" s="35"/>
      <c r="CK284" s="35"/>
      <c r="CL284" s="35"/>
      <c r="CM284" s="35"/>
      <c r="CN284" s="35"/>
      <c r="CO284" s="35"/>
      <c r="CP284" s="35"/>
      <c r="CQ284" s="35"/>
      <c r="CR284" s="35"/>
      <c r="CS284" s="35"/>
      <c r="CT284" s="35"/>
      <c r="CU284" s="35"/>
      <c r="CV284" s="35"/>
      <c r="CW284" s="35"/>
      <c r="CX284" s="35"/>
      <c r="CY284" s="35"/>
      <c r="CZ284" s="35"/>
      <c r="DA284" s="35"/>
      <c r="DB284" s="35"/>
      <c r="DC284" s="35"/>
      <c r="DD284" s="35"/>
      <c r="DE284" s="35"/>
      <c r="DF284" s="35"/>
      <c r="DG284" s="35"/>
      <c r="DH284" s="35"/>
      <c r="DI284" s="35"/>
      <c r="DJ284" s="35"/>
      <c r="DK284" s="35"/>
      <c r="DL284" s="35"/>
      <c r="DM284" s="35"/>
      <c r="DN284" s="35"/>
      <c r="DO284" s="35"/>
      <c r="DP284" s="35"/>
      <c r="DQ284" s="35"/>
      <c r="DR284" s="35"/>
      <c r="DS284" s="35"/>
      <c r="DT284" s="35"/>
      <c r="DU284" s="35"/>
      <c r="DV284" s="35"/>
      <c r="DW284" s="35"/>
      <c r="DX284" s="35"/>
    </row>
    <row r="285" spans="4:128" x14ac:dyDescent="0.25">
      <c r="D285" s="39" t="s">
        <v>314</v>
      </c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35"/>
      <c r="BP285" s="35"/>
      <c r="BQ285" s="35"/>
      <c r="BR285" s="35"/>
      <c r="BS285" s="35"/>
      <c r="BT285" s="35"/>
      <c r="BU285" s="35"/>
      <c r="BV285" s="35"/>
      <c r="BW285" s="35"/>
      <c r="BX285" s="35"/>
      <c r="BY285" s="35"/>
      <c r="BZ285" s="35"/>
      <c r="CA285" s="35"/>
      <c r="CB285" s="35"/>
      <c r="CC285" s="35"/>
      <c r="CD285" s="35"/>
      <c r="CE285" s="35"/>
      <c r="CF285" s="35"/>
      <c r="CG285" s="35"/>
      <c r="CH285" s="35"/>
      <c r="CI285" s="35"/>
      <c r="CJ285" s="35"/>
      <c r="CK285" s="35"/>
      <c r="CL285" s="35"/>
      <c r="CM285" s="35"/>
      <c r="CN285" s="35"/>
      <c r="CO285" s="35"/>
      <c r="CP285" s="35"/>
      <c r="CQ285" s="35"/>
      <c r="CR285" s="35"/>
      <c r="CS285" s="35"/>
      <c r="CT285" s="35"/>
      <c r="CU285" s="35"/>
      <c r="CV285" s="35"/>
      <c r="CW285" s="35"/>
      <c r="CX285" s="35"/>
      <c r="CY285" s="35"/>
      <c r="CZ285" s="35"/>
      <c r="DA285" s="35"/>
      <c r="DB285" s="35"/>
      <c r="DC285" s="35"/>
      <c r="DD285" s="35"/>
      <c r="DE285" s="35"/>
      <c r="DF285" s="35"/>
      <c r="DG285" s="35"/>
      <c r="DH285" s="35"/>
      <c r="DI285" s="35"/>
      <c r="DJ285" s="35"/>
      <c r="DK285" s="35"/>
      <c r="DL285" s="35"/>
      <c r="DM285" s="35"/>
      <c r="DN285" s="35"/>
      <c r="DO285" s="35"/>
      <c r="DP285" s="35"/>
      <c r="DQ285" s="35"/>
      <c r="DR285" s="35"/>
      <c r="DS285" s="35"/>
      <c r="DT285" s="35"/>
      <c r="DU285" s="35"/>
      <c r="DV285" s="35"/>
      <c r="DW285" s="35"/>
      <c r="DX285" s="35"/>
    </row>
    <row r="286" spans="4:128" x14ac:dyDescent="0.25">
      <c r="D286" s="39" t="s">
        <v>402</v>
      </c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  <c r="BD286" s="35"/>
      <c r="BE286" s="35"/>
      <c r="BF286" s="35"/>
      <c r="BG286" s="35"/>
      <c r="BH286" s="35"/>
      <c r="BI286" s="35"/>
      <c r="BJ286" s="35"/>
      <c r="BK286" s="35"/>
      <c r="BL286" s="35"/>
      <c r="BM286" s="35"/>
      <c r="BN286" s="35"/>
      <c r="BO286" s="35"/>
      <c r="BP286" s="35"/>
      <c r="BQ286" s="35"/>
      <c r="BR286" s="35"/>
      <c r="BS286" s="35"/>
      <c r="BT286" s="35"/>
      <c r="BU286" s="35"/>
      <c r="BV286" s="35"/>
      <c r="BW286" s="35"/>
      <c r="BX286" s="35"/>
      <c r="BY286" s="35"/>
      <c r="BZ286" s="35"/>
      <c r="CA286" s="35"/>
      <c r="CB286" s="35"/>
      <c r="CC286" s="35"/>
      <c r="CD286" s="35"/>
      <c r="CE286" s="35"/>
      <c r="CF286" s="35"/>
      <c r="CG286" s="35"/>
      <c r="CH286" s="35"/>
      <c r="CI286" s="35"/>
      <c r="CJ286" s="35"/>
      <c r="CK286" s="35"/>
      <c r="CL286" s="35"/>
      <c r="CM286" s="35"/>
      <c r="CN286" s="35"/>
      <c r="CO286" s="35"/>
      <c r="CP286" s="35"/>
      <c r="CQ286" s="35"/>
      <c r="CR286" s="35"/>
      <c r="CS286" s="35"/>
      <c r="CT286" s="35"/>
      <c r="CU286" s="35"/>
      <c r="CV286" s="35"/>
      <c r="CW286" s="35"/>
      <c r="CX286" s="35"/>
      <c r="CY286" s="35"/>
      <c r="CZ286" s="35"/>
      <c r="DA286" s="35"/>
      <c r="DB286" s="35"/>
      <c r="DC286" s="35"/>
      <c r="DD286" s="35"/>
      <c r="DE286" s="35"/>
      <c r="DF286" s="35"/>
      <c r="DG286" s="35"/>
      <c r="DH286" s="35"/>
      <c r="DI286" s="35"/>
      <c r="DJ286" s="35"/>
      <c r="DK286" s="35"/>
      <c r="DL286" s="35"/>
      <c r="DM286" s="35"/>
      <c r="DN286" s="35"/>
      <c r="DO286" s="35"/>
      <c r="DP286" s="35"/>
      <c r="DQ286" s="35"/>
      <c r="DR286" s="35"/>
      <c r="DS286" s="35"/>
      <c r="DT286" s="35"/>
      <c r="DU286" s="35"/>
      <c r="DV286" s="35"/>
      <c r="DW286" s="35"/>
      <c r="DX286" s="35"/>
    </row>
    <row r="287" spans="4:128" x14ac:dyDescent="0.25">
      <c r="D287" s="39" t="s">
        <v>403</v>
      </c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  <c r="BD287" s="35"/>
      <c r="BE287" s="35"/>
      <c r="BF287" s="35"/>
      <c r="BG287" s="35"/>
      <c r="BH287" s="35"/>
      <c r="BI287" s="35"/>
      <c r="BJ287" s="35"/>
      <c r="BK287" s="35"/>
      <c r="BL287" s="35"/>
      <c r="BM287" s="35"/>
      <c r="BN287" s="35"/>
      <c r="BO287" s="35"/>
      <c r="BP287" s="35"/>
      <c r="BQ287" s="35"/>
      <c r="BR287" s="35"/>
      <c r="BS287" s="35"/>
      <c r="BT287" s="35"/>
      <c r="BU287" s="35"/>
      <c r="BV287" s="35"/>
      <c r="BW287" s="35"/>
      <c r="BX287" s="35"/>
      <c r="BY287" s="35"/>
      <c r="BZ287" s="35"/>
      <c r="CA287" s="35"/>
      <c r="CB287" s="35"/>
      <c r="CC287" s="35"/>
      <c r="CD287" s="35"/>
      <c r="CE287" s="35"/>
      <c r="CF287" s="35"/>
      <c r="CG287" s="35"/>
      <c r="CH287" s="35"/>
      <c r="CI287" s="35"/>
      <c r="CJ287" s="35"/>
      <c r="CK287" s="35"/>
      <c r="CL287" s="35"/>
      <c r="CM287" s="35"/>
      <c r="CN287" s="35"/>
      <c r="CO287" s="35"/>
      <c r="CP287" s="35"/>
      <c r="CQ287" s="35"/>
      <c r="CR287" s="35"/>
      <c r="CS287" s="35"/>
      <c r="CT287" s="35"/>
      <c r="CU287" s="35"/>
      <c r="CV287" s="35"/>
      <c r="CW287" s="35"/>
      <c r="CX287" s="35"/>
      <c r="CY287" s="35"/>
      <c r="CZ287" s="35"/>
      <c r="DA287" s="35"/>
      <c r="DB287" s="35"/>
      <c r="DC287" s="35"/>
      <c r="DD287" s="35"/>
      <c r="DE287" s="35"/>
      <c r="DF287" s="35"/>
      <c r="DG287" s="35"/>
      <c r="DH287" s="35"/>
      <c r="DI287" s="35"/>
      <c r="DJ287" s="35"/>
      <c r="DK287" s="35"/>
      <c r="DL287" s="35"/>
      <c r="DM287" s="35"/>
      <c r="DN287" s="35"/>
      <c r="DO287" s="35"/>
      <c r="DP287" s="35"/>
      <c r="DQ287" s="35"/>
      <c r="DR287" s="35"/>
      <c r="DS287" s="35"/>
      <c r="DT287" s="35"/>
      <c r="DU287" s="35"/>
      <c r="DV287" s="35"/>
      <c r="DW287" s="35"/>
      <c r="DX287" s="35"/>
    </row>
    <row r="288" spans="4:128" x14ac:dyDescent="0.25">
      <c r="D288" s="39" t="s">
        <v>416</v>
      </c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  <c r="BD288" s="35"/>
      <c r="BE288" s="35"/>
      <c r="BF288" s="35"/>
      <c r="BG288" s="35"/>
      <c r="BH288" s="35"/>
      <c r="BI288" s="35"/>
      <c r="BJ288" s="35"/>
      <c r="BK288" s="35"/>
      <c r="BL288" s="35"/>
      <c r="BM288" s="35"/>
      <c r="BN288" s="35"/>
      <c r="BO288" s="35"/>
      <c r="BP288" s="35"/>
      <c r="BQ288" s="35"/>
      <c r="BR288" s="35"/>
      <c r="BS288" s="35"/>
      <c r="BT288" s="35"/>
      <c r="BU288" s="35"/>
      <c r="BV288" s="35"/>
      <c r="BW288" s="35"/>
      <c r="BX288" s="35"/>
      <c r="BY288" s="35"/>
      <c r="BZ288" s="35"/>
      <c r="CA288" s="35"/>
      <c r="CB288" s="35"/>
      <c r="CC288" s="35"/>
      <c r="CD288" s="35"/>
      <c r="CE288" s="35"/>
      <c r="CF288" s="35"/>
      <c r="CG288" s="35"/>
      <c r="CH288" s="35"/>
      <c r="CI288" s="35"/>
      <c r="CJ288" s="35"/>
      <c r="CK288" s="35"/>
      <c r="CL288" s="35"/>
      <c r="CM288" s="35"/>
      <c r="CN288" s="35"/>
      <c r="CO288" s="35"/>
      <c r="CP288" s="35"/>
      <c r="CQ288" s="35"/>
      <c r="CR288" s="35"/>
      <c r="CS288" s="35"/>
      <c r="CT288" s="35"/>
      <c r="CU288" s="35"/>
      <c r="CV288" s="35"/>
      <c r="CW288" s="35"/>
      <c r="CX288" s="35"/>
      <c r="CY288" s="35"/>
      <c r="CZ288" s="35"/>
      <c r="DA288" s="35"/>
      <c r="DB288" s="35"/>
      <c r="DC288" s="35"/>
      <c r="DD288" s="35"/>
      <c r="DE288" s="35"/>
      <c r="DF288" s="35"/>
      <c r="DG288" s="35"/>
      <c r="DH288" s="35"/>
      <c r="DI288" s="35"/>
      <c r="DJ288" s="35"/>
      <c r="DK288" s="35"/>
      <c r="DL288" s="35"/>
      <c r="DM288" s="35"/>
      <c r="DN288" s="35"/>
      <c r="DO288" s="35"/>
      <c r="DP288" s="35"/>
      <c r="DQ288" s="35"/>
      <c r="DR288" s="35"/>
      <c r="DS288" s="35"/>
      <c r="DT288" s="35"/>
      <c r="DU288" s="35"/>
      <c r="DV288" s="35"/>
      <c r="DW288" s="35"/>
      <c r="DX288" s="35"/>
    </row>
    <row r="289" spans="4:128" x14ac:dyDescent="0.25">
      <c r="D289" s="39" t="s">
        <v>417</v>
      </c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  <c r="BD289" s="35"/>
      <c r="BE289" s="35"/>
      <c r="BF289" s="35"/>
      <c r="BG289" s="35"/>
      <c r="BH289" s="35"/>
      <c r="BI289" s="35"/>
      <c r="BJ289" s="35"/>
      <c r="BK289" s="35"/>
      <c r="BL289" s="35"/>
      <c r="BM289" s="35"/>
      <c r="BN289" s="35"/>
      <c r="BO289" s="35"/>
      <c r="BP289" s="35"/>
      <c r="BQ289" s="35"/>
      <c r="BR289" s="35"/>
      <c r="BS289" s="35"/>
      <c r="BT289" s="35"/>
      <c r="BU289" s="35"/>
      <c r="BV289" s="35"/>
      <c r="BW289" s="35"/>
      <c r="BX289" s="35"/>
      <c r="BY289" s="35"/>
      <c r="BZ289" s="35"/>
      <c r="CA289" s="35"/>
      <c r="CB289" s="35"/>
      <c r="CC289" s="35"/>
      <c r="CD289" s="35"/>
      <c r="CE289" s="35"/>
      <c r="CF289" s="35"/>
      <c r="CG289" s="35"/>
      <c r="CH289" s="35"/>
      <c r="CI289" s="35"/>
      <c r="CJ289" s="35"/>
      <c r="CK289" s="35"/>
      <c r="CL289" s="35"/>
      <c r="CM289" s="35"/>
      <c r="CN289" s="35"/>
      <c r="CO289" s="35"/>
      <c r="CP289" s="35"/>
      <c r="CQ289" s="35"/>
      <c r="CR289" s="35"/>
      <c r="CS289" s="35"/>
      <c r="CT289" s="35"/>
      <c r="CU289" s="35"/>
      <c r="CV289" s="35"/>
      <c r="CW289" s="35"/>
      <c r="CX289" s="35"/>
      <c r="CY289" s="35"/>
      <c r="CZ289" s="35"/>
      <c r="DA289" s="35"/>
      <c r="DB289" s="35"/>
      <c r="DC289" s="35"/>
      <c r="DD289" s="35"/>
      <c r="DE289" s="35"/>
      <c r="DF289" s="35"/>
      <c r="DG289" s="35"/>
      <c r="DH289" s="35"/>
      <c r="DI289" s="35"/>
      <c r="DJ289" s="35"/>
      <c r="DK289" s="35"/>
      <c r="DL289" s="35"/>
      <c r="DM289" s="35"/>
      <c r="DN289" s="35"/>
      <c r="DO289" s="35"/>
      <c r="DP289" s="35"/>
      <c r="DQ289" s="35"/>
      <c r="DR289" s="35"/>
      <c r="DS289" s="35"/>
      <c r="DT289" s="35"/>
      <c r="DU289" s="35"/>
      <c r="DV289" s="35"/>
      <c r="DW289" s="35"/>
      <c r="DX289" s="35"/>
    </row>
    <row r="290" spans="4:128" x14ac:dyDescent="0.25">
      <c r="D290" s="39" t="s">
        <v>352</v>
      </c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  <c r="BD290" s="35"/>
      <c r="BE290" s="35"/>
      <c r="BF290" s="35"/>
      <c r="BG290" s="35"/>
      <c r="BH290" s="35"/>
      <c r="BI290" s="35"/>
      <c r="BJ290" s="35"/>
      <c r="BK290" s="35"/>
      <c r="BL290" s="35"/>
      <c r="BM290" s="35"/>
      <c r="BN290" s="35"/>
      <c r="BO290" s="35"/>
      <c r="BP290" s="35"/>
      <c r="BQ290" s="35"/>
      <c r="BR290" s="35"/>
      <c r="BS290" s="35"/>
      <c r="BT290" s="35"/>
      <c r="BU290" s="35"/>
      <c r="BV290" s="35"/>
      <c r="BW290" s="35"/>
      <c r="BX290" s="35"/>
      <c r="BY290" s="35"/>
      <c r="BZ290" s="35"/>
      <c r="CA290" s="35"/>
      <c r="CB290" s="35"/>
      <c r="CC290" s="35"/>
      <c r="CD290" s="35"/>
      <c r="CE290" s="35"/>
      <c r="CF290" s="35"/>
      <c r="CG290" s="35"/>
      <c r="CH290" s="35"/>
      <c r="CI290" s="35"/>
      <c r="CJ290" s="35"/>
      <c r="CK290" s="35"/>
      <c r="CL290" s="35"/>
      <c r="CM290" s="35"/>
      <c r="CN290" s="35"/>
      <c r="CO290" s="35"/>
      <c r="CP290" s="35"/>
      <c r="CQ290" s="35"/>
      <c r="CR290" s="35"/>
      <c r="CS290" s="35"/>
      <c r="CT290" s="35"/>
      <c r="CU290" s="35"/>
      <c r="CV290" s="35"/>
      <c r="CW290" s="35"/>
      <c r="CX290" s="35"/>
      <c r="CY290" s="35"/>
      <c r="CZ290" s="35"/>
      <c r="DA290" s="35"/>
      <c r="DB290" s="35"/>
      <c r="DC290" s="35"/>
      <c r="DD290" s="35"/>
      <c r="DE290" s="35"/>
      <c r="DF290" s="35"/>
      <c r="DG290" s="35"/>
      <c r="DH290" s="35"/>
      <c r="DI290" s="35"/>
      <c r="DJ290" s="35"/>
      <c r="DK290" s="35"/>
      <c r="DL290" s="35"/>
      <c r="DM290" s="35"/>
      <c r="DN290" s="35"/>
      <c r="DO290" s="35"/>
      <c r="DP290" s="35"/>
      <c r="DQ290" s="35"/>
      <c r="DR290" s="35"/>
      <c r="DS290" s="35"/>
      <c r="DT290" s="35"/>
      <c r="DU290" s="35"/>
      <c r="DV290" s="35"/>
      <c r="DW290" s="35"/>
      <c r="DX290" s="35"/>
    </row>
    <row r="291" spans="4:128" x14ac:dyDescent="0.25">
      <c r="D291" s="39" t="s">
        <v>256</v>
      </c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  <c r="BD291" s="35"/>
      <c r="BE291" s="35"/>
      <c r="BF291" s="35"/>
      <c r="BG291" s="35"/>
      <c r="BH291" s="35"/>
      <c r="BI291" s="35"/>
      <c r="BJ291" s="35"/>
      <c r="BK291" s="35"/>
      <c r="BL291" s="35"/>
      <c r="BM291" s="35"/>
      <c r="BN291" s="35"/>
      <c r="BO291" s="35"/>
      <c r="BP291" s="35"/>
      <c r="BQ291" s="35"/>
      <c r="BR291" s="35"/>
      <c r="BS291" s="35"/>
      <c r="BT291" s="35"/>
      <c r="BU291" s="35"/>
      <c r="BV291" s="35"/>
      <c r="BW291" s="35"/>
      <c r="BX291" s="35"/>
      <c r="BY291" s="35"/>
      <c r="BZ291" s="35"/>
      <c r="CA291" s="35"/>
      <c r="CB291" s="35"/>
      <c r="CC291" s="35"/>
      <c r="CD291" s="35"/>
      <c r="CE291" s="35"/>
      <c r="CF291" s="35"/>
      <c r="CG291" s="35"/>
      <c r="CH291" s="35"/>
      <c r="CI291" s="35"/>
      <c r="CJ291" s="35"/>
      <c r="CK291" s="35"/>
      <c r="CL291" s="35"/>
      <c r="CM291" s="35"/>
      <c r="CN291" s="35"/>
      <c r="CO291" s="35"/>
      <c r="CP291" s="35"/>
      <c r="CQ291" s="35"/>
      <c r="CR291" s="35"/>
      <c r="CS291" s="35"/>
      <c r="CT291" s="35"/>
      <c r="CU291" s="35"/>
      <c r="CV291" s="35"/>
      <c r="CW291" s="35"/>
      <c r="CX291" s="35"/>
      <c r="CY291" s="35"/>
      <c r="CZ291" s="35"/>
      <c r="DA291" s="35"/>
      <c r="DB291" s="35"/>
      <c r="DC291" s="35"/>
      <c r="DD291" s="35"/>
      <c r="DE291" s="35"/>
      <c r="DF291" s="35"/>
      <c r="DG291" s="35"/>
      <c r="DH291" s="35"/>
      <c r="DI291" s="35"/>
      <c r="DJ291" s="35"/>
      <c r="DK291" s="35"/>
      <c r="DL291" s="35"/>
      <c r="DM291" s="35"/>
      <c r="DN291" s="35"/>
      <c r="DO291" s="35"/>
      <c r="DP291" s="35"/>
      <c r="DQ291" s="35"/>
      <c r="DR291" s="35"/>
      <c r="DS291" s="35"/>
      <c r="DT291" s="35"/>
      <c r="DU291" s="35"/>
      <c r="DV291" s="35"/>
      <c r="DW291" s="35"/>
      <c r="DX291" s="35"/>
    </row>
    <row r="292" spans="4:128" x14ac:dyDescent="0.25">
      <c r="D292" s="39" t="s">
        <v>309</v>
      </c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  <c r="BD292" s="35"/>
      <c r="BE292" s="35"/>
      <c r="BF292" s="35"/>
      <c r="BG292" s="35"/>
      <c r="BH292" s="35"/>
      <c r="BI292" s="35"/>
      <c r="BJ292" s="35"/>
      <c r="BK292" s="35"/>
      <c r="BL292" s="35"/>
      <c r="BM292" s="35"/>
      <c r="BN292" s="35"/>
      <c r="BO292" s="35"/>
      <c r="BP292" s="35"/>
      <c r="BQ292" s="35"/>
      <c r="BR292" s="35"/>
      <c r="BS292" s="35"/>
      <c r="BT292" s="35"/>
      <c r="BU292" s="35"/>
      <c r="BV292" s="35"/>
      <c r="BW292" s="35"/>
      <c r="BX292" s="35"/>
      <c r="BY292" s="35"/>
      <c r="BZ292" s="35"/>
      <c r="CA292" s="35"/>
      <c r="CB292" s="35"/>
      <c r="CC292" s="35"/>
      <c r="CD292" s="35"/>
      <c r="CE292" s="35"/>
      <c r="CF292" s="35"/>
      <c r="CG292" s="35"/>
      <c r="CH292" s="35"/>
      <c r="CI292" s="35"/>
      <c r="CJ292" s="35"/>
      <c r="CK292" s="35"/>
      <c r="CL292" s="35"/>
      <c r="CM292" s="35"/>
      <c r="CN292" s="35"/>
      <c r="CO292" s="35"/>
      <c r="CP292" s="35"/>
      <c r="CQ292" s="35"/>
      <c r="CR292" s="35"/>
      <c r="CS292" s="35"/>
      <c r="CT292" s="35"/>
      <c r="CU292" s="35"/>
      <c r="CV292" s="35"/>
      <c r="CW292" s="35"/>
      <c r="CX292" s="35"/>
      <c r="CY292" s="35"/>
      <c r="CZ292" s="35"/>
      <c r="DA292" s="35"/>
      <c r="DB292" s="35"/>
      <c r="DC292" s="35"/>
      <c r="DD292" s="35"/>
      <c r="DE292" s="35"/>
      <c r="DF292" s="35"/>
      <c r="DG292" s="35"/>
      <c r="DH292" s="35"/>
      <c r="DI292" s="35"/>
      <c r="DJ292" s="35"/>
      <c r="DK292" s="35"/>
      <c r="DL292" s="35"/>
      <c r="DM292" s="35"/>
      <c r="DN292" s="35"/>
      <c r="DO292" s="35"/>
      <c r="DP292" s="35"/>
      <c r="DQ292" s="35"/>
      <c r="DR292" s="35"/>
      <c r="DS292" s="35"/>
      <c r="DT292" s="35"/>
      <c r="DU292" s="35"/>
      <c r="DV292" s="35"/>
      <c r="DW292" s="35"/>
      <c r="DX292" s="35"/>
    </row>
    <row r="293" spans="4:128" x14ac:dyDescent="0.25">
      <c r="D293" s="39" t="s">
        <v>275</v>
      </c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  <c r="BD293" s="35"/>
      <c r="BE293" s="35"/>
      <c r="BF293" s="35"/>
      <c r="BG293" s="35"/>
      <c r="BH293" s="35"/>
      <c r="BI293" s="35"/>
      <c r="BJ293" s="35"/>
      <c r="BK293" s="35"/>
      <c r="BL293" s="35"/>
      <c r="BM293" s="35"/>
      <c r="BN293" s="35"/>
      <c r="BO293" s="35"/>
      <c r="BP293" s="35"/>
      <c r="BQ293" s="35"/>
      <c r="BR293" s="35"/>
      <c r="BS293" s="35"/>
      <c r="BT293" s="35"/>
      <c r="BU293" s="35"/>
      <c r="BV293" s="35"/>
      <c r="BW293" s="35"/>
      <c r="BX293" s="35"/>
      <c r="BY293" s="35"/>
      <c r="BZ293" s="35"/>
      <c r="CA293" s="35"/>
      <c r="CB293" s="35"/>
      <c r="CC293" s="35"/>
      <c r="CD293" s="35"/>
      <c r="CE293" s="35"/>
      <c r="CF293" s="35"/>
      <c r="CG293" s="35"/>
      <c r="CH293" s="35"/>
      <c r="CI293" s="35"/>
      <c r="CJ293" s="35"/>
      <c r="CK293" s="35"/>
      <c r="CL293" s="35"/>
      <c r="CM293" s="35"/>
      <c r="CN293" s="35"/>
      <c r="CO293" s="35"/>
      <c r="CP293" s="35"/>
      <c r="CQ293" s="35"/>
      <c r="CR293" s="35"/>
      <c r="CS293" s="35"/>
      <c r="CT293" s="35"/>
      <c r="CU293" s="35"/>
      <c r="CV293" s="35"/>
      <c r="CW293" s="35"/>
      <c r="CX293" s="35"/>
      <c r="CY293" s="35"/>
      <c r="CZ293" s="35"/>
      <c r="DA293" s="35"/>
      <c r="DB293" s="35"/>
      <c r="DC293" s="35"/>
      <c r="DD293" s="35"/>
      <c r="DE293" s="35"/>
      <c r="DF293" s="35"/>
      <c r="DG293" s="35"/>
      <c r="DH293" s="35"/>
      <c r="DI293" s="35"/>
      <c r="DJ293" s="35"/>
      <c r="DK293" s="35"/>
      <c r="DL293" s="35"/>
      <c r="DM293" s="35"/>
      <c r="DN293" s="35"/>
      <c r="DO293" s="35"/>
      <c r="DP293" s="35"/>
      <c r="DQ293" s="35"/>
      <c r="DR293" s="35"/>
      <c r="DS293" s="35"/>
      <c r="DT293" s="35"/>
      <c r="DU293" s="35"/>
      <c r="DV293" s="35"/>
      <c r="DW293" s="35"/>
      <c r="DX293" s="35"/>
    </row>
    <row r="294" spans="4:128" x14ac:dyDescent="0.25">
      <c r="D294" s="39" t="s">
        <v>312</v>
      </c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  <c r="BD294" s="35"/>
      <c r="BE294" s="35"/>
      <c r="BF294" s="35"/>
      <c r="BG294" s="35"/>
      <c r="BH294" s="35"/>
      <c r="BI294" s="35"/>
      <c r="BJ294" s="35"/>
      <c r="BK294" s="35"/>
      <c r="BL294" s="35"/>
      <c r="BM294" s="35"/>
      <c r="BN294" s="35"/>
      <c r="BO294" s="35"/>
      <c r="BP294" s="35"/>
      <c r="BQ294" s="35"/>
      <c r="BR294" s="35"/>
      <c r="BS294" s="35"/>
      <c r="BT294" s="35"/>
      <c r="BU294" s="35"/>
      <c r="BV294" s="35"/>
      <c r="BW294" s="35"/>
      <c r="BX294" s="35"/>
      <c r="BY294" s="35"/>
      <c r="BZ294" s="35"/>
      <c r="CA294" s="35"/>
      <c r="CB294" s="35"/>
      <c r="CC294" s="35"/>
      <c r="CD294" s="35"/>
      <c r="CE294" s="35"/>
      <c r="CF294" s="35"/>
      <c r="CG294" s="35"/>
      <c r="CH294" s="35"/>
      <c r="CI294" s="35"/>
      <c r="CJ294" s="35"/>
      <c r="CK294" s="35"/>
      <c r="CL294" s="35"/>
      <c r="CM294" s="35"/>
      <c r="CN294" s="35"/>
      <c r="CO294" s="35"/>
      <c r="CP294" s="35"/>
      <c r="CQ294" s="35"/>
      <c r="CR294" s="35"/>
      <c r="CS294" s="35"/>
      <c r="CT294" s="35"/>
      <c r="CU294" s="35"/>
      <c r="CV294" s="35"/>
      <c r="CW294" s="35"/>
      <c r="CX294" s="35"/>
      <c r="CY294" s="35"/>
      <c r="CZ294" s="35"/>
      <c r="DA294" s="35"/>
      <c r="DB294" s="35"/>
      <c r="DC294" s="35"/>
      <c r="DD294" s="35"/>
      <c r="DE294" s="35"/>
      <c r="DF294" s="35"/>
      <c r="DG294" s="35"/>
      <c r="DH294" s="35"/>
      <c r="DI294" s="35"/>
      <c r="DJ294" s="35"/>
      <c r="DK294" s="35"/>
      <c r="DL294" s="35"/>
      <c r="DM294" s="35"/>
      <c r="DN294" s="35"/>
      <c r="DO294" s="35"/>
      <c r="DP294" s="35"/>
      <c r="DQ294" s="35"/>
      <c r="DR294" s="35"/>
      <c r="DS294" s="35"/>
      <c r="DT294" s="35"/>
      <c r="DU294" s="35"/>
      <c r="DV294" s="35"/>
      <c r="DW294" s="35"/>
      <c r="DX294" s="35"/>
    </row>
    <row r="295" spans="4:128" x14ac:dyDescent="0.25">
      <c r="D295" s="39" t="s">
        <v>313</v>
      </c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  <c r="BD295" s="35"/>
      <c r="BE295" s="35"/>
      <c r="BF295" s="35"/>
      <c r="BG295" s="35"/>
      <c r="BH295" s="35"/>
      <c r="BI295" s="35"/>
      <c r="BJ295" s="35"/>
      <c r="BK295" s="35"/>
      <c r="BL295" s="35"/>
      <c r="BM295" s="35"/>
      <c r="BN295" s="35"/>
      <c r="BO295" s="35"/>
      <c r="BP295" s="35"/>
      <c r="BQ295" s="35"/>
      <c r="BR295" s="35"/>
      <c r="BS295" s="35"/>
      <c r="BT295" s="35"/>
      <c r="BU295" s="35"/>
      <c r="BV295" s="35"/>
      <c r="BW295" s="35"/>
      <c r="BX295" s="35"/>
      <c r="BY295" s="35"/>
      <c r="BZ295" s="35"/>
      <c r="CA295" s="35"/>
      <c r="CB295" s="35"/>
      <c r="CC295" s="35"/>
      <c r="CD295" s="35"/>
      <c r="CE295" s="35"/>
      <c r="CF295" s="35"/>
      <c r="CG295" s="35"/>
      <c r="CH295" s="35"/>
      <c r="CI295" s="35"/>
      <c r="CJ295" s="35"/>
      <c r="CK295" s="35"/>
      <c r="CL295" s="35"/>
      <c r="CM295" s="35"/>
      <c r="CN295" s="35"/>
      <c r="CO295" s="35"/>
      <c r="CP295" s="35"/>
      <c r="CQ295" s="35"/>
      <c r="CR295" s="35"/>
      <c r="CS295" s="35"/>
      <c r="CT295" s="35"/>
      <c r="CU295" s="35"/>
      <c r="CV295" s="35"/>
      <c r="CW295" s="35"/>
      <c r="CX295" s="35"/>
      <c r="CY295" s="35"/>
      <c r="CZ295" s="35"/>
      <c r="DA295" s="35"/>
      <c r="DB295" s="35"/>
      <c r="DC295" s="35"/>
      <c r="DD295" s="35"/>
      <c r="DE295" s="35"/>
      <c r="DF295" s="35"/>
      <c r="DG295" s="35"/>
      <c r="DH295" s="35"/>
      <c r="DI295" s="35"/>
      <c r="DJ295" s="35"/>
      <c r="DK295" s="35"/>
      <c r="DL295" s="35"/>
      <c r="DM295" s="35"/>
      <c r="DN295" s="35"/>
      <c r="DO295" s="35"/>
      <c r="DP295" s="35"/>
      <c r="DQ295" s="35"/>
      <c r="DR295" s="35"/>
      <c r="DS295" s="35"/>
      <c r="DT295" s="35"/>
      <c r="DU295" s="35"/>
      <c r="DV295" s="35"/>
      <c r="DW295" s="35"/>
      <c r="DX295" s="35"/>
    </row>
    <row r="296" spans="4:128" x14ac:dyDescent="0.25">
      <c r="D296" s="39" t="s">
        <v>346</v>
      </c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  <c r="BD296" s="35"/>
      <c r="BE296" s="35"/>
      <c r="BF296" s="35"/>
      <c r="BG296" s="35"/>
      <c r="BH296" s="35"/>
      <c r="BI296" s="35"/>
      <c r="BJ296" s="35"/>
      <c r="BK296" s="35"/>
      <c r="BL296" s="35"/>
      <c r="BM296" s="35"/>
      <c r="BN296" s="35"/>
      <c r="BO296" s="35"/>
      <c r="BP296" s="35"/>
      <c r="BQ296" s="35"/>
      <c r="BR296" s="35"/>
      <c r="BS296" s="35"/>
      <c r="BT296" s="35"/>
      <c r="BU296" s="35"/>
      <c r="BV296" s="35"/>
      <c r="BW296" s="35"/>
      <c r="BX296" s="35"/>
      <c r="BY296" s="35"/>
      <c r="BZ296" s="35"/>
      <c r="CA296" s="35"/>
      <c r="CB296" s="35"/>
      <c r="CC296" s="35"/>
      <c r="CD296" s="35"/>
      <c r="CE296" s="35"/>
      <c r="CF296" s="35"/>
      <c r="CG296" s="35"/>
      <c r="CH296" s="35"/>
      <c r="CI296" s="35"/>
      <c r="CJ296" s="35"/>
      <c r="CK296" s="35"/>
      <c r="CL296" s="35"/>
      <c r="CM296" s="35"/>
      <c r="CN296" s="35"/>
      <c r="CO296" s="35"/>
      <c r="CP296" s="35"/>
      <c r="CQ296" s="35"/>
      <c r="CR296" s="35"/>
      <c r="CS296" s="35"/>
      <c r="CT296" s="35"/>
      <c r="CU296" s="35"/>
      <c r="CV296" s="35"/>
      <c r="CW296" s="35"/>
      <c r="CX296" s="35"/>
      <c r="CY296" s="35"/>
      <c r="CZ296" s="35"/>
      <c r="DA296" s="35"/>
      <c r="DB296" s="35"/>
      <c r="DC296" s="35"/>
      <c r="DD296" s="35"/>
      <c r="DE296" s="35"/>
      <c r="DF296" s="35"/>
      <c r="DG296" s="35"/>
      <c r="DH296" s="35"/>
      <c r="DI296" s="35"/>
      <c r="DJ296" s="35"/>
      <c r="DK296" s="35"/>
      <c r="DL296" s="35"/>
      <c r="DM296" s="35"/>
      <c r="DN296" s="35"/>
      <c r="DO296" s="35"/>
      <c r="DP296" s="35"/>
      <c r="DQ296" s="35"/>
      <c r="DR296" s="35"/>
      <c r="DS296" s="35"/>
      <c r="DT296" s="35"/>
      <c r="DU296" s="35"/>
      <c r="DV296" s="35"/>
      <c r="DW296" s="35"/>
      <c r="DX296" s="35"/>
    </row>
    <row r="297" spans="4:128" x14ac:dyDescent="0.25">
      <c r="D297" s="39" t="s">
        <v>347</v>
      </c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  <c r="BD297" s="35"/>
      <c r="BE297" s="35"/>
      <c r="BF297" s="35"/>
      <c r="BG297" s="35"/>
      <c r="BH297" s="35"/>
      <c r="BI297" s="35"/>
      <c r="BJ297" s="35"/>
      <c r="BK297" s="35"/>
      <c r="BL297" s="35"/>
      <c r="BM297" s="35"/>
      <c r="BN297" s="35"/>
      <c r="BO297" s="35"/>
      <c r="BP297" s="35"/>
      <c r="BQ297" s="35"/>
      <c r="BR297" s="35"/>
      <c r="BS297" s="35"/>
      <c r="BT297" s="35"/>
      <c r="BU297" s="35"/>
      <c r="BV297" s="35"/>
      <c r="BW297" s="35"/>
      <c r="BX297" s="35"/>
      <c r="BY297" s="35"/>
      <c r="BZ297" s="35"/>
      <c r="CA297" s="35"/>
      <c r="CB297" s="35"/>
      <c r="CC297" s="35"/>
      <c r="CD297" s="35"/>
      <c r="CE297" s="35"/>
      <c r="CF297" s="35"/>
      <c r="CG297" s="35"/>
      <c r="CH297" s="35"/>
      <c r="CI297" s="35"/>
      <c r="CJ297" s="35"/>
      <c r="CK297" s="35"/>
      <c r="CL297" s="35"/>
      <c r="CM297" s="35"/>
      <c r="CN297" s="35"/>
      <c r="CO297" s="35"/>
      <c r="CP297" s="35"/>
      <c r="CQ297" s="35"/>
      <c r="CR297" s="35"/>
      <c r="CS297" s="35"/>
      <c r="CT297" s="35"/>
      <c r="CU297" s="35"/>
      <c r="CV297" s="35"/>
      <c r="CW297" s="35"/>
      <c r="CX297" s="35"/>
      <c r="CY297" s="35"/>
      <c r="CZ297" s="35"/>
      <c r="DA297" s="35"/>
      <c r="DB297" s="35"/>
      <c r="DC297" s="35"/>
      <c r="DD297" s="35"/>
      <c r="DE297" s="35"/>
      <c r="DF297" s="35"/>
      <c r="DG297" s="35"/>
      <c r="DH297" s="35"/>
      <c r="DI297" s="35"/>
      <c r="DJ297" s="35"/>
      <c r="DK297" s="35"/>
      <c r="DL297" s="35"/>
      <c r="DM297" s="35"/>
      <c r="DN297" s="35"/>
      <c r="DO297" s="35"/>
      <c r="DP297" s="35"/>
      <c r="DQ297" s="35"/>
      <c r="DR297" s="35"/>
      <c r="DS297" s="35"/>
      <c r="DT297" s="35"/>
      <c r="DU297" s="35"/>
      <c r="DV297" s="35"/>
      <c r="DW297" s="35"/>
      <c r="DX297" s="35"/>
    </row>
    <row r="298" spans="4:128" x14ac:dyDescent="0.25">
      <c r="D298" s="39" t="s">
        <v>418</v>
      </c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  <c r="BD298" s="35"/>
      <c r="BE298" s="35"/>
      <c r="BF298" s="35"/>
      <c r="BG298" s="35"/>
      <c r="BH298" s="35"/>
      <c r="BI298" s="35"/>
      <c r="BJ298" s="35"/>
      <c r="BK298" s="35"/>
      <c r="BL298" s="35"/>
      <c r="BM298" s="35"/>
      <c r="BN298" s="35"/>
      <c r="BO298" s="35"/>
      <c r="BP298" s="35"/>
      <c r="BQ298" s="35"/>
      <c r="BR298" s="35"/>
      <c r="BS298" s="35"/>
      <c r="BT298" s="35"/>
      <c r="BU298" s="35"/>
      <c r="BV298" s="35"/>
      <c r="BW298" s="35"/>
      <c r="BX298" s="35"/>
      <c r="BY298" s="35"/>
      <c r="BZ298" s="35"/>
      <c r="CA298" s="35"/>
      <c r="CB298" s="35"/>
      <c r="CC298" s="35"/>
      <c r="CD298" s="35"/>
      <c r="CE298" s="35"/>
      <c r="CF298" s="35"/>
      <c r="CG298" s="35"/>
      <c r="CH298" s="35"/>
      <c r="CI298" s="35"/>
      <c r="CJ298" s="35"/>
      <c r="CK298" s="35"/>
      <c r="CL298" s="35"/>
      <c r="CM298" s="35"/>
      <c r="CN298" s="35"/>
      <c r="CO298" s="35"/>
      <c r="CP298" s="35"/>
      <c r="CQ298" s="35"/>
      <c r="CR298" s="35"/>
      <c r="CS298" s="35"/>
      <c r="CT298" s="35"/>
      <c r="CU298" s="35"/>
      <c r="CV298" s="35"/>
      <c r="CW298" s="35"/>
      <c r="CX298" s="35"/>
      <c r="CY298" s="35"/>
      <c r="CZ298" s="35"/>
      <c r="DA298" s="35"/>
      <c r="DB298" s="35"/>
      <c r="DC298" s="35"/>
      <c r="DD298" s="35"/>
      <c r="DE298" s="35"/>
      <c r="DF298" s="35"/>
      <c r="DG298" s="35"/>
      <c r="DH298" s="35"/>
      <c r="DI298" s="35"/>
      <c r="DJ298" s="35"/>
      <c r="DK298" s="35"/>
      <c r="DL298" s="35"/>
      <c r="DM298" s="35"/>
      <c r="DN298" s="35"/>
      <c r="DO298" s="35"/>
      <c r="DP298" s="35"/>
      <c r="DQ298" s="35"/>
      <c r="DR298" s="35"/>
      <c r="DS298" s="35"/>
      <c r="DT298" s="35"/>
      <c r="DU298" s="35"/>
      <c r="DV298" s="35"/>
      <c r="DW298" s="35"/>
      <c r="DX298" s="35"/>
    </row>
    <row r="299" spans="4:128" x14ac:dyDescent="0.25">
      <c r="D299" s="39" t="s">
        <v>419</v>
      </c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  <c r="BD299" s="35"/>
      <c r="BE299" s="35"/>
      <c r="BF299" s="35"/>
      <c r="BG299" s="35"/>
      <c r="BH299" s="35"/>
      <c r="BI299" s="35"/>
      <c r="BJ299" s="35"/>
      <c r="BK299" s="35"/>
      <c r="BL299" s="35"/>
      <c r="BM299" s="35"/>
      <c r="BN299" s="35"/>
      <c r="BO299" s="35"/>
      <c r="BP299" s="35"/>
      <c r="BQ299" s="35"/>
      <c r="BR299" s="35"/>
      <c r="BS299" s="35"/>
      <c r="BT299" s="35"/>
      <c r="BU299" s="35"/>
      <c r="BV299" s="35"/>
      <c r="BW299" s="35"/>
      <c r="BX299" s="35"/>
      <c r="BY299" s="35"/>
      <c r="BZ299" s="35"/>
      <c r="CA299" s="35"/>
      <c r="CB299" s="35"/>
      <c r="CC299" s="35"/>
      <c r="CD299" s="35"/>
      <c r="CE299" s="35"/>
      <c r="CF299" s="35"/>
      <c r="CG299" s="35"/>
      <c r="CH299" s="35"/>
      <c r="CI299" s="35"/>
      <c r="CJ299" s="35"/>
      <c r="CK299" s="35"/>
      <c r="CL299" s="35"/>
      <c r="CM299" s="35"/>
      <c r="CN299" s="35"/>
      <c r="CO299" s="35"/>
      <c r="CP299" s="35"/>
      <c r="CQ299" s="35"/>
      <c r="CR299" s="35"/>
      <c r="CS299" s="35"/>
      <c r="CT299" s="35"/>
      <c r="CU299" s="35"/>
      <c r="CV299" s="35"/>
      <c r="CW299" s="35"/>
      <c r="CX299" s="35"/>
      <c r="CY299" s="35"/>
      <c r="CZ299" s="35"/>
      <c r="DA299" s="35"/>
      <c r="DB299" s="35"/>
      <c r="DC299" s="35"/>
      <c r="DD299" s="35"/>
      <c r="DE299" s="35"/>
      <c r="DF299" s="35"/>
      <c r="DG299" s="35"/>
      <c r="DH299" s="35"/>
      <c r="DI299" s="35"/>
      <c r="DJ299" s="35"/>
      <c r="DK299" s="35"/>
      <c r="DL299" s="35"/>
      <c r="DM299" s="35"/>
      <c r="DN299" s="35"/>
      <c r="DO299" s="35"/>
      <c r="DP299" s="35"/>
      <c r="DQ299" s="35"/>
      <c r="DR299" s="35"/>
      <c r="DS299" s="35"/>
      <c r="DT299" s="35"/>
      <c r="DU299" s="35"/>
      <c r="DV299" s="35"/>
      <c r="DW299" s="35"/>
      <c r="DX299" s="35"/>
    </row>
    <row r="300" spans="4:128" x14ac:dyDescent="0.25">
      <c r="D300" s="38" t="s">
        <v>331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</row>
    <row r="301" spans="4:128" x14ac:dyDescent="0.25">
      <c r="D301" s="38" t="s">
        <v>561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</row>
    <row r="302" spans="4:128" x14ac:dyDescent="0.25">
      <c r="D302" s="38" t="s">
        <v>1571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</row>
    <row r="303" spans="4:128" x14ac:dyDescent="0.25">
      <c r="D303" s="33" t="s">
        <v>1572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</row>
    <row r="304" spans="4:128" x14ac:dyDescent="0.25">
      <c r="D304" s="33" t="s">
        <v>1573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</row>
    <row r="306" spans="4:4" x14ac:dyDescent="0.25">
      <c r="D306" s="4" t="s">
        <v>1118</v>
      </c>
    </row>
    <row r="308" spans="4:4" x14ac:dyDescent="0.25">
      <c r="D308" s="1" t="s">
        <v>1568</v>
      </c>
    </row>
    <row r="351" spans="2:4" x14ac:dyDescent="0.25">
      <c r="B351" s="3">
        <v>0</v>
      </c>
      <c r="D351" s="48" t="s">
        <v>1570</v>
      </c>
    </row>
    <row r="352" spans="2:4" x14ac:dyDescent="0.25">
      <c r="D352" s="41" t="s">
        <v>299</v>
      </c>
    </row>
    <row r="354" spans="4:4" x14ac:dyDescent="0.25">
      <c r="D354" s="1" t="s">
        <v>1569</v>
      </c>
    </row>
    <row r="389" spans="2:4" x14ac:dyDescent="0.25">
      <c r="B389" s="3">
        <v>0</v>
      </c>
      <c r="D389" s="4" t="s">
        <v>1578</v>
      </c>
    </row>
    <row r="390" spans="2:4" x14ac:dyDescent="0.25">
      <c r="D390" s="41" t="s">
        <v>299</v>
      </c>
    </row>
    <row r="391" spans="2:4" x14ac:dyDescent="0.25">
      <c r="D391" s="48" t="s">
        <v>962</v>
      </c>
    </row>
    <row r="393" spans="2:4" x14ac:dyDescent="0.25">
      <c r="D393" s="1" t="s">
        <v>1583</v>
      </c>
    </row>
    <row r="394" spans="2:4" x14ac:dyDescent="0.25">
      <c r="D394" s="31" t="s">
        <v>1584</v>
      </c>
    </row>
    <row r="396" spans="2:4" x14ac:dyDescent="0.25">
      <c r="D396" s="1" t="s">
        <v>1574</v>
      </c>
    </row>
    <row r="427" spans="4:22" x14ac:dyDescent="0.25">
      <c r="D427" s="1" t="s">
        <v>305</v>
      </c>
    </row>
    <row r="428" spans="4:22" x14ac:dyDescent="0.25">
      <c r="D428" s="4" t="s">
        <v>604</v>
      </c>
      <c r="M428" s="4" t="s">
        <v>1034</v>
      </c>
      <c r="V428" s="1" t="s">
        <v>1035</v>
      </c>
    </row>
    <row r="429" spans="4:22" x14ac:dyDescent="0.25">
      <c r="M429" s="4" t="s">
        <v>1037</v>
      </c>
    </row>
    <row r="431" spans="4:22" x14ac:dyDescent="0.25">
      <c r="D431" s="1" t="s">
        <v>1582</v>
      </c>
    </row>
    <row r="461" spans="2:4" x14ac:dyDescent="0.25">
      <c r="B461" s="34">
        <v>0</v>
      </c>
      <c r="D461" s="48" t="s">
        <v>1581</v>
      </c>
    </row>
    <row r="462" spans="2:4" x14ac:dyDescent="0.25">
      <c r="D462" s="41" t="s">
        <v>299</v>
      </c>
    </row>
    <row r="464" spans="2:4" x14ac:dyDescent="0.25">
      <c r="D464" s="1" t="s">
        <v>1575</v>
      </c>
    </row>
    <row r="502" spans="2:4" x14ac:dyDescent="0.25">
      <c r="B502" s="34">
        <v>0</v>
      </c>
      <c r="D502" s="48" t="s">
        <v>1580</v>
      </c>
    </row>
    <row r="503" spans="2:4" x14ac:dyDescent="0.25">
      <c r="D503" s="41" t="s">
        <v>299</v>
      </c>
    </row>
    <row r="505" spans="2:4" x14ac:dyDescent="0.25">
      <c r="D505" s="1" t="s">
        <v>1576</v>
      </c>
    </row>
    <row r="542" spans="2:4" x14ac:dyDescent="0.25">
      <c r="B542" s="3">
        <v>0</v>
      </c>
      <c r="D542" s="4" t="s">
        <v>1587</v>
      </c>
    </row>
    <row r="543" spans="2:4" x14ac:dyDescent="0.25">
      <c r="D543" s="41" t="s">
        <v>300</v>
      </c>
    </row>
    <row r="545" spans="4:4" x14ac:dyDescent="0.25">
      <c r="D545" s="1" t="s">
        <v>36</v>
      </c>
    </row>
    <row r="546" spans="4:4" x14ac:dyDescent="0.25">
      <c r="D546" s="36" t="s">
        <v>1602</v>
      </c>
    </row>
    <row r="548" spans="4:4" x14ac:dyDescent="0.25">
      <c r="D548" s="1" t="s">
        <v>1585</v>
      </c>
    </row>
    <row r="579" spans="4:70" x14ac:dyDescent="0.25">
      <c r="D579" s="1" t="s">
        <v>315</v>
      </c>
    </row>
    <row r="580" spans="4:70" x14ac:dyDescent="0.25">
      <c r="D580" s="4" t="s">
        <v>1590</v>
      </c>
    </row>
    <row r="582" spans="4:70" x14ac:dyDescent="0.25">
      <c r="D582" s="1" t="s">
        <v>649</v>
      </c>
      <c r="S582" s="1" t="s">
        <v>609</v>
      </c>
      <c r="AE582" s="1" t="s">
        <v>356</v>
      </c>
    </row>
    <row r="583" spans="4:70" x14ac:dyDescent="0.25">
      <c r="D583" s="1" t="s">
        <v>1591</v>
      </c>
    </row>
    <row r="584" spans="4:70" x14ac:dyDescent="0.25">
      <c r="D584" s="4" t="s">
        <v>1592</v>
      </c>
      <c r="S584" s="4" t="s">
        <v>1599</v>
      </c>
      <c r="AE584" s="23" t="s">
        <v>1600</v>
      </c>
    </row>
    <row r="586" spans="4:70" x14ac:dyDescent="0.25">
      <c r="D586" s="38" t="s">
        <v>33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G586" s="39" t="s">
        <v>324</v>
      </c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  <c r="BD586" s="35"/>
      <c r="BE586" s="35"/>
      <c r="BF586" s="35"/>
      <c r="BG586" s="35"/>
      <c r="BH586" s="35"/>
      <c r="BI586" s="35"/>
      <c r="BJ586" s="35"/>
      <c r="BK586" s="35"/>
      <c r="BL586" s="35"/>
      <c r="BM586" s="35"/>
      <c r="BN586" s="35"/>
      <c r="BO586" s="35"/>
      <c r="BP586" s="35"/>
      <c r="BQ586" s="35"/>
      <c r="BR586" s="35"/>
    </row>
    <row r="587" spans="4:70" x14ac:dyDescent="0.25">
      <c r="D587" s="38" t="s">
        <v>357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G587" s="39" t="s">
        <v>308</v>
      </c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  <c r="BD587" s="35"/>
      <c r="BE587" s="35"/>
      <c r="BF587" s="35"/>
      <c r="BG587" s="35"/>
      <c r="BH587" s="35"/>
      <c r="BI587" s="35"/>
      <c r="BJ587" s="35"/>
      <c r="BK587" s="35"/>
      <c r="BL587" s="35"/>
      <c r="BM587" s="35"/>
      <c r="BN587" s="35"/>
      <c r="BO587" s="35"/>
      <c r="BP587" s="35"/>
      <c r="BQ587" s="35"/>
      <c r="BR587" s="35"/>
    </row>
    <row r="588" spans="4:70" x14ac:dyDescent="0.25">
      <c r="D588" s="38" t="s">
        <v>545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G588" s="39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  <c r="BD588" s="35"/>
      <c r="BE588" s="35"/>
      <c r="BF588" s="35"/>
      <c r="BG588" s="35"/>
      <c r="BH588" s="35"/>
      <c r="BI588" s="35"/>
      <c r="BJ588" s="35"/>
      <c r="BK588" s="35"/>
      <c r="BL588" s="35"/>
      <c r="BM588" s="35"/>
      <c r="BN588" s="35"/>
      <c r="BO588" s="35"/>
      <c r="BP588" s="35"/>
      <c r="BQ588" s="35"/>
      <c r="BR588" s="35"/>
    </row>
    <row r="589" spans="4:70" x14ac:dyDescent="0.25">
      <c r="D589" s="38" t="s">
        <v>638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G589" s="39" t="s">
        <v>1412</v>
      </c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  <c r="BD589" s="35"/>
      <c r="BE589" s="35"/>
      <c r="BF589" s="35"/>
      <c r="BG589" s="35"/>
      <c r="BH589" s="35"/>
      <c r="BI589" s="35"/>
      <c r="BJ589" s="35"/>
      <c r="BK589" s="35"/>
      <c r="BL589" s="35"/>
      <c r="BM589" s="35"/>
      <c r="BN589" s="35"/>
      <c r="BO589" s="35"/>
      <c r="BP589" s="35"/>
      <c r="BQ589" s="35"/>
      <c r="BR589" s="35"/>
    </row>
    <row r="590" spans="4:70" x14ac:dyDescent="0.25">
      <c r="D590" s="38" t="s">
        <v>1246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G590" s="39" t="s">
        <v>278</v>
      </c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  <c r="BD590" s="35"/>
      <c r="BE590" s="35"/>
      <c r="BF590" s="35"/>
      <c r="BG590" s="35"/>
      <c r="BH590" s="35"/>
      <c r="BI590" s="35"/>
      <c r="BJ590" s="35"/>
      <c r="BK590" s="35"/>
      <c r="BL590" s="35"/>
      <c r="BM590" s="35"/>
      <c r="BN590" s="35"/>
      <c r="BO590" s="35"/>
      <c r="BP590" s="35"/>
      <c r="BQ590" s="35"/>
      <c r="BR590" s="35"/>
    </row>
    <row r="591" spans="4:70" x14ac:dyDescent="0.25">
      <c r="D591" s="38" t="s">
        <v>1247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G591" s="39" t="s">
        <v>1607</v>
      </c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  <c r="BD591" s="35"/>
      <c r="BE591" s="35"/>
      <c r="BF591" s="35"/>
      <c r="BG591" s="35"/>
      <c r="BH591" s="35"/>
      <c r="BI591" s="35"/>
      <c r="BJ591" s="35"/>
      <c r="BK591" s="35"/>
      <c r="BL591" s="35"/>
      <c r="BM591" s="35"/>
      <c r="BN591" s="35"/>
      <c r="BO591" s="35"/>
      <c r="BP591" s="35"/>
      <c r="BQ591" s="35"/>
      <c r="BR591" s="35"/>
    </row>
    <row r="592" spans="4:70" x14ac:dyDescent="0.25">
      <c r="D592" s="38" t="s">
        <v>546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G592" s="39" t="s">
        <v>1603</v>
      </c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  <c r="BD592" s="35"/>
      <c r="BE592" s="35"/>
      <c r="BF592" s="35"/>
      <c r="BG592" s="35"/>
      <c r="BH592" s="35"/>
      <c r="BI592" s="35"/>
      <c r="BJ592" s="35"/>
      <c r="BK592" s="35"/>
      <c r="BL592" s="35"/>
      <c r="BM592" s="35"/>
      <c r="BN592" s="35"/>
      <c r="BO592" s="35"/>
      <c r="BP592" s="35"/>
      <c r="BQ592" s="35"/>
      <c r="BR592" s="35"/>
    </row>
    <row r="593" spans="4:70" x14ac:dyDescent="0.25">
      <c r="D593" s="38" t="s">
        <v>411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G593" s="39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  <c r="BD593" s="35"/>
      <c r="BE593" s="35"/>
      <c r="BF593" s="35"/>
      <c r="BG593" s="35"/>
      <c r="BH593" s="35"/>
      <c r="BI593" s="35"/>
      <c r="BJ593" s="35"/>
      <c r="BK593" s="35"/>
      <c r="BL593" s="35"/>
      <c r="BM593" s="35"/>
      <c r="BN593" s="35"/>
      <c r="BO593" s="35"/>
      <c r="BP593" s="35"/>
      <c r="BQ593" s="35"/>
      <c r="BR593" s="35"/>
    </row>
    <row r="594" spans="4:70" x14ac:dyDescent="0.25">
      <c r="D594" s="38" t="s">
        <v>433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G594" s="39" t="s">
        <v>1413</v>
      </c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  <c r="BD594" s="35"/>
      <c r="BE594" s="35"/>
      <c r="BF594" s="35"/>
      <c r="BG594" s="35"/>
      <c r="BH594" s="35"/>
      <c r="BI594" s="35"/>
      <c r="BJ594" s="35"/>
      <c r="BK594" s="35"/>
      <c r="BL594" s="35"/>
      <c r="BM594" s="35"/>
      <c r="BN594" s="35"/>
      <c r="BO594" s="35"/>
      <c r="BP594" s="35"/>
      <c r="BQ594" s="35"/>
      <c r="BR594" s="35"/>
    </row>
    <row r="595" spans="4:70" x14ac:dyDescent="0.25">
      <c r="D595" s="38" t="s">
        <v>431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G595" s="39" t="s">
        <v>278</v>
      </c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  <c r="BD595" s="35"/>
      <c r="BE595" s="35"/>
      <c r="BF595" s="35"/>
      <c r="BG595" s="35"/>
      <c r="BH595" s="35"/>
      <c r="BI595" s="35"/>
      <c r="BJ595" s="35"/>
      <c r="BK595" s="35"/>
      <c r="BL595" s="35"/>
      <c r="BM595" s="35"/>
      <c r="BN595" s="35"/>
      <c r="BO595" s="35"/>
      <c r="BP595" s="35"/>
      <c r="BQ595" s="35"/>
      <c r="BR595" s="35"/>
    </row>
    <row r="596" spans="4:70" x14ac:dyDescent="0.25">
      <c r="D596" s="55" t="s">
        <v>539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G596" s="39" t="s">
        <v>1606</v>
      </c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  <c r="BD596" s="35"/>
      <c r="BE596" s="35"/>
      <c r="BF596" s="35"/>
      <c r="BG596" s="35"/>
      <c r="BH596" s="35"/>
      <c r="BI596" s="35"/>
      <c r="BJ596" s="35"/>
      <c r="BK596" s="35"/>
      <c r="BL596" s="35"/>
      <c r="BM596" s="35"/>
      <c r="BN596" s="35"/>
      <c r="BO596" s="35"/>
      <c r="BP596" s="35"/>
      <c r="BQ596" s="35"/>
      <c r="BR596" s="35"/>
    </row>
    <row r="597" spans="4:70" x14ac:dyDescent="0.25">
      <c r="D597" s="55" t="s">
        <v>540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G597" s="39" t="s">
        <v>1605</v>
      </c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  <c r="BD597" s="35"/>
      <c r="BE597" s="35"/>
      <c r="BF597" s="35"/>
      <c r="BG597" s="35"/>
      <c r="BH597" s="35"/>
      <c r="BI597" s="35"/>
      <c r="BJ597" s="35"/>
      <c r="BK597" s="35"/>
      <c r="BL597" s="35"/>
      <c r="BM597" s="35"/>
      <c r="BN597" s="35"/>
      <c r="BO597" s="35"/>
      <c r="BP597" s="35"/>
      <c r="BQ597" s="35"/>
      <c r="BR597" s="35"/>
    </row>
    <row r="598" spans="4:70" x14ac:dyDescent="0.25">
      <c r="D598" s="55" t="s">
        <v>541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G598" s="39" t="s">
        <v>1604</v>
      </c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  <c r="BD598" s="35"/>
      <c r="BE598" s="35"/>
      <c r="BF598" s="35"/>
      <c r="BG598" s="35"/>
      <c r="BH598" s="35"/>
      <c r="BI598" s="35"/>
      <c r="BJ598" s="35"/>
      <c r="BK598" s="35"/>
      <c r="BL598" s="35"/>
      <c r="BM598" s="35"/>
      <c r="BN598" s="35"/>
      <c r="BO598" s="35"/>
      <c r="BP598" s="35"/>
      <c r="BQ598" s="35"/>
      <c r="BR598" s="35"/>
    </row>
    <row r="599" spans="4:70" x14ac:dyDescent="0.25">
      <c r="D599" s="55" t="s">
        <v>542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G599" s="39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  <c r="BD599" s="35"/>
      <c r="BE599" s="35"/>
      <c r="BF599" s="35"/>
      <c r="BG599" s="35"/>
      <c r="BH599" s="35"/>
      <c r="BI599" s="35"/>
      <c r="BJ599" s="35"/>
      <c r="BK599" s="35"/>
      <c r="BL599" s="35"/>
      <c r="BM599" s="35"/>
      <c r="BN599" s="35"/>
      <c r="BO599" s="35"/>
      <c r="BP599" s="35"/>
      <c r="BQ599" s="35"/>
      <c r="BR599" s="35"/>
    </row>
    <row r="600" spans="4:70" x14ac:dyDescent="0.25">
      <c r="D600" s="55" t="s">
        <v>543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G600" s="39" t="s">
        <v>260</v>
      </c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  <c r="BD600" s="35"/>
      <c r="BE600" s="35"/>
      <c r="BF600" s="35"/>
      <c r="BG600" s="35"/>
      <c r="BH600" s="35"/>
      <c r="BI600" s="35"/>
      <c r="BJ600" s="35"/>
      <c r="BK600" s="35"/>
      <c r="BL600" s="35"/>
      <c r="BM600" s="35"/>
      <c r="BN600" s="35"/>
      <c r="BO600" s="35"/>
      <c r="BP600" s="35"/>
      <c r="BQ600" s="35"/>
      <c r="BR600" s="35"/>
    </row>
    <row r="601" spans="4:70" x14ac:dyDescent="0.25">
      <c r="D601" s="55" t="s">
        <v>544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G601" s="39" t="s">
        <v>261</v>
      </c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  <c r="BD601" s="35"/>
      <c r="BE601" s="35"/>
      <c r="BF601" s="35"/>
      <c r="BG601" s="35"/>
      <c r="BH601" s="35"/>
      <c r="BI601" s="35"/>
      <c r="BJ601" s="35"/>
      <c r="BK601" s="35"/>
      <c r="BL601" s="35"/>
      <c r="BM601" s="35"/>
      <c r="BN601" s="35"/>
      <c r="BO601" s="35"/>
      <c r="BP601" s="35"/>
      <c r="BQ601" s="35"/>
      <c r="BR601" s="35"/>
    </row>
    <row r="602" spans="4:70" x14ac:dyDescent="0.25">
      <c r="D602" s="38" t="s">
        <v>434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G602" s="39" t="s">
        <v>325</v>
      </c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  <c r="BD602" s="35"/>
      <c r="BE602" s="35"/>
      <c r="BF602" s="35"/>
      <c r="BG602" s="35"/>
      <c r="BH602" s="35"/>
      <c r="BI602" s="35"/>
      <c r="BJ602" s="35"/>
      <c r="BK602" s="35"/>
      <c r="BL602" s="35"/>
      <c r="BM602" s="35"/>
      <c r="BN602" s="35"/>
      <c r="BO602" s="35"/>
      <c r="BP602" s="35"/>
      <c r="BQ602" s="35"/>
      <c r="BR602" s="35"/>
    </row>
    <row r="603" spans="4:70" x14ac:dyDescent="0.25">
      <c r="D603" s="38" t="s">
        <v>394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</row>
    <row r="604" spans="4:70" x14ac:dyDescent="0.25">
      <c r="D604" s="38" t="s">
        <v>435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</row>
    <row r="605" spans="4:70" x14ac:dyDescent="0.25">
      <c r="D605" s="38" t="s">
        <v>348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</row>
    <row r="606" spans="4:70" x14ac:dyDescent="0.25">
      <c r="D606" s="33" t="s">
        <v>436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</row>
    <row r="607" spans="4:70" x14ac:dyDescent="0.25">
      <c r="D607" s="33" t="s">
        <v>432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</row>
    <row r="608" spans="4:70" x14ac:dyDescent="0.25">
      <c r="D608" s="33" t="s">
        <v>1252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</row>
    <row r="609" spans="4:30" x14ac:dyDescent="0.25">
      <c r="D609" s="33" t="s">
        <v>1248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</row>
    <row r="610" spans="4:30" x14ac:dyDescent="0.25">
      <c r="D610" s="55" t="s">
        <v>1250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4:30" x14ac:dyDescent="0.25">
      <c r="D611" s="55" t="s">
        <v>1251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4:30" x14ac:dyDescent="0.25">
      <c r="D612" s="55" t="s">
        <v>636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4:30" x14ac:dyDescent="0.25">
      <c r="D613" s="55" t="s">
        <v>637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4:30" x14ac:dyDescent="0.25">
      <c r="D614" s="38" t="s">
        <v>1601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</row>
    <row r="616" spans="4:30" x14ac:dyDescent="0.25">
      <c r="D616" s="1" t="s">
        <v>1608</v>
      </c>
    </row>
    <row r="664" spans="2:4" x14ac:dyDescent="0.25">
      <c r="B664" s="3">
        <v>0</v>
      </c>
      <c r="D664" s="4" t="s">
        <v>1594</v>
      </c>
    </row>
    <row r="665" spans="2:4" x14ac:dyDescent="0.25">
      <c r="D665" s="41" t="s">
        <v>300</v>
      </c>
    </row>
    <row r="667" spans="2:4" x14ac:dyDescent="0.25">
      <c r="D667" s="1" t="s">
        <v>36</v>
      </c>
    </row>
    <row r="668" spans="2:4" x14ac:dyDescent="0.25">
      <c r="D668" s="36" t="s">
        <v>1612</v>
      </c>
    </row>
    <row r="670" spans="2:4" x14ac:dyDescent="0.25">
      <c r="D670" s="1" t="s">
        <v>711</v>
      </c>
    </row>
    <row r="699" spans="4:24" x14ac:dyDescent="0.25">
      <c r="D699" s="1" t="s">
        <v>305</v>
      </c>
    </row>
    <row r="700" spans="4:24" x14ac:dyDescent="0.25">
      <c r="D700" s="4" t="s">
        <v>1609</v>
      </c>
      <c r="M700" s="40" t="s">
        <v>1610</v>
      </c>
      <c r="R700" s="40" t="s">
        <v>617</v>
      </c>
    </row>
    <row r="702" spans="4:24" x14ac:dyDescent="0.25">
      <c r="D702" s="38" t="s">
        <v>316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</row>
    <row r="703" spans="4:24" x14ac:dyDescent="0.25">
      <c r="D703" s="38" t="s">
        <v>696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</row>
    <row r="704" spans="4:24" x14ac:dyDescent="0.25">
      <c r="D704" s="38" t="s">
        <v>256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</row>
    <row r="705" spans="4:41" x14ac:dyDescent="0.25">
      <c r="D705" s="38" t="s">
        <v>1611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</row>
    <row r="707" spans="4:41" x14ac:dyDescent="0.25">
      <c r="D707" s="39" t="s">
        <v>324</v>
      </c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</row>
    <row r="708" spans="4:41" x14ac:dyDescent="0.25">
      <c r="D708" s="39" t="s">
        <v>308</v>
      </c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</row>
    <row r="709" spans="4:41" x14ac:dyDescent="0.25">
      <c r="D709" s="39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</row>
    <row r="710" spans="4:41" x14ac:dyDescent="0.25">
      <c r="D710" s="39" t="s">
        <v>276</v>
      </c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</row>
    <row r="711" spans="4:41" x14ac:dyDescent="0.25">
      <c r="D711" s="39" t="s">
        <v>278</v>
      </c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</row>
    <row r="712" spans="4:41" x14ac:dyDescent="0.25">
      <c r="D712" s="39" t="s">
        <v>1613</v>
      </c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</row>
    <row r="713" spans="4:41" x14ac:dyDescent="0.25">
      <c r="D713" s="39" t="s">
        <v>1614</v>
      </c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</row>
    <row r="714" spans="4:41" x14ac:dyDescent="0.25">
      <c r="D714" s="39" t="s">
        <v>1615</v>
      </c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</row>
    <row r="715" spans="4:41" x14ac:dyDescent="0.25">
      <c r="D715" s="39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</row>
    <row r="716" spans="4:41" x14ac:dyDescent="0.25">
      <c r="D716" s="39" t="s">
        <v>260</v>
      </c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</row>
    <row r="717" spans="4:41" x14ac:dyDescent="0.25">
      <c r="D717" s="39" t="s">
        <v>261</v>
      </c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</row>
    <row r="718" spans="4:41" x14ac:dyDescent="0.25">
      <c r="D718" s="39" t="s">
        <v>325</v>
      </c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</row>
    <row r="720" spans="4:41" x14ac:dyDescent="0.25">
      <c r="D720" s="1" t="s">
        <v>1616</v>
      </c>
    </row>
    <row r="768" spans="2:4" x14ac:dyDescent="0.25">
      <c r="B768" s="34">
        <v>0</v>
      </c>
      <c r="D768" s="48" t="s">
        <v>1596</v>
      </c>
    </row>
    <row r="769" spans="4:4" x14ac:dyDescent="0.25">
      <c r="D769" s="41" t="s">
        <v>301</v>
      </c>
    </row>
    <row r="771" spans="4:4" x14ac:dyDescent="0.25">
      <c r="D771" s="1" t="s">
        <v>1589</v>
      </c>
    </row>
    <row r="808" spans="2:4" x14ac:dyDescent="0.25">
      <c r="B808" s="34">
        <v>0</v>
      </c>
      <c r="D808" s="48" t="s">
        <v>1598</v>
      </c>
    </row>
    <row r="809" spans="2:4" x14ac:dyDescent="0.25">
      <c r="D809" s="41" t="s">
        <v>301</v>
      </c>
    </row>
    <row r="811" spans="2:4" x14ac:dyDescent="0.25">
      <c r="D811" s="1" t="s">
        <v>1597</v>
      </c>
    </row>
    <row r="851" spans="2:4" x14ac:dyDescent="0.25">
      <c r="B851" s="3">
        <v>0</v>
      </c>
      <c r="D851" s="4" t="s">
        <v>1624</v>
      </c>
    </row>
    <row r="852" spans="2:4" x14ac:dyDescent="0.25">
      <c r="D852" s="41" t="s">
        <v>300</v>
      </c>
    </row>
    <row r="854" spans="2:4" x14ac:dyDescent="0.25">
      <c r="D854" s="1" t="s">
        <v>36</v>
      </c>
    </row>
    <row r="855" spans="2:4" x14ac:dyDescent="0.25">
      <c r="D855" s="36" t="s">
        <v>1625</v>
      </c>
    </row>
    <row r="857" spans="2:4" x14ac:dyDescent="0.25">
      <c r="D857" s="1" t="s">
        <v>1617</v>
      </c>
    </row>
    <row r="875" spans="40:40" x14ac:dyDescent="0.25">
      <c r="AN875" s="1" t="s">
        <v>266</v>
      </c>
    </row>
    <row r="876" spans="40:40" x14ac:dyDescent="0.25">
      <c r="AN876" s="4" t="s">
        <v>1618</v>
      </c>
    </row>
    <row r="878" spans="40:40" x14ac:dyDescent="0.25">
      <c r="AN878" s="1" t="s">
        <v>305</v>
      </c>
    </row>
    <row r="879" spans="40:40" x14ac:dyDescent="0.25">
      <c r="AN879" s="4" t="s">
        <v>1619</v>
      </c>
    </row>
    <row r="881" spans="4:60" x14ac:dyDescent="0.25">
      <c r="AN881" s="1" t="s">
        <v>503</v>
      </c>
      <c r="AT881" s="1" t="s">
        <v>359</v>
      </c>
    </row>
    <row r="882" spans="4:60" x14ac:dyDescent="0.25">
      <c r="AN882" s="4" t="s">
        <v>1322</v>
      </c>
      <c r="AT882" s="23" t="s">
        <v>1328</v>
      </c>
    </row>
    <row r="885" spans="4:60" x14ac:dyDescent="0.25">
      <c r="D885" s="38" t="s">
        <v>33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X885" s="38" t="s">
        <v>33</v>
      </c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R885" s="38" t="s">
        <v>33</v>
      </c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</row>
    <row r="886" spans="4:60" x14ac:dyDescent="0.25">
      <c r="D886" s="38" t="s">
        <v>532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X886" s="38" t="s">
        <v>547</v>
      </c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R886" s="38" t="s">
        <v>550</v>
      </c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</row>
    <row r="887" spans="4:60" x14ac:dyDescent="0.25">
      <c r="D887" s="38" t="s">
        <v>497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X887" s="38" t="s">
        <v>548</v>
      </c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R887" s="38" t="s">
        <v>551</v>
      </c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</row>
    <row r="888" spans="4:60" x14ac:dyDescent="0.25">
      <c r="D888" s="38" t="s">
        <v>498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X888" s="38" t="s">
        <v>515</v>
      </c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R888" s="38" t="s">
        <v>552</v>
      </c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</row>
    <row r="889" spans="4:60" x14ac:dyDescent="0.25">
      <c r="D889" s="38" t="s">
        <v>505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X889" s="38" t="s">
        <v>516</v>
      </c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R889" s="38" t="s">
        <v>553</v>
      </c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</row>
    <row r="890" spans="4:60" x14ac:dyDescent="0.25">
      <c r="D890" s="38" t="s">
        <v>337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X890" s="38" t="s">
        <v>462</v>
      </c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R890" s="38" t="s">
        <v>526</v>
      </c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</row>
    <row r="891" spans="4:60" x14ac:dyDescent="0.25">
      <c r="D891" s="38" t="s">
        <v>263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X891" s="38" t="s">
        <v>263</v>
      </c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R891" s="38" t="s">
        <v>263</v>
      </c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</row>
    <row r="892" spans="4:60" x14ac:dyDescent="0.25">
      <c r="D892" s="39" t="s">
        <v>558</v>
      </c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X892" s="38" t="s">
        <v>506</v>
      </c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R892" s="38" t="s">
        <v>506</v>
      </c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</row>
    <row r="893" spans="4:60" x14ac:dyDescent="0.25">
      <c r="D893" s="38" t="s">
        <v>269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X893" s="38" t="s">
        <v>269</v>
      </c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R893" s="38" t="s">
        <v>269</v>
      </c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</row>
    <row r="894" spans="4:60" x14ac:dyDescent="0.25">
      <c r="D894" s="38" t="s">
        <v>499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X894" s="39" t="s">
        <v>559</v>
      </c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R894" s="38" t="s">
        <v>508</v>
      </c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</row>
    <row r="895" spans="4:60" x14ac:dyDescent="0.25">
      <c r="D895" s="38" t="s">
        <v>500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X895" s="38" t="s">
        <v>507</v>
      </c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R895" s="38" t="s">
        <v>507</v>
      </c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</row>
    <row r="896" spans="4:60" x14ac:dyDescent="0.25">
      <c r="D896" s="38" t="s">
        <v>1620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X896" s="38" t="s">
        <v>549</v>
      </c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R896" s="39" t="s">
        <v>560</v>
      </c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  <c r="BD896" s="35"/>
      <c r="BE896" s="35"/>
      <c r="BF896" s="35"/>
      <c r="BG896" s="35"/>
      <c r="BH896" s="35"/>
    </row>
    <row r="897" spans="4:60" x14ac:dyDescent="0.25">
      <c r="X897" s="38" t="s">
        <v>509</v>
      </c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R897" s="38" t="s">
        <v>554</v>
      </c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</row>
    <row r="898" spans="4:60" x14ac:dyDescent="0.25">
      <c r="X898" s="38" t="s">
        <v>1620</v>
      </c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R898" s="38" t="s">
        <v>555</v>
      </c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</row>
    <row r="899" spans="4:60" x14ac:dyDescent="0.25">
      <c r="AR899" s="38" t="s">
        <v>556</v>
      </c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</row>
    <row r="900" spans="4:60" x14ac:dyDescent="0.25">
      <c r="D900" s="39" t="s">
        <v>324</v>
      </c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R900" s="38" t="s">
        <v>557</v>
      </c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</row>
    <row r="901" spans="4:60" x14ac:dyDescent="0.25">
      <c r="D901" s="39" t="s">
        <v>308</v>
      </c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R901" s="38" t="s">
        <v>1620</v>
      </c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</row>
    <row r="902" spans="4:60" x14ac:dyDescent="0.25">
      <c r="D902" s="39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</row>
    <row r="903" spans="4:60" x14ac:dyDescent="0.25">
      <c r="D903" s="39" t="s">
        <v>599</v>
      </c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</row>
    <row r="904" spans="4:60" x14ac:dyDescent="0.25">
      <c r="D904" s="39" t="s">
        <v>278</v>
      </c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</row>
    <row r="905" spans="4:60" x14ac:dyDescent="0.25">
      <c r="D905" s="39" t="s">
        <v>1329</v>
      </c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</row>
    <row r="906" spans="4:60" x14ac:dyDescent="0.25">
      <c r="D906" s="39" t="s">
        <v>1626</v>
      </c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</row>
    <row r="907" spans="4:60" x14ac:dyDescent="0.25">
      <c r="D907" s="39" t="s">
        <v>1621</v>
      </c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</row>
    <row r="908" spans="4:60" x14ac:dyDescent="0.25">
      <c r="D908" s="39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</row>
    <row r="909" spans="4:60" x14ac:dyDescent="0.25">
      <c r="D909" s="39" t="s">
        <v>600</v>
      </c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</row>
    <row r="910" spans="4:60" x14ac:dyDescent="0.25">
      <c r="D910" s="39" t="s">
        <v>278</v>
      </c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</row>
    <row r="911" spans="4:60" x14ac:dyDescent="0.25">
      <c r="D911" s="39" t="s">
        <v>1329</v>
      </c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</row>
    <row r="912" spans="4:60" x14ac:dyDescent="0.25">
      <c r="D912" s="39" t="s">
        <v>1626</v>
      </c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</row>
    <row r="913" spans="4:41" x14ac:dyDescent="0.25">
      <c r="D913" s="39" t="s">
        <v>730</v>
      </c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</row>
    <row r="914" spans="4:41" x14ac:dyDescent="0.25">
      <c r="D914" s="39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</row>
    <row r="915" spans="4:41" x14ac:dyDescent="0.25">
      <c r="D915" s="39" t="s">
        <v>407</v>
      </c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</row>
    <row r="916" spans="4:41" x14ac:dyDescent="0.25">
      <c r="D916" s="39" t="s">
        <v>278</v>
      </c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</row>
    <row r="917" spans="4:41" x14ac:dyDescent="0.25">
      <c r="D917" s="39" t="s">
        <v>1329</v>
      </c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</row>
    <row r="918" spans="4:41" x14ac:dyDescent="0.25">
      <c r="D918" s="39" t="s">
        <v>1626</v>
      </c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</row>
    <row r="919" spans="4:41" x14ac:dyDescent="0.25">
      <c r="D919" s="39" t="s">
        <v>731</v>
      </c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</row>
    <row r="920" spans="4:41" x14ac:dyDescent="0.25">
      <c r="D920" s="39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</row>
    <row r="921" spans="4:41" x14ac:dyDescent="0.25">
      <c r="D921" s="39" t="s">
        <v>260</v>
      </c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</row>
    <row r="922" spans="4:41" x14ac:dyDescent="0.25">
      <c r="D922" s="39" t="s">
        <v>261</v>
      </c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</row>
    <row r="923" spans="4:41" x14ac:dyDescent="0.25">
      <c r="D923" s="39" t="s">
        <v>325</v>
      </c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</row>
    <row r="925" spans="4:41" x14ac:dyDescent="0.25">
      <c r="D925" s="1" t="s">
        <v>1627</v>
      </c>
    </row>
    <row r="953" spans="2:4" x14ac:dyDescent="0.25">
      <c r="B953" s="3">
        <v>0</v>
      </c>
      <c r="D953" s="4" t="s">
        <v>726</v>
      </c>
    </row>
    <row r="954" spans="2:4" x14ac:dyDescent="0.25">
      <c r="D954" s="41" t="s">
        <v>300</v>
      </c>
    </row>
    <row r="955" spans="2:4" x14ac:dyDescent="0.25">
      <c r="D955" s="37" t="s">
        <v>35</v>
      </c>
    </row>
    <row r="965" spans="2:4" x14ac:dyDescent="0.25">
      <c r="B965" s="3">
        <v>0</v>
      </c>
      <c r="D965" s="4" t="s">
        <v>1635</v>
      </c>
    </row>
    <row r="966" spans="2:4" x14ac:dyDescent="0.25">
      <c r="D966" s="41" t="s">
        <v>299</v>
      </c>
    </row>
    <row r="967" spans="2:4" x14ac:dyDescent="0.25">
      <c r="D967" s="37" t="s">
        <v>35</v>
      </c>
    </row>
    <row r="984" spans="2:4" x14ac:dyDescent="0.25">
      <c r="B984" s="2">
        <v>0</v>
      </c>
      <c r="D984" s="4" t="s">
        <v>501</v>
      </c>
    </row>
    <row r="985" spans="2:4" x14ac:dyDescent="0.25">
      <c r="D985" s="41" t="s">
        <v>301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76853-A750-4AB5-8CF3-E51EE1E900C2}">
  <dimension ref="A2:J27"/>
  <sheetViews>
    <sheetView topLeftCell="A9" zoomScale="85" zoomScaleNormal="85" workbookViewId="0">
      <selection activeCell="A14" sqref="A14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8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538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1539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725</v>
      </c>
      <c r="B5" s="47" t="s">
        <v>724</v>
      </c>
      <c r="C5" s="47" t="s">
        <v>327</v>
      </c>
      <c r="D5" s="47" t="s">
        <v>310</v>
      </c>
      <c r="E5" s="47" t="s">
        <v>272</v>
      </c>
      <c r="F5" s="62">
        <v>45182.300694443999</v>
      </c>
      <c r="G5" s="62">
        <v>45603.625</v>
      </c>
      <c r="H5" s="47" t="s">
        <v>23</v>
      </c>
      <c r="I5" s="47" t="s">
        <v>18</v>
      </c>
      <c r="J5" s="50" t="s">
        <v>414</v>
      </c>
    </row>
    <row r="6" spans="1:10" ht="45" x14ac:dyDescent="0.25">
      <c r="A6" s="52" t="s">
        <v>1028</v>
      </c>
      <c r="B6" s="52" t="s">
        <v>1012</v>
      </c>
      <c r="C6" s="52" t="s">
        <v>710</v>
      </c>
      <c r="D6" s="52" t="s">
        <v>310</v>
      </c>
      <c r="E6" s="52" t="s">
        <v>272</v>
      </c>
      <c r="F6" s="66">
        <v>45194.335416667003</v>
      </c>
      <c r="G6" s="66">
        <v>45615.625</v>
      </c>
      <c r="H6" s="52" t="s">
        <v>23</v>
      </c>
      <c r="I6" s="52" t="s">
        <v>18</v>
      </c>
      <c r="J6" s="52" t="s">
        <v>259</v>
      </c>
    </row>
    <row r="7" spans="1:10" ht="60" x14ac:dyDescent="0.25">
      <c r="A7" s="51" t="s">
        <v>1099</v>
      </c>
      <c r="B7" s="51" t="s">
        <v>1100</v>
      </c>
      <c r="C7" s="51" t="s">
        <v>377</v>
      </c>
      <c r="D7" s="51" t="s">
        <v>310</v>
      </c>
      <c r="E7" s="51" t="s">
        <v>272</v>
      </c>
      <c r="F7" s="67">
        <v>45195.683333333</v>
      </c>
      <c r="G7" s="67">
        <v>45617.625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1268</v>
      </c>
      <c r="B8" s="52" t="s">
        <v>1270</v>
      </c>
      <c r="C8" s="52" t="s">
        <v>323</v>
      </c>
      <c r="D8" s="52" t="s">
        <v>310</v>
      </c>
      <c r="E8" s="52" t="s">
        <v>272</v>
      </c>
      <c r="F8" s="66">
        <v>45196.668749999997</v>
      </c>
      <c r="G8" s="66">
        <v>45618.625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1279</v>
      </c>
      <c r="B9" s="51" t="s">
        <v>1281</v>
      </c>
      <c r="C9" s="51" t="s">
        <v>1337</v>
      </c>
      <c r="D9" s="51" t="s">
        <v>310</v>
      </c>
      <c r="E9" s="51" t="s">
        <v>272</v>
      </c>
      <c r="F9" s="67">
        <v>45196.696527777996</v>
      </c>
      <c r="G9" s="67">
        <v>45618.643055556</v>
      </c>
      <c r="H9" s="51" t="s">
        <v>23</v>
      </c>
      <c r="I9" s="51" t="s">
        <v>18</v>
      </c>
      <c r="J9" s="51" t="s">
        <v>259</v>
      </c>
    </row>
    <row r="10" spans="1:10" ht="45" x14ac:dyDescent="0.25">
      <c r="A10" s="44" t="s">
        <v>1336</v>
      </c>
      <c r="B10" s="44" t="s">
        <v>1335</v>
      </c>
      <c r="C10" s="44" t="s">
        <v>323</v>
      </c>
      <c r="D10" s="44" t="s">
        <v>310</v>
      </c>
      <c r="E10" s="44" t="s">
        <v>272</v>
      </c>
      <c r="F10" s="63">
        <v>45198.34375</v>
      </c>
      <c r="G10" s="63">
        <v>45618.625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1334</v>
      </c>
      <c r="B11" s="47" t="s">
        <v>1333</v>
      </c>
      <c r="C11" s="47" t="s">
        <v>323</v>
      </c>
      <c r="D11" s="47" t="s">
        <v>310</v>
      </c>
      <c r="E11" s="47" t="s">
        <v>272</v>
      </c>
      <c r="F11" s="62">
        <v>45198.347916667</v>
      </c>
      <c r="G11" s="62">
        <v>45618.625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1332</v>
      </c>
      <c r="B12" s="44" t="s">
        <v>1331</v>
      </c>
      <c r="C12" s="44" t="s">
        <v>323</v>
      </c>
      <c r="D12" s="44" t="s">
        <v>310</v>
      </c>
      <c r="E12" s="44" t="s">
        <v>272</v>
      </c>
      <c r="F12" s="63">
        <v>45198.35</v>
      </c>
      <c r="G12" s="63">
        <v>45618.625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1351</v>
      </c>
      <c r="B13" s="47" t="s">
        <v>1355</v>
      </c>
      <c r="C13" s="47" t="s">
        <v>323</v>
      </c>
      <c r="D13" s="47" t="s">
        <v>310</v>
      </c>
      <c r="E13" s="47" t="s">
        <v>272</v>
      </c>
      <c r="F13" s="62">
        <v>45198.470138889003</v>
      </c>
      <c r="G13" s="62">
        <v>45621.416666666999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1365</v>
      </c>
      <c r="B14" s="44" t="s">
        <v>1352</v>
      </c>
      <c r="C14" s="44" t="s">
        <v>393</v>
      </c>
      <c r="D14" s="44" t="s">
        <v>310</v>
      </c>
      <c r="E14" s="44" t="s">
        <v>272</v>
      </c>
      <c r="F14" s="63">
        <v>45198.476388889001</v>
      </c>
      <c r="G14" s="63">
        <v>45621.416666666999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1407</v>
      </c>
      <c r="B15" s="47" t="s">
        <v>1409</v>
      </c>
      <c r="C15" s="47" t="s">
        <v>323</v>
      </c>
      <c r="D15" s="47" t="s">
        <v>310</v>
      </c>
      <c r="E15" s="47" t="s">
        <v>272</v>
      </c>
      <c r="F15" s="62">
        <v>45198.614583333001</v>
      </c>
      <c r="G15" s="62">
        <v>45621.5625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78" t="s">
        <v>1473</v>
      </c>
      <c r="B16" s="78" t="s">
        <v>1477</v>
      </c>
      <c r="C16" s="78" t="s">
        <v>713</v>
      </c>
      <c r="D16" s="78" t="s">
        <v>310</v>
      </c>
      <c r="E16" s="78" t="s">
        <v>272</v>
      </c>
      <c r="F16" s="79">
        <v>45199.552777778001</v>
      </c>
      <c r="G16" s="79">
        <v>45622.344444444003</v>
      </c>
      <c r="H16" s="78" t="s">
        <v>23</v>
      </c>
      <c r="I16" s="78" t="s">
        <v>18</v>
      </c>
      <c r="J16" s="78" t="s">
        <v>255</v>
      </c>
    </row>
    <row r="17" spans="1:10" ht="45" x14ac:dyDescent="0.25">
      <c r="A17" s="51" t="s">
        <v>1476</v>
      </c>
      <c r="B17" s="51" t="s">
        <v>1475</v>
      </c>
      <c r="C17" s="51" t="s">
        <v>490</v>
      </c>
      <c r="D17" s="51" t="s">
        <v>310</v>
      </c>
      <c r="E17" s="51" t="s">
        <v>272</v>
      </c>
      <c r="F17" s="67">
        <v>45201.362500000003</v>
      </c>
      <c r="G17" s="67">
        <v>45621.641666666997</v>
      </c>
      <c r="H17" s="51" t="s">
        <v>23</v>
      </c>
      <c r="I17" s="51" t="s">
        <v>18</v>
      </c>
      <c r="J17" s="51" t="s">
        <v>259</v>
      </c>
    </row>
    <row r="18" spans="1:10" ht="45" x14ac:dyDescent="0.25">
      <c r="A18" s="44" t="s">
        <v>1498</v>
      </c>
      <c r="B18" s="44" t="s">
        <v>1500</v>
      </c>
      <c r="C18" s="44" t="s">
        <v>616</v>
      </c>
      <c r="D18" s="44" t="s">
        <v>310</v>
      </c>
      <c r="E18" s="44" t="s">
        <v>272</v>
      </c>
      <c r="F18" s="63">
        <v>45201.544444444</v>
      </c>
      <c r="G18" s="63">
        <v>45622.541666666999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51" t="s">
        <v>1513</v>
      </c>
      <c r="B19" s="51" t="s">
        <v>1515</v>
      </c>
      <c r="C19" s="51" t="s">
        <v>323</v>
      </c>
      <c r="D19" s="51" t="s">
        <v>310</v>
      </c>
      <c r="E19" s="51" t="s">
        <v>272</v>
      </c>
      <c r="F19" s="67">
        <v>45201.630555556003</v>
      </c>
      <c r="G19" s="67">
        <v>45622.583333333001</v>
      </c>
      <c r="H19" s="51" t="s">
        <v>23</v>
      </c>
      <c r="I19" s="51" t="s">
        <v>18</v>
      </c>
      <c r="J19" s="51" t="s">
        <v>255</v>
      </c>
    </row>
    <row r="20" spans="1:10" ht="45" x14ac:dyDescent="0.25">
      <c r="A20" s="52" t="s">
        <v>1525</v>
      </c>
      <c r="B20" s="52" t="s">
        <v>1526</v>
      </c>
      <c r="C20" s="52" t="s">
        <v>323</v>
      </c>
      <c r="D20" s="52" t="s">
        <v>310</v>
      </c>
      <c r="E20" s="52" t="s">
        <v>272</v>
      </c>
      <c r="F20" s="66">
        <v>45201.661805556003</v>
      </c>
      <c r="G20" s="66">
        <v>45622.615277778001</v>
      </c>
      <c r="H20" s="52" t="s">
        <v>23</v>
      </c>
      <c r="I20" s="52" t="s">
        <v>18</v>
      </c>
      <c r="J20" s="52" t="s">
        <v>255</v>
      </c>
    </row>
    <row r="22" spans="1:10" x14ac:dyDescent="0.25">
      <c r="A22" s="95" t="s">
        <v>1577</v>
      </c>
      <c r="B22" s="95" t="s">
        <v>1579</v>
      </c>
      <c r="C22" s="95"/>
      <c r="D22" s="95"/>
      <c r="E22" s="95"/>
      <c r="F22" s="96"/>
      <c r="G22" s="96"/>
      <c r="H22" s="95"/>
      <c r="I22" s="95"/>
      <c r="J22" s="95" t="s">
        <v>317</v>
      </c>
    </row>
    <row r="23" spans="1:10" ht="45" x14ac:dyDescent="0.25">
      <c r="A23" s="52" t="s">
        <v>1586</v>
      </c>
      <c r="B23" s="52" t="s">
        <v>1588</v>
      </c>
      <c r="C23" s="52"/>
      <c r="D23" s="52"/>
      <c r="E23" s="52"/>
      <c r="F23" s="66"/>
      <c r="G23" s="66"/>
      <c r="H23" s="52"/>
      <c r="I23" s="52"/>
      <c r="J23" s="52" t="s">
        <v>317</v>
      </c>
    </row>
    <row r="24" spans="1:10" ht="30" x14ac:dyDescent="0.25">
      <c r="A24" s="52" t="s">
        <v>1593</v>
      </c>
      <c r="B24" s="52" t="s">
        <v>1595</v>
      </c>
      <c r="C24" s="52"/>
      <c r="D24" s="52"/>
      <c r="E24" s="52"/>
      <c r="F24" s="66"/>
      <c r="G24" s="66"/>
      <c r="H24" s="52"/>
      <c r="I24" s="52"/>
      <c r="J24" s="52" t="s">
        <v>317</v>
      </c>
    </row>
    <row r="25" spans="1:10" x14ac:dyDescent="0.25">
      <c r="A25" s="43" t="s">
        <v>1622</v>
      </c>
      <c r="B25" s="43" t="s">
        <v>1623</v>
      </c>
      <c r="C25" s="43"/>
      <c r="D25" s="43"/>
      <c r="E25" s="43"/>
      <c r="F25" s="65"/>
      <c r="G25" s="65"/>
      <c r="H25" s="43"/>
      <c r="I25" s="43"/>
      <c r="J25" s="43" t="s">
        <v>317</v>
      </c>
    </row>
    <row r="26" spans="1:10" ht="90" x14ac:dyDescent="0.25">
      <c r="A26" s="42" t="s">
        <v>1634</v>
      </c>
      <c r="B26" s="42" t="s">
        <v>1633</v>
      </c>
      <c r="C26" s="42"/>
      <c r="D26" s="42"/>
      <c r="E26" s="42"/>
      <c r="F26" s="64"/>
      <c r="G26" s="64"/>
      <c r="H26" s="42"/>
      <c r="I26" s="42"/>
      <c r="J26" s="42" t="s">
        <v>317</v>
      </c>
    </row>
    <row r="27" spans="1:10" x14ac:dyDescent="0.25">
      <c r="A27" s="42"/>
      <c r="B27" s="42"/>
      <c r="C27" s="42"/>
      <c r="D27" s="42"/>
      <c r="E27" s="42"/>
      <c r="F27" s="64"/>
      <c r="G27" s="64"/>
      <c r="H27" s="42"/>
      <c r="I27" s="42"/>
      <c r="J27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D397-81A2-4705-923A-C38E45D3087D}">
  <dimension ref="B2:BR1315"/>
  <sheetViews>
    <sheetView topLeftCell="A1157" zoomScale="85" zoomScaleNormal="85" workbookViewId="0">
      <selection activeCell="A1177" sqref="A1177:XFD118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1122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1123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1124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1125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1474</v>
      </c>
    </row>
    <row r="56" spans="2:4" x14ac:dyDescent="0.25">
      <c r="D56" s="41" t="s">
        <v>300</v>
      </c>
    </row>
    <row r="58" spans="2:4" x14ac:dyDescent="0.25">
      <c r="D58" s="1" t="s">
        <v>36</v>
      </c>
    </row>
    <row r="59" spans="2:4" x14ac:dyDescent="0.25">
      <c r="D59" s="36" t="s">
        <v>1540</v>
      </c>
    </row>
    <row r="61" spans="2:4" x14ac:dyDescent="0.25">
      <c r="D61" s="1" t="s">
        <v>1465</v>
      </c>
    </row>
    <row r="77" spans="4:4" x14ac:dyDescent="0.25">
      <c r="D77" s="1" t="s">
        <v>1466</v>
      </c>
    </row>
    <row r="78" spans="4:4" x14ac:dyDescent="0.25">
      <c r="D78" s="1" t="s">
        <v>1467</v>
      </c>
    </row>
    <row r="79" spans="4:4" x14ac:dyDescent="0.25">
      <c r="D79" s="1" t="s">
        <v>1468</v>
      </c>
    </row>
    <row r="80" spans="4:4" x14ac:dyDescent="0.25">
      <c r="D80" s="1" t="s">
        <v>1469</v>
      </c>
    </row>
    <row r="82" spans="4:4" x14ac:dyDescent="0.25">
      <c r="D82" s="1" t="s">
        <v>1470</v>
      </c>
    </row>
    <row r="83" spans="4:4" x14ac:dyDescent="0.25">
      <c r="D83" s="1" t="s">
        <v>1471</v>
      </c>
    </row>
    <row r="84" spans="4:4" x14ac:dyDescent="0.25">
      <c r="D84" s="1" t="s">
        <v>1472</v>
      </c>
    </row>
    <row r="115" spans="4:23" x14ac:dyDescent="0.25">
      <c r="D115" s="38" t="s">
        <v>33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</row>
    <row r="116" spans="4:23" x14ac:dyDescent="0.25">
      <c r="D116" s="38" t="s">
        <v>1479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</row>
    <row r="117" spans="4:23" x14ac:dyDescent="0.25">
      <c r="D117" s="38" t="s">
        <v>633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</row>
    <row r="118" spans="4:23" x14ac:dyDescent="0.25">
      <c r="D118" s="38" t="s">
        <v>1480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</row>
    <row r="119" spans="4:23" x14ac:dyDescent="0.25">
      <c r="D119" s="38" t="s">
        <v>1481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</row>
    <row r="120" spans="4:23" x14ac:dyDescent="0.25">
      <c r="D120" s="38" t="s">
        <v>495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</row>
    <row r="121" spans="4:23" x14ac:dyDescent="0.25">
      <c r="D121" s="38" t="s">
        <v>1482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</row>
    <row r="122" spans="4:23" x14ac:dyDescent="0.25">
      <c r="D122" s="38" t="s">
        <v>1483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</row>
    <row r="123" spans="4:23" x14ac:dyDescent="0.25">
      <c r="D123" s="38" t="s">
        <v>1484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</row>
    <row r="124" spans="4:23" x14ac:dyDescent="0.25">
      <c r="D124" s="38" t="s">
        <v>1485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</row>
    <row r="125" spans="4:23" x14ac:dyDescent="0.25">
      <c r="D125" s="38" t="s">
        <v>1487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</row>
    <row r="126" spans="4:23" x14ac:dyDescent="0.25">
      <c r="D126" s="38" t="s">
        <v>1486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</row>
    <row r="127" spans="4:23" x14ac:dyDescent="0.25">
      <c r="D127" s="38" t="s">
        <v>1488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</row>
    <row r="128" spans="4:23" x14ac:dyDescent="0.25">
      <c r="D128" s="38" t="s">
        <v>1489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</row>
    <row r="129" spans="4:23" x14ac:dyDescent="0.25">
      <c r="D129" s="38" t="s">
        <v>258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</row>
    <row r="131" spans="4:23" x14ac:dyDescent="0.25">
      <c r="D131" s="4" t="s">
        <v>1118</v>
      </c>
    </row>
    <row r="133" spans="4:23" x14ac:dyDescent="0.25">
      <c r="D133" s="1" t="s">
        <v>1541</v>
      </c>
    </row>
    <row r="160" spans="4:16" x14ac:dyDescent="0.25">
      <c r="D160" s="38" t="s">
        <v>1542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4:41" x14ac:dyDescent="0.25">
      <c r="D161" s="38" t="s">
        <v>1543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4:41" x14ac:dyDescent="0.25">
      <c r="D162" s="38" t="s">
        <v>1544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4" spans="4:41" x14ac:dyDescent="0.25">
      <c r="D164" s="38" t="s">
        <v>34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4:41" x14ac:dyDescent="0.25">
      <c r="D165" s="38" t="s">
        <v>1545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4:41" x14ac:dyDescent="0.25">
      <c r="D166" s="38" t="s">
        <v>1546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4:41" x14ac:dyDescent="0.25">
      <c r="D167" s="38" t="s">
        <v>1547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4:41" x14ac:dyDescent="0.25">
      <c r="D168" s="38" t="s">
        <v>1548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4:41" x14ac:dyDescent="0.25">
      <c r="D169" s="38" t="s">
        <v>1549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4:41" x14ac:dyDescent="0.25">
      <c r="D170" s="38" t="s">
        <v>258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2" spans="4:41" x14ac:dyDescent="0.25">
      <c r="D172" s="38" t="s">
        <v>1550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</row>
    <row r="174" spans="4:41" x14ac:dyDescent="0.25">
      <c r="D174" s="38" t="s">
        <v>1551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</row>
    <row r="176" spans="4:41" x14ac:dyDescent="0.25">
      <c r="D176" s="38" t="s">
        <v>1552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</row>
    <row r="178" spans="4:27" x14ac:dyDescent="0.25">
      <c r="D178" s="38" t="s">
        <v>1553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79" spans="4:27" x14ac:dyDescent="0.25">
      <c r="D179" s="38" t="s">
        <v>1554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</row>
    <row r="180" spans="4:27" x14ac:dyDescent="0.25">
      <c r="D180" s="38" t="s">
        <v>1555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</row>
    <row r="181" spans="4:27" x14ac:dyDescent="0.25">
      <c r="D181" s="38" t="s">
        <v>1556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</row>
    <row r="182" spans="4:27" x14ac:dyDescent="0.25">
      <c r="D182" s="38" t="s">
        <v>1557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</row>
    <row r="183" spans="4:27" x14ac:dyDescent="0.25">
      <c r="D183" s="38" t="s">
        <v>1558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</row>
    <row r="184" spans="4:27" x14ac:dyDescent="0.25">
      <c r="D184" s="38" t="s">
        <v>1559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</row>
    <row r="185" spans="4:27" x14ac:dyDescent="0.25">
      <c r="D185" s="38" t="s">
        <v>675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</row>
    <row r="186" spans="4:27" x14ac:dyDescent="0.25">
      <c r="D186" s="38" t="s">
        <v>676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</row>
    <row r="187" spans="4:27" x14ac:dyDescent="0.25">
      <c r="D187" s="38" t="s">
        <v>677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</row>
    <row r="188" spans="4:27" x14ac:dyDescent="0.25">
      <c r="D188" s="38" t="s">
        <v>1560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</row>
    <row r="189" spans="4:27" x14ac:dyDescent="0.25">
      <c r="D189" s="38" t="s">
        <v>1561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</row>
    <row r="190" spans="4:27" x14ac:dyDescent="0.25">
      <c r="D190" s="38" t="s">
        <v>1562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</row>
    <row r="191" spans="4:27" x14ac:dyDescent="0.25">
      <c r="D191" s="38" t="s">
        <v>1563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</row>
    <row r="192" spans="4:27" x14ac:dyDescent="0.25">
      <c r="D192" s="38" t="s">
        <v>1564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</row>
    <row r="193" spans="4:27" x14ac:dyDescent="0.25">
      <c r="D193" s="38" t="s">
        <v>1565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</row>
    <row r="194" spans="4:27" x14ac:dyDescent="0.25">
      <c r="D194" s="38" t="s">
        <v>1566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</row>
    <row r="195" spans="4:27" x14ac:dyDescent="0.25">
      <c r="D195" s="38" t="s">
        <v>1567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</row>
    <row r="196" spans="4:27" x14ac:dyDescent="0.25">
      <c r="D196" s="38" t="s">
        <v>679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</row>
    <row r="198" spans="4:27" x14ac:dyDescent="0.25">
      <c r="D198" s="4" t="s">
        <v>1122</v>
      </c>
    </row>
    <row r="200" spans="4:27" x14ac:dyDescent="0.25">
      <c r="D200" s="1" t="s">
        <v>1541</v>
      </c>
    </row>
    <row r="236" spans="2:4" x14ac:dyDescent="0.25">
      <c r="B236" s="3">
        <v>0</v>
      </c>
      <c r="D236" s="4" t="s">
        <v>1635</v>
      </c>
    </row>
    <row r="237" spans="2:4" x14ac:dyDescent="0.25">
      <c r="D237" s="41" t="s">
        <v>302</v>
      </c>
    </row>
    <row r="239" spans="2:4" x14ac:dyDescent="0.25">
      <c r="D239" s="1" t="s">
        <v>1633</v>
      </c>
    </row>
    <row r="337" spans="4:4" x14ac:dyDescent="0.25">
      <c r="D337" s="4" t="s">
        <v>1122</v>
      </c>
    </row>
    <row r="339" spans="4:4" x14ac:dyDescent="0.25">
      <c r="D339" s="1" t="s">
        <v>1653</v>
      </c>
    </row>
    <row r="355" spans="4:4" x14ac:dyDescent="0.25">
      <c r="D355" s="1" t="s">
        <v>1654</v>
      </c>
    </row>
    <row r="396" spans="2:4" x14ac:dyDescent="0.25">
      <c r="B396" s="3">
        <v>0</v>
      </c>
      <c r="D396" s="4" t="s">
        <v>726</v>
      </c>
    </row>
    <row r="397" spans="2:4" x14ac:dyDescent="0.25">
      <c r="D397" s="41" t="s">
        <v>300</v>
      </c>
    </row>
    <row r="399" spans="2:4" x14ac:dyDescent="0.25">
      <c r="D399" s="1" t="s">
        <v>36</v>
      </c>
    </row>
    <row r="400" spans="2:4" x14ac:dyDescent="0.25">
      <c r="D400" s="36" t="s">
        <v>727</v>
      </c>
    </row>
    <row r="402" spans="4:4" x14ac:dyDescent="0.25">
      <c r="D402" s="1" t="s">
        <v>721</v>
      </c>
    </row>
    <row r="428" spans="4:4" x14ac:dyDescent="0.25">
      <c r="D428" s="1" t="s">
        <v>722</v>
      </c>
    </row>
    <row r="429" spans="4:4" x14ac:dyDescent="0.25">
      <c r="D429" s="4" t="s">
        <v>723</v>
      </c>
    </row>
    <row r="431" spans="4:4" x14ac:dyDescent="0.25">
      <c r="D431" s="4" t="s">
        <v>694</v>
      </c>
    </row>
    <row r="433" spans="4:38" x14ac:dyDescent="0.25">
      <c r="D433" s="38" t="s">
        <v>268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</row>
    <row r="434" spans="4:38" x14ac:dyDescent="0.25">
      <c r="D434" s="38" t="s">
        <v>536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</row>
    <row r="435" spans="4:38" x14ac:dyDescent="0.25">
      <c r="D435" s="38" t="s">
        <v>537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</row>
    <row r="436" spans="4:38" x14ac:dyDescent="0.25">
      <c r="D436" s="38" t="s">
        <v>401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</row>
    <row r="437" spans="4:38" x14ac:dyDescent="0.25">
      <c r="D437" s="38" t="s">
        <v>743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</row>
    <row r="438" spans="4:38" x14ac:dyDescent="0.25">
      <c r="D438" s="33" t="s">
        <v>744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</row>
    <row r="439" spans="4:38" x14ac:dyDescent="0.25">
      <c r="D439" s="55" t="s">
        <v>745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</row>
    <row r="440" spans="4:38" x14ac:dyDescent="0.25">
      <c r="D440" s="55" t="s">
        <v>746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</row>
    <row r="441" spans="4:38" x14ac:dyDescent="0.25">
      <c r="D441" s="38" t="s">
        <v>732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</row>
    <row r="443" spans="4:38" x14ac:dyDescent="0.25">
      <c r="D443" s="4" t="s">
        <v>747</v>
      </c>
    </row>
    <row r="444" spans="4:38" x14ac:dyDescent="0.25">
      <c r="D444" s="4" t="s">
        <v>564</v>
      </c>
      <c r="E444" s="4" t="s">
        <v>565</v>
      </c>
      <c r="F444" s="4" t="s">
        <v>305</v>
      </c>
      <c r="G444" s="4" t="s">
        <v>566</v>
      </c>
      <c r="H444" s="4" t="s">
        <v>567</v>
      </c>
      <c r="I444" s="4" t="s">
        <v>568</v>
      </c>
      <c r="J444" s="4" t="s">
        <v>569</v>
      </c>
      <c r="K444" s="4" t="s">
        <v>570</v>
      </c>
      <c r="L444" s="4" t="s">
        <v>571</v>
      </c>
      <c r="M444" s="4" t="s">
        <v>572</v>
      </c>
      <c r="N444" s="4" t="s">
        <v>573</v>
      </c>
      <c r="O444" s="4" t="s">
        <v>574</v>
      </c>
      <c r="P444" s="4" t="s">
        <v>575</v>
      </c>
      <c r="Q444" s="4" t="s">
        <v>576</v>
      </c>
      <c r="R444" s="4" t="s">
        <v>577</v>
      </c>
      <c r="S444" s="4" t="s">
        <v>578</v>
      </c>
      <c r="T444" s="4" t="s">
        <v>579</v>
      </c>
      <c r="U444" s="4" t="s">
        <v>580</v>
      </c>
      <c r="V444" s="4" t="s">
        <v>581</v>
      </c>
      <c r="W444" s="4" t="s">
        <v>370</v>
      </c>
      <c r="X444" s="4" t="s">
        <v>373</v>
      </c>
      <c r="Y444" s="4" t="s">
        <v>374</v>
      </c>
      <c r="Z444" s="4" t="s">
        <v>582</v>
      </c>
      <c r="AA444" s="4" t="s">
        <v>583</v>
      </c>
      <c r="AB444" s="4" t="s">
        <v>584</v>
      </c>
      <c r="AC444" s="4" t="s">
        <v>585</v>
      </c>
      <c r="AD444" s="4" t="s">
        <v>586</v>
      </c>
      <c r="AE444" s="4" t="s">
        <v>587</v>
      </c>
      <c r="AF444" s="4" t="s">
        <v>588</v>
      </c>
      <c r="AG444" s="4" t="s">
        <v>589</v>
      </c>
      <c r="AH444" s="4" t="s">
        <v>590</v>
      </c>
      <c r="AI444" s="4" t="s">
        <v>591</v>
      </c>
      <c r="AJ444" s="4" t="s">
        <v>592</v>
      </c>
      <c r="AK444" s="4" t="s">
        <v>593</v>
      </c>
      <c r="AL444" s="4" t="s">
        <v>594</v>
      </c>
    </row>
    <row r="445" spans="4:38" x14ac:dyDescent="0.25">
      <c r="D445" s="1">
        <v>9014</v>
      </c>
      <c r="E445" s="1">
        <v>2.02309071313039E+16</v>
      </c>
      <c r="F445" s="1" t="s">
        <v>733</v>
      </c>
      <c r="G445" s="1">
        <v>4120032762</v>
      </c>
      <c r="H445" s="1" t="s">
        <v>734</v>
      </c>
      <c r="I445" s="1">
        <v>560000000</v>
      </c>
      <c r="J445" s="1">
        <v>240000000</v>
      </c>
      <c r="K445" s="1">
        <v>0</v>
      </c>
      <c r="L445" s="1">
        <v>800000000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 t="s">
        <v>404</v>
      </c>
      <c r="X445" s="54">
        <v>45176.550775462965</v>
      </c>
      <c r="Y445" s="1" t="s">
        <v>595</v>
      </c>
      <c r="Z445" s="54">
        <v>45176.557169675929</v>
      </c>
      <c r="AA445" s="1" t="s">
        <v>404</v>
      </c>
      <c r="AB445" s="1" t="s">
        <v>404</v>
      </c>
      <c r="AC445" s="1" t="s">
        <v>404</v>
      </c>
      <c r="AD445" s="1">
        <v>0</v>
      </c>
      <c r="AE445" s="1" t="s">
        <v>404</v>
      </c>
      <c r="AF445" s="1">
        <v>0</v>
      </c>
      <c r="AG445" s="1" t="s">
        <v>404</v>
      </c>
      <c r="AH445" s="1">
        <v>0</v>
      </c>
      <c r="AI445" s="1" t="s">
        <v>404</v>
      </c>
      <c r="AJ445" s="1">
        <v>0</v>
      </c>
      <c r="AL445" s="54">
        <v>43677</v>
      </c>
    </row>
    <row r="446" spans="4:38" x14ac:dyDescent="0.25">
      <c r="D446" s="1">
        <v>9012</v>
      </c>
      <c r="E446" s="1">
        <v>2.02309071313039E+16</v>
      </c>
      <c r="F446" s="1" t="s">
        <v>733</v>
      </c>
      <c r="G446" s="1">
        <v>4120032763</v>
      </c>
      <c r="H446" s="1" t="s">
        <v>735</v>
      </c>
      <c r="I446" s="1">
        <v>560000000</v>
      </c>
      <c r="J446" s="1">
        <v>240000000</v>
      </c>
      <c r="K446" s="1">
        <v>0</v>
      </c>
      <c r="L446" s="1">
        <v>800000000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 t="s">
        <v>404</v>
      </c>
      <c r="X446" s="54">
        <v>45176.550752314812</v>
      </c>
      <c r="Y446" s="1" t="s">
        <v>595</v>
      </c>
      <c r="Z446" s="54">
        <v>45176.557169675929</v>
      </c>
      <c r="AA446" s="1" t="s">
        <v>404</v>
      </c>
      <c r="AB446" s="1" t="s">
        <v>404</v>
      </c>
      <c r="AC446" s="1" t="s">
        <v>404</v>
      </c>
      <c r="AD446" s="1">
        <v>0</v>
      </c>
      <c r="AE446" s="1" t="s">
        <v>404</v>
      </c>
      <c r="AF446" s="1">
        <v>0</v>
      </c>
      <c r="AG446" s="1" t="s">
        <v>404</v>
      </c>
      <c r="AH446" s="1">
        <v>0</v>
      </c>
      <c r="AI446" s="1" t="s">
        <v>404</v>
      </c>
      <c r="AJ446" s="1">
        <v>0</v>
      </c>
      <c r="AL446" s="54">
        <v>43677</v>
      </c>
    </row>
    <row r="447" spans="4:38" x14ac:dyDescent="0.25">
      <c r="D447" s="1">
        <v>9016</v>
      </c>
      <c r="E447" s="1">
        <v>2.02309071313039E+16</v>
      </c>
      <c r="F447" s="1" t="s">
        <v>733</v>
      </c>
      <c r="G447" s="1">
        <v>4120032764</v>
      </c>
      <c r="H447" s="1" t="s">
        <v>736</v>
      </c>
      <c r="I447" s="1">
        <v>560000000</v>
      </c>
      <c r="J447" s="1">
        <v>240000000</v>
      </c>
      <c r="K447" s="1">
        <v>0</v>
      </c>
      <c r="L447" s="1">
        <v>800000000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 t="s">
        <v>404</v>
      </c>
      <c r="X447" s="54">
        <v>45176.550798611112</v>
      </c>
      <c r="Y447" s="1" t="s">
        <v>595</v>
      </c>
      <c r="Z447" s="54">
        <v>45176.557169675929</v>
      </c>
      <c r="AA447" s="1" t="s">
        <v>404</v>
      </c>
      <c r="AB447" s="1" t="s">
        <v>404</v>
      </c>
      <c r="AC447" s="1" t="s">
        <v>404</v>
      </c>
      <c r="AD447" s="1">
        <v>0</v>
      </c>
      <c r="AE447" s="1" t="s">
        <v>404</v>
      </c>
      <c r="AF447" s="1">
        <v>0</v>
      </c>
      <c r="AG447" s="1" t="s">
        <v>404</v>
      </c>
      <c r="AH447" s="1">
        <v>0</v>
      </c>
      <c r="AI447" s="1" t="s">
        <v>404</v>
      </c>
      <c r="AJ447" s="1">
        <v>0</v>
      </c>
      <c r="AL447" s="54">
        <v>43677</v>
      </c>
    </row>
    <row r="448" spans="4:38" x14ac:dyDescent="0.25">
      <c r="D448" s="1">
        <v>9010</v>
      </c>
      <c r="E448" s="1">
        <v>2.02309071313039E+16</v>
      </c>
      <c r="F448" s="1" t="s">
        <v>733</v>
      </c>
      <c r="G448" s="1">
        <v>4120032765</v>
      </c>
      <c r="H448" s="1" t="s">
        <v>737</v>
      </c>
      <c r="I448" s="1">
        <v>560000000</v>
      </c>
      <c r="J448" s="1">
        <v>240000000</v>
      </c>
      <c r="K448" s="1">
        <v>0</v>
      </c>
      <c r="L448" s="1">
        <v>800000000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 t="s">
        <v>404</v>
      </c>
      <c r="X448" s="54">
        <v>45176.550729166665</v>
      </c>
      <c r="Y448" s="1" t="s">
        <v>595</v>
      </c>
      <c r="Z448" s="54">
        <v>45176.557169675929</v>
      </c>
      <c r="AA448" s="1" t="s">
        <v>404</v>
      </c>
      <c r="AB448" s="1" t="s">
        <v>404</v>
      </c>
      <c r="AC448" s="1" t="s">
        <v>404</v>
      </c>
      <c r="AD448" s="1">
        <v>0</v>
      </c>
      <c r="AE448" s="1" t="s">
        <v>404</v>
      </c>
      <c r="AF448" s="1">
        <v>0</v>
      </c>
      <c r="AG448" s="1" t="s">
        <v>404</v>
      </c>
      <c r="AH448" s="1">
        <v>0</v>
      </c>
      <c r="AI448" s="1" t="s">
        <v>404</v>
      </c>
      <c r="AJ448" s="1">
        <v>0</v>
      </c>
      <c r="AL448" s="54">
        <v>43677</v>
      </c>
    </row>
    <row r="449" spans="4:38" x14ac:dyDescent="0.25">
      <c r="D449" s="1">
        <v>9017</v>
      </c>
      <c r="E449" s="1">
        <v>2.02309071313039E+16</v>
      </c>
      <c r="F449" s="1" t="s">
        <v>733</v>
      </c>
      <c r="G449" s="1">
        <v>4120032766</v>
      </c>
      <c r="H449" s="1" t="s">
        <v>738</v>
      </c>
      <c r="I449" s="1">
        <v>560000000</v>
      </c>
      <c r="J449" s="1">
        <v>240000000</v>
      </c>
      <c r="K449" s="1">
        <v>0</v>
      </c>
      <c r="L449" s="1">
        <v>800000000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 t="s">
        <v>404</v>
      </c>
      <c r="X449" s="54">
        <v>45176.550810185188</v>
      </c>
      <c r="Y449" s="1" t="s">
        <v>595</v>
      </c>
      <c r="Z449" s="54">
        <v>45176.557169675929</v>
      </c>
      <c r="AA449" s="1" t="s">
        <v>404</v>
      </c>
      <c r="AB449" s="1" t="s">
        <v>404</v>
      </c>
      <c r="AC449" s="1" t="s">
        <v>404</v>
      </c>
      <c r="AD449" s="1">
        <v>0</v>
      </c>
      <c r="AE449" s="1" t="s">
        <v>404</v>
      </c>
      <c r="AF449" s="1">
        <v>0</v>
      </c>
      <c r="AG449" s="1" t="s">
        <v>404</v>
      </c>
      <c r="AH449" s="1">
        <v>0</v>
      </c>
      <c r="AI449" s="1" t="s">
        <v>404</v>
      </c>
      <c r="AJ449" s="1">
        <v>0</v>
      </c>
      <c r="AL449" s="54">
        <v>43677</v>
      </c>
    </row>
    <row r="450" spans="4:38" x14ac:dyDescent="0.25">
      <c r="D450" s="1">
        <v>9015</v>
      </c>
      <c r="E450" s="1">
        <v>2.02309071313039E+16</v>
      </c>
      <c r="F450" s="1" t="s">
        <v>733</v>
      </c>
      <c r="G450" s="1">
        <v>4120032767</v>
      </c>
      <c r="H450" s="1" t="s">
        <v>739</v>
      </c>
      <c r="I450" s="1">
        <v>560000000</v>
      </c>
      <c r="J450" s="1">
        <v>240000000</v>
      </c>
      <c r="K450" s="1">
        <v>0</v>
      </c>
      <c r="L450" s="1">
        <v>800000000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 t="s">
        <v>404</v>
      </c>
      <c r="X450" s="54">
        <v>45176.550787037035</v>
      </c>
      <c r="Y450" s="1" t="s">
        <v>595</v>
      </c>
      <c r="Z450" s="54">
        <v>45176.557169675929</v>
      </c>
      <c r="AA450" s="1" t="s">
        <v>404</v>
      </c>
      <c r="AB450" s="1" t="s">
        <v>404</v>
      </c>
      <c r="AC450" s="1" t="s">
        <v>404</v>
      </c>
      <c r="AD450" s="1">
        <v>0</v>
      </c>
      <c r="AE450" s="1" t="s">
        <v>404</v>
      </c>
      <c r="AF450" s="1">
        <v>0</v>
      </c>
      <c r="AG450" s="1" t="s">
        <v>404</v>
      </c>
      <c r="AH450" s="1">
        <v>0</v>
      </c>
      <c r="AI450" s="1" t="s">
        <v>404</v>
      </c>
      <c r="AJ450" s="1">
        <v>0</v>
      </c>
      <c r="AL450" s="54">
        <v>43677</v>
      </c>
    </row>
    <row r="451" spans="4:38" x14ac:dyDescent="0.25">
      <c r="D451" s="1">
        <v>9018</v>
      </c>
      <c r="E451" s="1">
        <v>2.02309071313039E+16</v>
      </c>
      <c r="F451" s="1" t="s">
        <v>733</v>
      </c>
      <c r="G451" s="1">
        <v>4120032768</v>
      </c>
      <c r="H451" s="1" t="s">
        <v>740</v>
      </c>
      <c r="I451" s="1">
        <v>560000000</v>
      </c>
      <c r="J451" s="1">
        <v>240000000</v>
      </c>
      <c r="K451" s="1">
        <v>0</v>
      </c>
      <c r="L451" s="1">
        <v>800000000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 t="s">
        <v>404</v>
      </c>
      <c r="X451" s="54">
        <v>45176.550810185188</v>
      </c>
      <c r="Y451" s="1" t="s">
        <v>595</v>
      </c>
      <c r="Z451" s="54">
        <v>45176.557169675929</v>
      </c>
      <c r="AA451" s="1" t="s">
        <v>404</v>
      </c>
      <c r="AB451" s="1" t="s">
        <v>404</v>
      </c>
      <c r="AC451" s="1" t="s">
        <v>404</v>
      </c>
      <c r="AD451" s="1">
        <v>0</v>
      </c>
      <c r="AE451" s="1" t="s">
        <v>404</v>
      </c>
      <c r="AF451" s="1">
        <v>0</v>
      </c>
      <c r="AG451" s="1" t="s">
        <v>404</v>
      </c>
      <c r="AH451" s="1">
        <v>0</v>
      </c>
      <c r="AI451" s="1" t="s">
        <v>404</v>
      </c>
      <c r="AJ451" s="1">
        <v>0</v>
      </c>
      <c r="AL451" s="54">
        <v>43677</v>
      </c>
    </row>
    <row r="452" spans="4:38" x14ac:dyDescent="0.25">
      <c r="D452" s="1">
        <v>9011</v>
      </c>
      <c r="E452" s="1">
        <v>2.02309071313039E+16</v>
      </c>
      <c r="F452" s="1" t="s">
        <v>733</v>
      </c>
      <c r="G452" s="1">
        <v>4120032769</v>
      </c>
      <c r="H452" s="1" t="s">
        <v>741</v>
      </c>
      <c r="I452" s="1">
        <v>560000000</v>
      </c>
      <c r="J452" s="1">
        <v>240000000</v>
      </c>
      <c r="K452" s="1">
        <v>0</v>
      </c>
      <c r="L452" s="1">
        <v>800000000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 t="s">
        <v>404</v>
      </c>
      <c r="X452" s="54">
        <v>45176.550740740742</v>
      </c>
      <c r="Y452" s="1" t="s">
        <v>595</v>
      </c>
      <c r="Z452" s="54">
        <v>45176.557169675929</v>
      </c>
      <c r="AA452" s="1" t="s">
        <v>404</v>
      </c>
      <c r="AB452" s="1" t="s">
        <v>404</v>
      </c>
      <c r="AC452" s="1" t="s">
        <v>404</v>
      </c>
      <c r="AD452" s="1">
        <v>0</v>
      </c>
      <c r="AE452" s="1" t="s">
        <v>404</v>
      </c>
      <c r="AF452" s="1">
        <v>0</v>
      </c>
      <c r="AG452" s="1" t="s">
        <v>404</v>
      </c>
      <c r="AH452" s="1">
        <v>0</v>
      </c>
      <c r="AI452" s="1" t="s">
        <v>404</v>
      </c>
      <c r="AJ452" s="1">
        <v>0</v>
      </c>
      <c r="AL452" s="54">
        <v>43677</v>
      </c>
    </row>
    <row r="453" spans="4:38" x14ac:dyDescent="0.25">
      <c r="D453" s="1">
        <v>9013</v>
      </c>
      <c r="E453" s="1">
        <v>2.02309071313039E+16</v>
      </c>
      <c r="F453" s="1" t="s">
        <v>733</v>
      </c>
      <c r="G453" s="1">
        <v>4120032770</v>
      </c>
      <c r="H453" s="1" t="s">
        <v>742</v>
      </c>
      <c r="I453" s="1">
        <v>560000000</v>
      </c>
      <c r="J453" s="1">
        <v>240000000</v>
      </c>
      <c r="K453" s="1">
        <v>0</v>
      </c>
      <c r="L453" s="1">
        <v>800000000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 t="s">
        <v>404</v>
      </c>
      <c r="X453" s="54">
        <v>45176.550763888888</v>
      </c>
      <c r="Y453" s="1" t="s">
        <v>595</v>
      </c>
      <c r="Z453" s="54">
        <v>45176.557169675929</v>
      </c>
      <c r="AA453" s="1" t="s">
        <v>404</v>
      </c>
      <c r="AB453" s="1" t="s">
        <v>404</v>
      </c>
      <c r="AC453" s="1" t="s">
        <v>404</v>
      </c>
      <c r="AD453" s="1">
        <v>0</v>
      </c>
      <c r="AE453" s="1" t="s">
        <v>404</v>
      </c>
      <c r="AF453" s="1">
        <v>0</v>
      </c>
      <c r="AG453" s="1" t="s">
        <v>404</v>
      </c>
      <c r="AH453" s="1">
        <v>0</v>
      </c>
      <c r="AI453" s="1" t="s">
        <v>404</v>
      </c>
      <c r="AJ453" s="1">
        <v>0</v>
      </c>
      <c r="AL453" s="54">
        <v>43677</v>
      </c>
    </row>
    <row r="455" spans="4:38" x14ac:dyDescent="0.25">
      <c r="D455" s="4" t="s">
        <v>748</v>
      </c>
    </row>
    <row r="456" spans="4:38" x14ac:dyDescent="0.25">
      <c r="D456" s="4" t="s">
        <v>749</v>
      </c>
      <c r="E456" s="4" t="s">
        <v>564</v>
      </c>
      <c r="F456" s="4" t="s">
        <v>597</v>
      </c>
      <c r="G456" s="4" t="s">
        <v>750</v>
      </c>
      <c r="H456" s="4" t="s">
        <v>689</v>
      </c>
      <c r="I456" s="4" t="s">
        <v>511</v>
      </c>
      <c r="J456" s="4" t="s">
        <v>751</v>
      </c>
      <c r="K456" s="4" t="s">
        <v>646</v>
      </c>
      <c r="L456" s="4" t="s">
        <v>752</v>
      </c>
      <c r="M456" s="4" t="s">
        <v>753</v>
      </c>
      <c r="N456" s="4" t="s">
        <v>754</v>
      </c>
      <c r="O456" s="4" t="s">
        <v>370</v>
      </c>
      <c r="P456" s="4" t="s">
        <v>755</v>
      </c>
      <c r="Q456" s="4" t="s">
        <v>756</v>
      </c>
      <c r="R456" s="4" t="s">
        <v>757</v>
      </c>
      <c r="S456" s="4" t="s">
        <v>758</v>
      </c>
      <c r="T456" s="4" t="s">
        <v>759</v>
      </c>
      <c r="U456" s="4" t="s">
        <v>760</v>
      </c>
      <c r="V456" s="4" t="s">
        <v>761</v>
      </c>
      <c r="W456" s="4" t="s">
        <v>762</v>
      </c>
      <c r="X456" s="4" t="s">
        <v>763</v>
      </c>
      <c r="Y456" s="4" t="s">
        <v>28</v>
      </c>
      <c r="Z456" s="4" t="s">
        <v>764</v>
      </c>
      <c r="AA456" s="4" t="s">
        <v>765</v>
      </c>
      <c r="AB456" s="4" t="s">
        <v>766</v>
      </c>
    </row>
    <row r="457" spans="4:38" x14ac:dyDescent="0.25">
      <c r="D457" s="1">
        <v>3340</v>
      </c>
      <c r="E457" s="1">
        <v>9014</v>
      </c>
      <c r="F457" s="1">
        <v>1288</v>
      </c>
      <c r="G457" s="1" t="s">
        <v>404</v>
      </c>
      <c r="H457" s="1" t="s">
        <v>767</v>
      </c>
      <c r="I457" s="1" t="s">
        <v>768</v>
      </c>
      <c r="J457" s="1" t="s">
        <v>404</v>
      </c>
      <c r="K457" s="1">
        <v>312052301408000</v>
      </c>
      <c r="L457" s="1" t="s">
        <v>404</v>
      </c>
      <c r="M457" s="54">
        <v>45181.670286956018</v>
      </c>
      <c r="N457" s="1">
        <v>1</v>
      </c>
      <c r="O457" s="1" t="s">
        <v>404</v>
      </c>
      <c r="P457" s="1" t="s">
        <v>404</v>
      </c>
      <c r="Q457" s="1" t="s">
        <v>404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 t="s">
        <v>404</v>
      </c>
      <c r="X457" s="1" t="s">
        <v>404</v>
      </c>
      <c r="Y457" s="1" t="s">
        <v>404</v>
      </c>
      <c r="Z457" s="1" t="s">
        <v>404</v>
      </c>
      <c r="AA457" s="1" t="s">
        <v>404</v>
      </c>
      <c r="AB457" s="1">
        <v>1</v>
      </c>
    </row>
    <row r="458" spans="4:38" x14ac:dyDescent="0.25">
      <c r="D458" s="1">
        <v>3341</v>
      </c>
      <c r="E458" s="1">
        <v>9012</v>
      </c>
      <c r="F458" s="1">
        <v>1288</v>
      </c>
      <c r="G458" s="1" t="s">
        <v>404</v>
      </c>
      <c r="H458" s="1" t="s">
        <v>767</v>
      </c>
      <c r="I458" s="1" t="s">
        <v>768</v>
      </c>
      <c r="J458" s="1" t="s">
        <v>404</v>
      </c>
      <c r="K458" s="1">
        <v>312052301408000</v>
      </c>
      <c r="L458" s="1" t="s">
        <v>404</v>
      </c>
      <c r="M458" s="54">
        <v>45181.670286956018</v>
      </c>
      <c r="N458" s="1">
        <v>1</v>
      </c>
      <c r="O458" s="1" t="s">
        <v>404</v>
      </c>
      <c r="P458" s="1" t="s">
        <v>404</v>
      </c>
      <c r="Q458" s="1" t="s">
        <v>404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 t="s">
        <v>404</v>
      </c>
      <c r="X458" s="1" t="s">
        <v>404</v>
      </c>
      <c r="Y458" s="1" t="s">
        <v>404</v>
      </c>
      <c r="Z458" s="1" t="s">
        <v>404</v>
      </c>
      <c r="AA458" s="1" t="s">
        <v>404</v>
      </c>
      <c r="AB458" s="1">
        <v>1</v>
      </c>
    </row>
    <row r="459" spans="4:38" x14ac:dyDescent="0.25">
      <c r="D459" s="1">
        <v>3342</v>
      </c>
      <c r="E459" s="1">
        <v>9016</v>
      </c>
      <c r="F459" s="1">
        <v>1288</v>
      </c>
      <c r="G459" s="1" t="s">
        <v>404</v>
      </c>
      <c r="H459" s="1" t="s">
        <v>767</v>
      </c>
      <c r="I459" s="1" t="s">
        <v>768</v>
      </c>
      <c r="J459" s="1" t="s">
        <v>404</v>
      </c>
      <c r="K459" s="1">
        <v>312052301408000</v>
      </c>
      <c r="L459" s="1" t="s">
        <v>404</v>
      </c>
      <c r="M459" s="54">
        <v>45181.670286956018</v>
      </c>
      <c r="N459" s="1">
        <v>1</v>
      </c>
      <c r="O459" s="1" t="s">
        <v>404</v>
      </c>
      <c r="P459" s="1" t="s">
        <v>404</v>
      </c>
      <c r="Q459" s="1" t="s">
        <v>404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 t="s">
        <v>404</v>
      </c>
      <c r="X459" s="1" t="s">
        <v>404</v>
      </c>
      <c r="Y459" s="1" t="s">
        <v>404</v>
      </c>
      <c r="Z459" s="1" t="s">
        <v>404</v>
      </c>
      <c r="AA459" s="1" t="s">
        <v>404</v>
      </c>
      <c r="AB459" s="1">
        <v>1</v>
      </c>
    </row>
    <row r="460" spans="4:38" x14ac:dyDescent="0.25">
      <c r="D460" s="1">
        <v>3343</v>
      </c>
      <c r="E460" s="1">
        <v>9010</v>
      </c>
      <c r="F460" s="1">
        <v>1288</v>
      </c>
      <c r="G460" s="1" t="s">
        <v>404</v>
      </c>
      <c r="H460" s="1" t="s">
        <v>767</v>
      </c>
      <c r="I460" s="1" t="s">
        <v>768</v>
      </c>
      <c r="J460" s="1" t="s">
        <v>404</v>
      </c>
      <c r="K460" s="1">
        <v>312052301408000</v>
      </c>
      <c r="L460" s="1" t="s">
        <v>404</v>
      </c>
      <c r="M460" s="54">
        <v>45181.670286956018</v>
      </c>
      <c r="N460" s="1">
        <v>1</v>
      </c>
      <c r="O460" s="1" t="s">
        <v>404</v>
      </c>
      <c r="P460" s="1" t="s">
        <v>404</v>
      </c>
      <c r="Q460" s="1" t="s">
        <v>404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 t="s">
        <v>404</v>
      </c>
      <c r="X460" s="1" t="s">
        <v>404</v>
      </c>
      <c r="Y460" s="1" t="s">
        <v>404</v>
      </c>
      <c r="Z460" s="1" t="s">
        <v>404</v>
      </c>
      <c r="AA460" s="1" t="s">
        <v>404</v>
      </c>
      <c r="AB460" s="1">
        <v>1</v>
      </c>
    </row>
    <row r="461" spans="4:38" x14ac:dyDescent="0.25">
      <c r="D461" s="1">
        <v>3344</v>
      </c>
      <c r="E461" s="1">
        <v>9017</v>
      </c>
      <c r="F461" s="1">
        <v>1288</v>
      </c>
      <c r="G461" s="1" t="s">
        <v>404</v>
      </c>
      <c r="H461" s="1" t="s">
        <v>767</v>
      </c>
      <c r="I461" s="1" t="s">
        <v>768</v>
      </c>
      <c r="J461" s="1" t="s">
        <v>404</v>
      </c>
      <c r="K461" s="1">
        <v>312052301408000</v>
      </c>
      <c r="L461" s="1" t="s">
        <v>404</v>
      </c>
      <c r="M461" s="54">
        <v>45181.670286956018</v>
      </c>
      <c r="N461" s="1">
        <v>1</v>
      </c>
      <c r="O461" s="1" t="s">
        <v>404</v>
      </c>
      <c r="P461" s="1" t="s">
        <v>404</v>
      </c>
      <c r="Q461" s="1" t="s">
        <v>404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 t="s">
        <v>404</v>
      </c>
      <c r="X461" s="1" t="s">
        <v>404</v>
      </c>
      <c r="Y461" s="1" t="s">
        <v>404</v>
      </c>
      <c r="Z461" s="1" t="s">
        <v>404</v>
      </c>
      <c r="AA461" s="1" t="s">
        <v>404</v>
      </c>
      <c r="AB461" s="1">
        <v>1</v>
      </c>
    </row>
    <row r="462" spans="4:38" x14ac:dyDescent="0.25">
      <c r="D462" s="1">
        <v>3345</v>
      </c>
      <c r="E462" s="1">
        <v>9015</v>
      </c>
      <c r="F462" s="1">
        <v>1288</v>
      </c>
      <c r="G462" s="1" t="s">
        <v>404</v>
      </c>
      <c r="H462" s="1" t="s">
        <v>767</v>
      </c>
      <c r="I462" s="1" t="s">
        <v>768</v>
      </c>
      <c r="J462" s="1" t="s">
        <v>404</v>
      </c>
      <c r="K462" s="1">
        <v>312052301408000</v>
      </c>
      <c r="L462" s="1" t="s">
        <v>404</v>
      </c>
      <c r="M462" s="54">
        <v>45181.670286956018</v>
      </c>
      <c r="N462" s="1">
        <v>1</v>
      </c>
      <c r="O462" s="1" t="s">
        <v>404</v>
      </c>
      <c r="P462" s="1" t="s">
        <v>404</v>
      </c>
      <c r="Q462" s="1" t="s">
        <v>404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 t="s">
        <v>404</v>
      </c>
      <c r="X462" s="1" t="s">
        <v>404</v>
      </c>
      <c r="Y462" s="1" t="s">
        <v>404</v>
      </c>
      <c r="Z462" s="1" t="s">
        <v>404</v>
      </c>
      <c r="AA462" s="1" t="s">
        <v>404</v>
      </c>
      <c r="AB462" s="1">
        <v>1</v>
      </c>
    </row>
    <row r="463" spans="4:38" x14ac:dyDescent="0.25">
      <c r="D463" s="1">
        <v>3346</v>
      </c>
      <c r="E463" s="1">
        <v>9018</v>
      </c>
      <c r="F463" s="1">
        <v>1288</v>
      </c>
      <c r="G463" s="1" t="s">
        <v>404</v>
      </c>
      <c r="H463" s="1" t="s">
        <v>767</v>
      </c>
      <c r="I463" s="1" t="s">
        <v>768</v>
      </c>
      <c r="J463" s="1" t="s">
        <v>404</v>
      </c>
      <c r="K463" s="1">
        <v>312052301408000</v>
      </c>
      <c r="L463" s="1" t="s">
        <v>404</v>
      </c>
      <c r="M463" s="54">
        <v>45181.670286956018</v>
      </c>
      <c r="N463" s="1">
        <v>1</v>
      </c>
      <c r="O463" s="1" t="s">
        <v>404</v>
      </c>
      <c r="P463" s="1" t="s">
        <v>404</v>
      </c>
      <c r="Q463" s="1" t="s">
        <v>404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 t="s">
        <v>404</v>
      </c>
      <c r="X463" s="1" t="s">
        <v>404</v>
      </c>
      <c r="Y463" s="1" t="s">
        <v>404</v>
      </c>
      <c r="Z463" s="1" t="s">
        <v>404</v>
      </c>
      <c r="AA463" s="1" t="s">
        <v>404</v>
      </c>
      <c r="AB463" s="1">
        <v>1</v>
      </c>
    </row>
    <row r="464" spans="4:38" x14ac:dyDescent="0.25">
      <c r="D464" s="1">
        <v>3347</v>
      </c>
      <c r="E464" s="1">
        <v>9011</v>
      </c>
      <c r="F464" s="1">
        <v>1288</v>
      </c>
      <c r="G464" s="1" t="s">
        <v>404</v>
      </c>
      <c r="H464" s="1" t="s">
        <v>767</v>
      </c>
      <c r="I464" s="1" t="s">
        <v>768</v>
      </c>
      <c r="J464" s="1" t="s">
        <v>404</v>
      </c>
      <c r="K464" s="1">
        <v>312052301408000</v>
      </c>
      <c r="L464" s="1" t="s">
        <v>404</v>
      </c>
      <c r="M464" s="54">
        <v>45181.670286956018</v>
      </c>
      <c r="N464" s="1">
        <v>1</v>
      </c>
      <c r="O464" s="1" t="s">
        <v>404</v>
      </c>
      <c r="P464" s="1" t="s">
        <v>404</v>
      </c>
      <c r="Q464" s="1" t="s">
        <v>404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 t="s">
        <v>404</v>
      </c>
      <c r="X464" s="1" t="s">
        <v>404</v>
      </c>
      <c r="Y464" s="1" t="s">
        <v>404</v>
      </c>
      <c r="Z464" s="1" t="s">
        <v>404</v>
      </c>
      <c r="AA464" s="1" t="s">
        <v>404</v>
      </c>
      <c r="AB464" s="1">
        <v>1</v>
      </c>
    </row>
    <row r="465" spans="4:28" x14ac:dyDescent="0.25">
      <c r="D465" s="1">
        <v>3348</v>
      </c>
      <c r="E465" s="1">
        <v>9013</v>
      </c>
      <c r="F465" s="1">
        <v>1288</v>
      </c>
      <c r="G465" s="1" t="s">
        <v>404</v>
      </c>
      <c r="H465" s="1" t="s">
        <v>767</v>
      </c>
      <c r="I465" s="1" t="s">
        <v>768</v>
      </c>
      <c r="J465" s="1" t="s">
        <v>404</v>
      </c>
      <c r="K465" s="1">
        <v>312052301408000</v>
      </c>
      <c r="L465" s="1" t="s">
        <v>404</v>
      </c>
      <c r="M465" s="54">
        <v>45181.670286956018</v>
      </c>
      <c r="N465" s="1">
        <v>1</v>
      </c>
      <c r="O465" s="1" t="s">
        <v>404</v>
      </c>
      <c r="P465" s="1" t="s">
        <v>404</v>
      </c>
      <c r="Q465" s="1" t="s">
        <v>404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 t="s">
        <v>404</v>
      </c>
      <c r="X465" s="1" t="s">
        <v>404</v>
      </c>
      <c r="Y465" s="1" t="s">
        <v>404</v>
      </c>
      <c r="Z465" s="1" t="s">
        <v>404</v>
      </c>
      <c r="AA465" s="1" t="s">
        <v>404</v>
      </c>
      <c r="AB465" s="1">
        <v>1</v>
      </c>
    </row>
    <row r="467" spans="4:28" x14ac:dyDescent="0.25">
      <c r="D467" s="39" t="s">
        <v>324</v>
      </c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</row>
    <row r="468" spans="4:28" x14ac:dyDescent="0.25">
      <c r="D468" s="39" t="s">
        <v>308</v>
      </c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</row>
    <row r="469" spans="4:28" x14ac:dyDescent="0.25">
      <c r="D469" s="39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</row>
    <row r="470" spans="4:28" x14ac:dyDescent="0.25">
      <c r="D470" s="39" t="s">
        <v>598</v>
      </c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</row>
    <row r="471" spans="4:28" x14ac:dyDescent="0.25">
      <c r="D471" s="39" t="s">
        <v>769</v>
      </c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</row>
    <row r="472" spans="4:28" x14ac:dyDescent="0.25">
      <c r="D472" s="39" t="s">
        <v>770</v>
      </c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</row>
    <row r="473" spans="4:28" x14ac:dyDescent="0.25">
      <c r="D473" s="39" t="s">
        <v>771</v>
      </c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</row>
    <row r="474" spans="4:28" x14ac:dyDescent="0.25">
      <c r="D474" s="39" t="s">
        <v>772</v>
      </c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</row>
    <row r="475" spans="4:28" x14ac:dyDescent="0.25">
      <c r="D475" s="39" t="s">
        <v>773</v>
      </c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</row>
    <row r="476" spans="4:28" x14ac:dyDescent="0.25">
      <c r="D476" s="39" t="s">
        <v>774</v>
      </c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</row>
    <row r="477" spans="4:28" x14ac:dyDescent="0.25">
      <c r="D477" s="39" t="s">
        <v>775</v>
      </c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</row>
    <row r="478" spans="4:28" x14ac:dyDescent="0.25">
      <c r="D478" s="39" t="s">
        <v>776</v>
      </c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</row>
    <row r="479" spans="4:28" x14ac:dyDescent="0.25">
      <c r="D479" s="39" t="s">
        <v>777</v>
      </c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</row>
    <row r="480" spans="4:28" x14ac:dyDescent="0.25">
      <c r="D480" s="39">
        <v>9013</v>
      </c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</row>
    <row r="481" spans="4:16" x14ac:dyDescent="0.25">
      <c r="D481" s="39" t="s">
        <v>258</v>
      </c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</row>
    <row r="482" spans="4:16" x14ac:dyDescent="0.25">
      <c r="D482" s="39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</row>
    <row r="483" spans="4:16" x14ac:dyDescent="0.25">
      <c r="D483" s="39" t="s">
        <v>260</v>
      </c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</row>
    <row r="484" spans="4:16" x14ac:dyDescent="0.25">
      <c r="D484" s="39" t="s">
        <v>261</v>
      </c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</row>
    <row r="485" spans="4:16" x14ac:dyDescent="0.25">
      <c r="D485" s="39" t="s">
        <v>325</v>
      </c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</row>
    <row r="487" spans="4:16" x14ac:dyDescent="0.25">
      <c r="D487" s="4" t="s">
        <v>695</v>
      </c>
    </row>
    <row r="505" spans="4:61" x14ac:dyDescent="0.25">
      <c r="AS505" t="s">
        <v>784</v>
      </c>
    </row>
    <row r="506" spans="4:61" x14ac:dyDescent="0.25">
      <c r="AS506" t="s">
        <v>785</v>
      </c>
    </row>
    <row r="507" spans="4:61" x14ac:dyDescent="0.25">
      <c r="AS507" s="40" t="s">
        <v>786</v>
      </c>
    </row>
    <row r="510" spans="4:61" x14ac:dyDescent="0.25">
      <c r="D510" s="38" t="s">
        <v>34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AA510" s="4" t="s">
        <v>564</v>
      </c>
      <c r="AB510" s="4" t="s">
        <v>565</v>
      </c>
      <c r="AC510" s="4" t="s">
        <v>305</v>
      </c>
      <c r="AD510" s="4" t="s">
        <v>566</v>
      </c>
      <c r="AE510" s="4" t="s">
        <v>567</v>
      </c>
      <c r="AF510" s="4" t="s">
        <v>568</v>
      </c>
      <c r="AG510" s="4" t="s">
        <v>569</v>
      </c>
      <c r="AH510" s="4" t="s">
        <v>570</v>
      </c>
      <c r="AI510" s="4" t="s">
        <v>571</v>
      </c>
      <c r="AJ510" s="4" t="s">
        <v>572</v>
      </c>
      <c r="AK510" s="4" t="s">
        <v>573</v>
      </c>
      <c r="AL510" s="4" t="s">
        <v>574</v>
      </c>
      <c r="AM510" s="4" t="s">
        <v>575</v>
      </c>
      <c r="AN510" s="4" t="s">
        <v>576</v>
      </c>
      <c r="AO510" s="4" t="s">
        <v>577</v>
      </c>
      <c r="AP510" s="4" t="s">
        <v>578</v>
      </c>
      <c r="AQ510" s="4" t="s">
        <v>579</v>
      </c>
      <c r="AR510" s="4" t="s">
        <v>580</v>
      </c>
      <c r="AS510" s="4" t="s">
        <v>581</v>
      </c>
      <c r="AT510" s="4" t="s">
        <v>370</v>
      </c>
      <c r="AU510" s="4" t="s">
        <v>373</v>
      </c>
      <c r="AV510" s="4" t="s">
        <v>374</v>
      </c>
      <c r="AW510" s="4" t="s">
        <v>582</v>
      </c>
      <c r="AX510" s="4" t="s">
        <v>583</v>
      </c>
      <c r="AY510" s="4" t="s">
        <v>584</v>
      </c>
      <c r="AZ510" s="4" t="s">
        <v>585</v>
      </c>
      <c r="BA510" s="4" t="s">
        <v>586</v>
      </c>
      <c r="BB510" s="4" t="s">
        <v>587</v>
      </c>
      <c r="BC510" s="4" t="s">
        <v>588</v>
      </c>
      <c r="BD510" s="4" t="s">
        <v>589</v>
      </c>
      <c r="BE510" s="4" t="s">
        <v>590</v>
      </c>
      <c r="BF510" s="4" t="s">
        <v>591</v>
      </c>
      <c r="BG510" s="4" t="s">
        <v>592</v>
      </c>
      <c r="BH510" s="4" t="s">
        <v>593</v>
      </c>
      <c r="BI510" s="4" t="s">
        <v>594</v>
      </c>
    </row>
    <row r="511" spans="4:61" x14ac:dyDescent="0.25">
      <c r="D511" s="38" t="s">
        <v>787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AA511" s="1">
        <v>9002</v>
      </c>
      <c r="AB511" s="1">
        <v>2.02309041306108E+16</v>
      </c>
      <c r="AC511" s="1" t="s">
        <v>784</v>
      </c>
      <c r="AD511" s="1">
        <v>4120042518</v>
      </c>
      <c r="AE511" s="1" t="s">
        <v>789</v>
      </c>
      <c r="AF511" s="1">
        <v>10205244</v>
      </c>
      <c r="AG511" s="1">
        <v>208478595</v>
      </c>
      <c r="AH511" s="1">
        <v>0</v>
      </c>
      <c r="AI511" s="1">
        <v>218683839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 t="s">
        <v>404</v>
      </c>
      <c r="AU511" s="54">
        <v>45173.545949074076</v>
      </c>
      <c r="AV511" s="1" t="s">
        <v>595</v>
      </c>
      <c r="AW511" s="54">
        <v>45173.557169479165</v>
      </c>
      <c r="AX511" s="1" t="s">
        <v>404</v>
      </c>
      <c r="AY511" s="1" t="s">
        <v>404</v>
      </c>
      <c r="AZ511" s="1" t="s">
        <v>404</v>
      </c>
      <c r="BA511" s="1">
        <v>0</v>
      </c>
      <c r="BB511" s="1" t="s">
        <v>404</v>
      </c>
      <c r="BC511" s="1">
        <v>0</v>
      </c>
      <c r="BD511" s="1" t="s">
        <v>404</v>
      </c>
      <c r="BE511" s="1">
        <v>0</v>
      </c>
      <c r="BF511" s="1" t="s">
        <v>404</v>
      </c>
      <c r="BG511" s="1">
        <v>0</v>
      </c>
      <c r="BI511" s="54">
        <v>45111</v>
      </c>
    </row>
    <row r="512" spans="4:61" x14ac:dyDescent="0.25">
      <c r="D512" s="38" t="s">
        <v>788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</row>
    <row r="514" spans="4:38" x14ac:dyDescent="0.25">
      <c r="D514" s="39" t="s">
        <v>324</v>
      </c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</row>
    <row r="515" spans="4:38" x14ac:dyDescent="0.25">
      <c r="D515" s="39" t="s">
        <v>308</v>
      </c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</row>
    <row r="516" spans="4:38" x14ac:dyDescent="0.25">
      <c r="D516" s="39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</row>
    <row r="517" spans="4:38" x14ac:dyDescent="0.25">
      <c r="D517" s="39" t="s">
        <v>790</v>
      </c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</row>
    <row r="518" spans="4:38" x14ac:dyDescent="0.25">
      <c r="D518" s="39" t="s">
        <v>278</v>
      </c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</row>
    <row r="519" spans="4:38" x14ac:dyDescent="0.25">
      <c r="D519" s="39" t="s">
        <v>791</v>
      </c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</row>
    <row r="520" spans="4:38" x14ac:dyDescent="0.25">
      <c r="D520" s="39" t="s">
        <v>792</v>
      </c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</row>
    <row r="521" spans="4:38" x14ac:dyDescent="0.25">
      <c r="D521" s="39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</row>
    <row r="522" spans="4:38" x14ac:dyDescent="0.25">
      <c r="D522" s="39" t="s">
        <v>260</v>
      </c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</row>
    <row r="523" spans="4:38" x14ac:dyDescent="0.25">
      <c r="D523" s="39" t="s">
        <v>261</v>
      </c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</row>
    <row r="524" spans="4:38" x14ac:dyDescent="0.25">
      <c r="D524" s="39" t="s">
        <v>325</v>
      </c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</row>
    <row r="526" spans="4:38" x14ac:dyDescent="0.25">
      <c r="D526" s="1" t="s">
        <v>793</v>
      </c>
    </row>
    <row r="528" spans="4:38" x14ac:dyDescent="0.25">
      <c r="D528" s="4" t="s">
        <v>564</v>
      </c>
      <c r="E528" s="4" t="s">
        <v>565</v>
      </c>
      <c r="F528" s="4" t="s">
        <v>305</v>
      </c>
      <c r="G528" s="4" t="s">
        <v>566</v>
      </c>
      <c r="H528" s="4" t="s">
        <v>567</v>
      </c>
      <c r="I528" s="4" t="s">
        <v>568</v>
      </c>
      <c r="J528" s="4" t="s">
        <v>569</v>
      </c>
      <c r="K528" s="4" t="s">
        <v>570</v>
      </c>
      <c r="L528" s="4" t="s">
        <v>571</v>
      </c>
      <c r="M528" s="4" t="s">
        <v>572</v>
      </c>
      <c r="N528" s="4" t="s">
        <v>573</v>
      </c>
      <c r="O528" s="4" t="s">
        <v>574</v>
      </c>
      <c r="P528" s="4" t="s">
        <v>575</v>
      </c>
      <c r="Q528" s="4" t="s">
        <v>576</v>
      </c>
      <c r="R528" s="4" t="s">
        <v>577</v>
      </c>
      <c r="S528" s="4" t="s">
        <v>578</v>
      </c>
      <c r="T528" s="4" t="s">
        <v>579</v>
      </c>
      <c r="U528" s="4" t="s">
        <v>580</v>
      </c>
      <c r="V528" s="4" t="s">
        <v>581</v>
      </c>
      <c r="W528" s="4" t="s">
        <v>370</v>
      </c>
      <c r="X528" s="4" t="s">
        <v>373</v>
      </c>
      <c r="Y528" s="4" t="s">
        <v>374</v>
      </c>
      <c r="Z528" s="4" t="s">
        <v>582</v>
      </c>
      <c r="AA528" s="4" t="s">
        <v>583</v>
      </c>
      <c r="AB528" s="4" t="s">
        <v>584</v>
      </c>
      <c r="AC528" s="4" t="s">
        <v>585</v>
      </c>
      <c r="AD528" s="4" t="s">
        <v>586</v>
      </c>
      <c r="AE528" s="4" t="s">
        <v>587</v>
      </c>
      <c r="AF528" s="4" t="s">
        <v>588</v>
      </c>
      <c r="AG528" s="4" t="s">
        <v>589</v>
      </c>
      <c r="AH528" s="4" t="s">
        <v>590</v>
      </c>
      <c r="AI528" s="4" t="s">
        <v>591</v>
      </c>
      <c r="AJ528" s="4" t="s">
        <v>592</v>
      </c>
      <c r="AK528" s="4" t="s">
        <v>593</v>
      </c>
      <c r="AL528" s="4" t="s">
        <v>594</v>
      </c>
    </row>
    <row r="529" spans="4:38" x14ac:dyDescent="0.25">
      <c r="D529" s="1">
        <v>9021</v>
      </c>
      <c r="E529" s="1">
        <v>2.02309131547192E+16</v>
      </c>
      <c r="F529" s="1" t="s">
        <v>733</v>
      </c>
      <c r="G529" s="1">
        <v>4120032765</v>
      </c>
      <c r="H529" s="1" t="s">
        <v>737</v>
      </c>
      <c r="I529" s="1">
        <v>560000000</v>
      </c>
      <c r="J529" s="1">
        <v>240000000</v>
      </c>
      <c r="K529" s="1">
        <v>0</v>
      </c>
      <c r="L529" s="1">
        <v>800000000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 t="s">
        <v>404</v>
      </c>
      <c r="X529" s="54">
        <v>45182.657858796294</v>
      </c>
      <c r="Y529" s="1" t="s">
        <v>595</v>
      </c>
      <c r="Z529" s="54">
        <v>45182.661328587965</v>
      </c>
      <c r="AA529" s="1" t="s">
        <v>404</v>
      </c>
      <c r="AB529" s="1" t="s">
        <v>404</v>
      </c>
      <c r="AC529" s="1" t="s">
        <v>404</v>
      </c>
      <c r="AD529" s="1">
        <v>0</v>
      </c>
      <c r="AE529" s="1" t="s">
        <v>404</v>
      </c>
      <c r="AF529" s="1">
        <v>0</v>
      </c>
      <c r="AG529" s="1" t="s">
        <v>404</v>
      </c>
      <c r="AH529" s="1">
        <v>0</v>
      </c>
      <c r="AI529" s="1" t="s">
        <v>404</v>
      </c>
      <c r="AJ529" s="1">
        <v>0</v>
      </c>
      <c r="AL529" s="54">
        <v>43677</v>
      </c>
    </row>
    <row r="530" spans="4:38" x14ac:dyDescent="0.25">
      <c r="D530" s="1">
        <v>9022</v>
      </c>
      <c r="E530" s="1">
        <v>2.02309131547192E+16</v>
      </c>
      <c r="F530" s="1" t="s">
        <v>733</v>
      </c>
      <c r="G530" s="1">
        <v>4120032769</v>
      </c>
      <c r="H530" s="1" t="s">
        <v>741</v>
      </c>
      <c r="I530" s="1">
        <v>560000000</v>
      </c>
      <c r="J530" s="1">
        <v>240000000</v>
      </c>
      <c r="K530" s="1">
        <v>0</v>
      </c>
      <c r="L530" s="1">
        <v>800000000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 t="s">
        <v>404</v>
      </c>
      <c r="X530" s="54">
        <v>45182.657858796294</v>
      </c>
      <c r="Y530" s="1" t="s">
        <v>595</v>
      </c>
      <c r="Z530" s="54">
        <v>45182.661328587965</v>
      </c>
      <c r="AA530" s="1" t="s">
        <v>404</v>
      </c>
      <c r="AB530" s="1" t="s">
        <v>404</v>
      </c>
      <c r="AC530" s="1" t="s">
        <v>404</v>
      </c>
      <c r="AD530" s="1">
        <v>0</v>
      </c>
      <c r="AE530" s="1" t="s">
        <v>404</v>
      </c>
      <c r="AF530" s="1">
        <v>0</v>
      </c>
      <c r="AG530" s="1" t="s">
        <v>404</v>
      </c>
      <c r="AH530" s="1">
        <v>0</v>
      </c>
      <c r="AI530" s="1" t="s">
        <v>404</v>
      </c>
      <c r="AJ530" s="1">
        <v>0</v>
      </c>
      <c r="AL530" s="54">
        <v>43677</v>
      </c>
    </row>
    <row r="531" spans="4:38" x14ac:dyDescent="0.25">
      <c r="D531" s="1">
        <v>9023</v>
      </c>
      <c r="E531" s="1">
        <v>2.02309131547192E+16</v>
      </c>
      <c r="F531" s="1" t="s">
        <v>733</v>
      </c>
      <c r="G531" s="1">
        <v>4120032763</v>
      </c>
      <c r="H531" s="1" t="s">
        <v>735</v>
      </c>
      <c r="I531" s="1">
        <v>560000000</v>
      </c>
      <c r="J531" s="1">
        <v>240000000</v>
      </c>
      <c r="K531" s="1">
        <v>0</v>
      </c>
      <c r="L531" s="1">
        <v>800000000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 t="s">
        <v>404</v>
      </c>
      <c r="X531" s="54">
        <v>45182.657870370371</v>
      </c>
      <c r="Y531" s="1" t="s">
        <v>595</v>
      </c>
      <c r="Z531" s="54">
        <v>45182.661328587965</v>
      </c>
      <c r="AA531" s="1" t="s">
        <v>404</v>
      </c>
      <c r="AB531" s="1" t="s">
        <v>404</v>
      </c>
      <c r="AC531" s="1" t="s">
        <v>404</v>
      </c>
      <c r="AD531" s="1">
        <v>0</v>
      </c>
      <c r="AE531" s="1" t="s">
        <v>404</v>
      </c>
      <c r="AF531" s="1">
        <v>0</v>
      </c>
      <c r="AG531" s="1" t="s">
        <v>404</v>
      </c>
      <c r="AH531" s="1">
        <v>0</v>
      </c>
      <c r="AI531" s="1" t="s">
        <v>404</v>
      </c>
      <c r="AJ531" s="1">
        <v>0</v>
      </c>
      <c r="AL531" s="54">
        <v>43677</v>
      </c>
    </row>
    <row r="532" spans="4:38" x14ac:dyDescent="0.25">
      <c r="D532" s="1">
        <v>9024</v>
      </c>
      <c r="E532" s="1">
        <v>2.02309131547192E+16</v>
      </c>
      <c r="F532" s="1" t="s">
        <v>733</v>
      </c>
      <c r="G532" s="1">
        <v>4120032766</v>
      </c>
      <c r="H532" s="1" t="s">
        <v>738</v>
      </c>
      <c r="I532" s="1">
        <v>560000000</v>
      </c>
      <c r="J532" s="1">
        <v>240000000</v>
      </c>
      <c r="K532" s="1">
        <v>0</v>
      </c>
      <c r="L532" s="1">
        <v>800000000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 t="s">
        <v>404</v>
      </c>
      <c r="X532" s="54">
        <v>45182.65792824074</v>
      </c>
      <c r="Y532" s="1" t="s">
        <v>595</v>
      </c>
      <c r="Z532" s="54">
        <v>45182.661328587965</v>
      </c>
      <c r="AA532" s="1" t="s">
        <v>404</v>
      </c>
      <c r="AB532" s="1" t="s">
        <v>404</v>
      </c>
      <c r="AC532" s="1" t="s">
        <v>404</v>
      </c>
      <c r="AD532" s="1">
        <v>0</v>
      </c>
      <c r="AE532" s="1" t="s">
        <v>404</v>
      </c>
      <c r="AF532" s="1">
        <v>0</v>
      </c>
      <c r="AG532" s="1" t="s">
        <v>404</v>
      </c>
      <c r="AH532" s="1">
        <v>0</v>
      </c>
      <c r="AI532" s="1" t="s">
        <v>404</v>
      </c>
      <c r="AJ532" s="1">
        <v>0</v>
      </c>
      <c r="AL532" s="54">
        <v>43677</v>
      </c>
    </row>
    <row r="533" spans="4:38" x14ac:dyDescent="0.25">
      <c r="D533" s="1">
        <v>9025</v>
      </c>
      <c r="E533" s="1">
        <v>2.02309131547192E+16</v>
      </c>
      <c r="F533" s="1" t="s">
        <v>733</v>
      </c>
      <c r="G533" s="1">
        <v>4120032764</v>
      </c>
      <c r="H533" s="1" t="s">
        <v>736</v>
      </c>
      <c r="I533" s="1">
        <v>560000000</v>
      </c>
      <c r="J533" s="1">
        <v>240000000</v>
      </c>
      <c r="K533" s="1">
        <v>0</v>
      </c>
      <c r="L533" s="1">
        <v>800000000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 t="s">
        <v>404</v>
      </c>
      <c r="X533" s="54">
        <v>45182.657939814817</v>
      </c>
      <c r="Y533" s="1" t="s">
        <v>595</v>
      </c>
      <c r="Z533" s="54">
        <v>45182.661328587965</v>
      </c>
      <c r="AA533" s="1" t="s">
        <v>404</v>
      </c>
      <c r="AB533" s="1" t="s">
        <v>404</v>
      </c>
      <c r="AC533" s="1" t="s">
        <v>404</v>
      </c>
      <c r="AD533" s="1">
        <v>0</v>
      </c>
      <c r="AE533" s="1" t="s">
        <v>404</v>
      </c>
      <c r="AF533" s="1">
        <v>0</v>
      </c>
      <c r="AG533" s="1" t="s">
        <v>404</v>
      </c>
      <c r="AH533" s="1">
        <v>0</v>
      </c>
      <c r="AI533" s="1" t="s">
        <v>404</v>
      </c>
      <c r="AJ533" s="1">
        <v>0</v>
      </c>
      <c r="AL533" s="54">
        <v>43677</v>
      </c>
    </row>
    <row r="534" spans="4:38" x14ac:dyDescent="0.25">
      <c r="D534" s="1">
        <v>9026</v>
      </c>
      <c r="E534" s="1">
        <v>2.02309131547192E+16</v>
      </c>
      <c r="F534" s="1" t="s">
        <v>733</v>
      </c>
      <c r="G534" s="1">
        <v>4120032768</v>
      </c>
      <c r="H534" s="1" t="s">
        <v>740</v>
      </c>
      <c r="I534" s="1">
        <v>560000000</v>
      </c>
      <c r="J534" s="1">
        <v>240000000</v>
      </c>
      <c r="K534" s="1">
        <v>0</v>
      </c>
      <c r="L534" s="1">
        <v>800000000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 t="s">
        <v>404</v>
      </c>
      <c r="X534" s="54">
        <v>45182.657939814817</v>
      </c>
      <c r="Y534" s="1" t="s">
        <v>595</v>
      </c>
      <c r="Z534" s="54">
        <v>45182.661328587965</v>
      </c>
      <c r="AA534" s="1" t="s">
        <v>404</v>
      </c>
      <c r="AB534" s="1" t="s">
        <v>404</v>
      </c>
      <c r="AC534" s="1" t="s">
        <v>404</v>
      </c>
      <c r="AD534" s="1">
        <v>0</v>
      </c>
      <c r="AE534" s="1" t="s">
        <v>404</v>
      </c>
      <c r="AF534" s="1">
        <v>0</v>
      </c>
      <c r="AG534" s="1" t="s">
        <v>404</v>
      </c>
      <c r="AH534" s="1">
        <v>0</v>
      </c>
      <c r="AI534" s="1" t="s">
        <v>404</v>
      </c>
      <c r="AJ534" s="1">
        <v>0</v>
      </c>
      <c r="AL534" s="54">
        <v>43677</v>
      </c>
    </row>
    <row r="535" spans="4:38" x14ac:dyDescent="0.25">
      <c r="D535" s="1">
        <v>9027</v>
      </c>
      <c r="E535" s="1">
        <v>2.02309131547192E+16</v>
      </c>
      <c r="F535" s="1" t="s">
        <v>733</v>
      </c>
      <c r="G535" s="1">
        <v>4120032767</v>
      </c>
      <c r="H535" s="1" t="s">
        <v>739</v>
      </c>
      <c r="I535" s="1">
        <v>560000000</v>
      </c>
      <c r="J535" s="1">
        <v>240000000</v>
      </c>
      <c r="K535" s="1">
        <v>0</v>
      </c>
      <c r="L535" s="1">
        <v>800000000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 t="s">
        <v>404</v>
      </c>
      <c r="X535" s="54">
        <v>45182.657986111109</v>
      </c>
      <c r="Y535" s="1" t="s">
        <v>595</v>
      </c>
      <c r="Z535" s="54">
        <v>45182.661328587965</v>
      </c>
      <c r="AA535" s="1" t="s">
        <v>404</v>
      </c>
      <c r="AB535" s="1" t="s">
        <v>404</v>
      </c>
      <c r="AC535" s="1" t="s">
        <v>404</v>
      </c>
      <c r="AD535" s="1">
        <v>0</v>
      </c>
      <c r="AE535" s="1" t="s">
        <v>404</v>
      </c>
      <c r="AF535" s="1">
        <v>0</v>
      </c>
      <c r="AG535" s="1" t="s">
        <v>404</v>
      </c>
      <c r="AH535" s="1">
        <v>0</v>
      </c>
      <c r="AI535" s="1" t="s">
        <v>404</v>
      </c>
      <c r="AJ535" s="1">
        <v>0</v>
      </c>
      <c r="AL535" s="54">
        <v>43677</v>
      </c>
    </row>
    <row r="536" spans="4:38" x14ac:dyDescent="0.25">
      <c r="D536" s="1">
        <v>9028</v>
      </c>
      <c r="E536" s="1">
        <v>2.02309131547192E+16</v>
      </c>
      <c r="F536" s="1" t="s">
        <v>733</v>
      </c>
      <c r="G536" s="1">
        <v>4120032762</v>
      </c>
      <c r="H536" s="1" t="s">
        <v>734</v>
      </c>
      <c r="I536" s="1">
        <v>560000000</v>
      </c>
      <c r="J536" s="1">
        <v>240000000</v>
      </c>
      <c r="K536" s="1">
        <v>0</v>
      </c>
      <c r="L536" s="1">
        <v>800000000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 t="s">
        <v>404</v>
      </c>
      <c r="X536" s="54">
        <v>45182.657986111109</v>
      </c>
      <c r="Y536" s="1" t="s">
        <v>595</v>
      </c>
      <c r="Z536" s="54">
        <v>45182.661328587965</v>
      </c>
      <c r="AA536" s="1" t="s">
        <v>404</v>
      </c>
      <c r="AB536" s="1" t="s">
        <v>404</v>
      </c>
      <c r="AC536" s="1" t="s">
        <v>404</v>
      </c>
      <c r="AD536" s="1">
        <v>0</v>
      </c>
      <c r="AE536" s="1" t="s">
        <v>404</v>
      </c>
      <c r="AF536" s="1">
        <v>0</v>
      </c>
      <c r="AG536" s="1" t="s">
        <v>404</v>
      </c>
      <c r="AH536" s="1">
        <v>0</v>
      </c>
      <c r="AI536" s="1" t="s">
        <v>404</v>
      </c>
      <c r="AJ536" s="1">
        <v>0</v>
      </c>
      <c r="AL536" s="54">
        <v>43677</v>
      </c>
    </row>
    <row r="537" spans="4:38" x14ac:dyDescent="0.25">
      <c r="D537" s="1">
        <v>9029</v>
      </c>
      <c r="E537" s="1">
        <v>2.02309131547192E+16</v>
      </c>
      <c r="F537" s="1" t="s">
        <v>733</v>
      </c>
      <c r="G537" s="1">
        <v>4120032770</v>
      </c>
      <c r="H537" s="1" t="s">
        <v>742</v>
      </c>
      <c r="I537" s="1">
        <v>560000000</v>
      </c>
      <c r="J537" s="1">
        <v>240000000</v>
      </c>
      <c r="K537" s="1">
        <v>0</v>
      </c>
      <c r="L537" s="1">
        <v>800000000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 t="s">
        <v>404</v>
      </c>
      <c r="X537" s="54">
        <v>45182.657997685186</v>
      </c>
      <c r="Y537" s="1" t="s">
        <v>595</v>
      </c>
      <c r="Z537" s="54">
        <v>45182.661328587965</v>
      </c>
      <c r="AA537" s="1" t="s">
        <v>404</v>
      </c>
      <c r="AB537" s="1" t="s">
        <v>404</v>
      </c>
      <c r="AC537" s="1" t="s">
        <v>404</v>
      </c>
      <c r="AD537" s="1">
        <v>0</v>
      </c>
      <c r="AE537" s="1" t="s">
        <v>404</v>
      </c>
      <c r="AF537" s="1">
        <v>0</v>
      </c>
      <c r="AG537" s="1" t="s">
        <v>404</v>
      </c>
      <c r="AH537" s="1">
        <v>0</v>
      </c>
      <c r="AI537" s="1" t="s">
        <v>404</v>
      </c>
      <c r="AJ537" s="1">
        <v>0</v>
      </c>
      <c r="AL537" s="54">
        <v>43677</v>
      </c>
    </row>
    <row r="539" spans="4:38" x14ac:dyDescent="0.25">
      <c r="D539" s="4" t="s">
        <v>778</v>
      </c>
    </row>
    <row r="541" spans="4:38" x14ac:dyDescent="0.25">
      <c r="D541" s="4" t="s">
        <v>779</v>
      </c>
    </row>
    <row r="543" spans="4:38" x14ac:dyDescent="0.25">
      <c r="D543" s="33" t="s">
        <v>855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</row>
    <row r="544" spans="4:38" x14ac:dyDescent="0.25">
      <c r="D544" s="38" t="s">
        <v>34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</row>
    <row r="545" spans="4:28" x14ac:dyDescent="0.25">
      <c r="D545" s="38" t="s">
        <v>1063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</row>
    <row r="547" spans="4:28" x14ac:dyDescent="0.25">
      <c r="D547" s="33" t="s">
        <v>856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spans="4:28" x14ac:dyDescent="0.25">
      <c r="D548" s="38" t="s">
        <v>34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4:28" x14ac:dyDescent="0.25">
      <c r="D549" s="38" t="s">
        <v>825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1" spans="4:28" x14ac:dyDescent="0.25">
      <c r="D551" s="4" t="s">
        <v>803</v>
      </c>
    </row>
    <row r="568" spans="4:70" x14ac:dyDescent="0.25">
      <c r="D568" s="1" t="s">
        <v>860</v>
      </c>
      <c r="M568" s="1" t="s">
        <v>861</v>
      </c>
      <c r="U568" s="1" t="s">
        <v>862</v>
      </c>
      <c r="AB568" s="1" t="s">
        <v>863</v>
      </c>
      <c r="AG568" s="1" t="s">
        <v>864</v>
      </c>
      <c r="AO568" s="1" t="s">
        <v>865</v>
      </c>
      <c r="BA568" s="1" t="s">
        <v>866</v>
      </c>
      <c r="BD568" s="1" t="s">
        <v>867</v>
      </c>
      <c r="BL568" s="1" t="s">
        <v>868</v>
      </c>
      <c r="BR568" s="1" t="s">
        <v>869</v>
      </c>
    </row>
    <row r="569" spans="4:70" x14ac:dyDescent="0.25">
      <c r="D569" s="1" t="s">
        <v>857</v>
      </c>
      <c r="M569" s="1" t="s">
        <v>858</v>
      </c>
      <c r="U569" s="40" t="s">
        <v>859</v>
      </c>
      <c r="AB569" s="40" t="s">
        <v>786</v>
      </c>
      <c r="AG569" s="1" t="s">
        <v>784</v>
      </c>
      <c r="AO569" s="1" t="s">
        <v>870</v>
      </c>
      <c r="BA569" s="40" t="s">
        <v>872</v>
      </c>
      <c r="BD569" s="1" t="s">
        <v>871</v>
      </c>
      <c r="BL569" s="1" t="s">
        <v>789</v>
      </c>
      <c r="BR569" s="1" t="s">
        <v>785</v>
      </c>
    </row>
    <row r="571" spans="4:70" x14ac:dyDescent="0.25">
      <c r="D571" s="38" t="s">
        <v>873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</row>
    <row r="572" spans="4:70" x14ac:dyDescent="0.25">
      <c r="D572" s="38" t="s">
        <v>536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</row>
    <row r="573" spans="4:70" x14ac:dyDescent="0.25">
      <c r="D573" s="38" t="s">
        <v>537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</row>
    <row r="574" spans="4:70" x14ac:dyDescent="0.25">
      <c r="D574" s="38" t="s">
        <v>401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</row>
    <row r="575" spans="4:70" x14ac:dyDescent="0.25">
      <c r="D575" s="38" t="s">
        <v>874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</row>
    <row r="577" spans="4:61" x14ac:dyDescent="0.25">
      <c r="D577" s="4" t="s">
        <v>597</v>
      </c>
      <c r="E577" s="4" t="s">
        <v>565</v>
      </c>
      <c r="F577" s="4" t="s">
        <v>722</v>
      </c>
      <c r="G577" s="4" t="s">
        <v>875</v>
      </c>
      <c r="H577" s="4" t="s">
        <v>370</v>
      </c>
      <c r="I577" s="4" t="s">
        <v>876</v>
      </c>
      <c r="J577" s="4" t="s">
        <v>373</v>
      </c>
      <c r="K577" s="4" t="s">
        <v>374</v>
      </c>
      <c r="L577" s="4" t="s">
        <v>877</v>
      </c>
      <c r="M577" s="4" t="s">
        <v>878</v>
      </c>
      <c r="N577" s="4" t="s">
        <v>879</v>
      </c>
      <c r="O577" s="4" t="s">
        <v>880</v>
      </c>
      <c r="P577" s="4" t="s">
        <v>881</v>
      </c>
      <c r="Q577" s="4" t="s">
        <v>882</v>
      </c>
      <c r="R577" s="4" t="s">
        <v>883</v>
      </c>
      <c r="S577" s="4" t="s">
        <v>884</v>
      </c>
      <c r="T577" s="4" t="s">
        <v>885</v>
      </c>
      <c r="U577" s="4" t="s">
        <v>588</v>
      </c>
      <c r="V577" s="4" t="s">
        <v>590</v>
      </c>
      <c r="W577" s="4" t="s">
        <v>886</v>
      </c>
      <c r="X577" s="4" t="s">
        <v>685</v>
      </c>
      <c r="Y577" s="4" t="s">
        <v>887</v>
      </c>
      <c r="Z577" s="4" t="s">
        <v>888</v>
      </c>
      <c r="AA577" s="4" t="s">
        <v>564</v>
      </c>
      <c r="AB577" s="4" t="s">
        <v>565</v>
      </c>
      <c r="AC577" s="4" t="s">
        <v>305</v>
      </c>
      <c r="AD577" s="4" t="s">
        <v>566</v>
      </c>
      <c r="AE577" s="4" t="s">
        <v>567</v>
      </c>
      <c r="AF577" s="4" t="s">
        <v>568</v>
      </c>
      <c r="AG577" s="4" t="s">
        <v>569</v>
      </c>
      <c r="AH577" s="4" t="s">
        <v>570</v>
      </c>
      <c r="AI577" s="4" t="s">
        <v>571</v>
      </c>
      <c r="AJ577" s="4" t="s">
        <v>572</v>
      </c>
      <c r="AK577" s="4" t="s">
        <v>573</v>
      </c>
      <c r="AL577" s="4" t="s">
        <v>574</v>
      </c>
      <c r="AM577" s="4" t="s">
        <v>575</v>
      </c>
      <c r="AN577" s="4" t="s">
        <v>576</v>
      </c>
      <c r="AO577" s="4" t="s">
        <v>577</v>
      </c>
      <c r="AP577" s="4" t="s">
        <v>578</v>
      </c>
      <c r="AQ577" s="4" t="s">
        <v>579</v>
      </c>
      <c r="AR577" s="4" t="s">
        <v>580</v>
      </c>
      <c r="AS577" s="4" t="s">
        <v>581</v>
      </c>
      <c r="AT577" s="4" t="s">
        <v>370</v>
      </c>
      <c r="AU577" s="4" t="s">
        <v>373</v>
      </c>
      <c r="AV577" s="4" t="s">
        <v>374</v>
      </c>
      <c r="AW577" s="4" t="s">
        <v>582</v>
      </c>
      <c r="AX577" s="4" t="s">
        <v>583</v>
      </c>
      <c r="AY577" s="4" t="s">
        <v>584</v>
      </c>
      <c r="AZ577" s="4" t="s">
        <v>585</v>
      </c>
      <c r="BA577" s="4" t="s">
        <v>586</v>
      </c>
      <c r="BB577" s="4" t="s">
        <v>587</v>
      </c>
      <c r="BC577" s="4" t="s">
        <v>588</v>
      </c>
      <c r="BD577" s="4" t="s">
        <v>589</v>
      </c>
      <c r="BE577" s="4" t="s">
        <v>590</v>
      </c>
      <c r="BF577" s="4" t="s">
        <v>591</v>
      </c>
      <c r="BG577" s="4" t="s">
        <v>592</v>
      </c>
      <c r="BH577" s="4" t="s">
        <v>593</v>
      </c>
      <c r="BI577" s="4" t="s">
        <v>594</v>
      </c>
    </row>
    <row r="578" spans="4:61" x14ac:dyDescent="0.25">
      <c r="D578" s="1">
        <v>1282</v>
      </c>
      <c r="E578" s="1">
        <v>2.02309041306108E+16</v>
      </c>
      <c r="F578" s="1" t="s">
        <v>858</v>
      </c>
      <c r="G578" s="1" t="s">
        <v>889</v>
      </c>
      <c r="H578" s="1" t="s">
        <v>404</v>
      </c>
      <c r="I578" s="1" t="s">
        <v>890</v>
      </c>
      <c r="J578" s="54">
        <v>45173.592623495373</v>
      </c>
      <c r="K578" s="1" t="s">
        <v>891</v>
      </c>
      <c r="L578" s="1" t="s">
        <v>892</v>
      </c>
      <c r="M578" s="1" t="s">
        <v>893</v>
      </c>
      <c r="N578" s="1" t="s">
        <v>894</v>
      </c>
      <c r="O578" s="1">
        <v>0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 t="s">
        <v>895</v>
      </c>
      <c r="AA578" s="1">
        <v>9002</v>
      </c>
      <c r="AB578" s="1">
        <v>2.02309041306108E+16</v>
      </c>
      <c r="AC578" s="1" t="s">
        <v>784</v>
      </c>
      <c r="AD578" s="1">
        <v>4120031115</v>
      </c>
      <c r="AE578" s="1" t="s">
        <v>789</v>
      </c>
      <c r="AF578" s="1">
        <v>10205244</v>
      </c>
      <c r="AG578" s="1">
        <v>208478595</v>
      </c>
      <c r="AH578" s="1">
        <v>0</v>
      </c>
      <c r="AI578" s="1">
        <v>218683839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 t="s">
        <v>404</v>
      </c>
      <c r="AU578" s="54">
        <v>45173.545949074076</v>
      </c>
      <c r="AV578" s="1" t="s">
        <v>595</v>
      </c>
      <c r="AW578" s="54">
        <v>45173.557169479165</v>
      </c>
      <c r="AX578" s="1" t="s">
        <v>404</v>
      </c>
      <c r="AY578" s="1" t="s">
        <v>404</v>
      </c>
      <c r="AZ578" s="1" t="s">
        <v>404</v>
      </c>
      <c r="BA578" s="1">
        <v>46307703</v>
      </c>
      <c r="BB578" s="54">
        <v>45170</v>
      </c>
      <c r="BC578" s="1">
        <v>0</v>
      </c>
      <c r="BD578" s="1" t="s">
        <v>404</v>
      </c>
      <c r="BE578" s="1">
        <v>0</v>
      </c>
      <c r="BF578" s="1" t="s">
        <v>404</v>
      </c>
      <c r="BG578" s="1">
        <v>0</v>
      </c>
      <c r="BI578" s="54">
        <v>45111</v>
      </c>
    </row>
    <row r="580" spans="4:61" x14ac:dyDescent="0.25">
      <c r="D580" s="39" t="s">
        <v>324</v>
      </c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</row>
    <row r="581" spans="4:61" x14ac:dyDescent="0.25">
      <c r="D581" s="39" t="s">
        <v>308</v>
      </c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</row>
    <row r="582" spans="4:61" x14ac:dyDescent="0.25">
      <c r="D582" s="39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</row>
    <row r="583" spans="4:61" x14ac:dyDescent="0.25">
      <c r="D583" s="39" t="s">
        <v>896</v>
      </c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</row>
    <row r="584" spans="4:61" x14ac:dyDescent="0.25">
      <c r="D584" s="39" t="s">
        <v>897</v>
      </c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</row>
    <row r="585" spans="4:61" x14ac:dyDescent="0.25">
      <c r="D585" s="39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</row>
    <row r="586" spans="4:61" x14ac:dyDescent="0.25">
      <c r="D586" s="39" t="s">
        <v>598</v>
      </c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</row>
    <row r="587" spans="4:61" x14ac:dyDescent="0.25">
      <c r="D587" s="39" t="s">
        <v>898</v>
      </c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</row>
    <row r="588" spans="4:61" x14ac:dyDescent="0.25">
      <c r="D588" s="39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</row>
    <row r="589" spans="4:61" x14ac:dyDescent="0.25">
      <c r="D589" s="39" t="s">
        <v>260</v>
      </c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</row>
    <row r="590" spans="4:61" x14ac:dyDescent="0.25">
      <c r="D590" s="39" t="s">
        <v>261</v>
      </c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</row>
    <row r="591" spans="4:61" x14ac:dyDescent="0.25">
      <c r="D591" s="39" t="s">
        <v>325</v>
      </c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</row>
    <row r="593" spans="4:4" x14ac:dyDescent="0.25">
      <c r="D593" s="1" t="s">
        <v>904</v>
      </c>
    </row>
    <row r="623" spans="4:4" x14ac:dyDescent="0.25">
      <c r="D623" s="4" t="s">
        <v>832</v>
      </c>
    </row>
    <row r="625" spans="4:38" x14ac:dyDescent="0.25">
      <c r="D625" s="4" t="s">
        <v>564</v>
      </c>
      <c r="E625" s="4" t="s">
        <v>565</v>
      </c>
      <c r="F625" s="4" t="s">
        <v>305</v>
      </c>
      <c r="G625" s="4" t="s">
        <v>566</v>
      </c>
      <c r="H625" s="4" t="s">
        <v>567</v>
      </c>
      <c r="I625" s="4" t="s">
        <v>568</v>
      </c>
      <c r="J625" s="4" t="s">
        <v>569</v>
      </c>
      <c r="K625" s="4" t="s">
        <v>570</v>
      </c>
      <c r="L625" s="4" t="s">
        <v>571</v>
      </c>
      <c r="M625" s="4" t="s">
        <v>572</v>
      </c>
      <c r="N625" s="4" t="s">
        <v>573</v>
      </c>
      <c r="O625" s="4" t="s">
        <v>574</v>
      </c>
      <c r="P625" s="4" t="s">
        <v>575</v>
      </c>
      <c r="Q625" s="4" t="s">
        <v>576</v>
      </c>
      <c r="R625" s="4" t="s">
        <v>577</v>
      </c>
      <c r="S625" s="4" t="s">
        <v>578</v>
      </c>
      <c r="T625" s="4" t="s">
        <v>579</v>
      </c>
      <c r="U625" s="4" t="s">
        <v>580</v>
      </c>
      <c r="V625" s="4" t="s">
        <v>581</v>
      </c>
      <c r="W625" s="4" t="s">
        <v>370</v>
      </c>
      <c r="X625" s="4" t="s">
        <v>373</v>
      </c>
      <c r="Y625" s="4" t="s">
        <v>374</v>
      </c>
      <c r="Z625" s="4" t="s">
        <v>582</v>
      </c>
      <c r="AA625" s="4" t="s">
        <v>583</v>
      </c>
      <c r="AB625" s="4" t="s">
        <v>584</v>
      </c>
      <c r="AC625" s="4" t="s">
        <v>585</v>
      </c>
      <c r="AD625" s="4" t="s">
        <v>586</v>
      </c>
      <c r="AE625" s="4" t="s">
        <v>587</v>
      </c>
      <c r="AF625" s="4" t="s">
        <v>588</v>
      </c>
      <c r="AG625" s="4" t="s">
        <v>589</v>
      </c>
      <c r="AH625" s="4" t="s">
        <v>590</v>
      </c>
      <c r="AI625" s="4" t="s">
        <v>591</v>
      </c>
      <c r="AJ625" s="4" t="s">
        <v>592</v>
      </c>
      <c r="AK625" s="4" t="s">
        <v>593</v>
      </c>
      <c r="AL625" s="4" t="s">
        <v>594</v>
      </c>
    </row>
    <row r="626" spans="4:38" x14ac:dyDescent="0.25">
      <c r="D626" s="1">
        <v>9056</v>
      </c>
      <c r="E626" s="1">
        <v>2.0230921101207E+16</v>
      </c>
      <c r="F626" s="1" t="s">
        <v>1064</v>
      </c>
      <c r="G626" s="1">
        <v>4120030490</v>
      </c>
      <c r="H626" s="1" t="s">
        <v>1065</v>
      </c>
      <c r="I626" s="1">
        <v>476000000</v>
      </c>
      <c r="J626" s="1">
        <v>204000000</v>
      </c>
      <c r="K626" s="1">
        <v>0</v>
      </c>
      <c r="L626" s="1">
        <v>680000000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 t="s">
        <v>404</v>
      </c>
      <c r="X626" s="54">
        <v>45190.425393518519</v>
      </c>
      <c r="Y626" s="1" t="s">
        <v>595</v>
      </c>
      <c r="Z626" s="54">
        <v>45194.577982870367</v>
      </c>
      <c r="AA626" s="1" t="s">
        <v>404</v>
      </c>
      <c r="AB626" s="1" t="s">
        <v>404</v>
      </c>
      <c r="AC626" s="1" t="s">
        <v>404</v>
      </c>
      <c r="AD626" s="1">
        <v>0</v>
      </c>
      <c r="AE626" s="1" t="s">
        <v>404</v>
      </c>
      <c r="AF626" s="1">
        <v>0</v>
      </c>
      <c r="AG626" s="1" t="s">
        <v>404</v>
      </c>
      <c r="AH626" s="1">
        <v>0</v>
      </c>
      <c r="AI626" s="1" t="s">
        <v>404</v>
      </c>
      <c r="AJ626" s="1">
        <v>0</v>
      </c>
      <c r="AL626" s="54">
        <v>43769</v>
      </c>
    </row>
    <row r="627" spans="4:38" x14ac:dyDescent="0.25">
      <c r="D627" s="1">
        <v>9057</v>
      </c>
      <c r="E627" s="1">
        <v>2.0230921101207E+16</v>
      </c>
      <c r="F627" s="1" t="s">
        <v>1066</v>
      </c>
      <c r="G627" s="1">
        <v>4120032805</v>
      </c>
      <c r="H627" s="1" t="s">
        <v>1067</v>
      </c>
      <c r="I627" s="1">
        <v>710500000</v>
      </c>
      <c r="J627" s="1">
        <v>304500000</v>
      </c>
      <c r="K627" s="1">
        <v>0</v>
      </c>
      <c r="L627" s="1">
        <v>1015000000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 t="s">
        <v>404</v>
      </c>
      <c r="X627" s="54">
        <v>45190.425532407404</v>
      </c>
      <c r="Y627" s="1" t="s">
        <v>595</v>
      </c>
      <c r="Z627" s="54">
        <v>45194.577982870367</v>
      </c>
      <c r="AA627" s="1" t="s">
        <v>404</v>
      </c>
      <c r="AB627" s="1" t="s">
        <v>404</v>
      </c>
      <c r="AC627" s="1" t="s">
        <v>404</v>
      </c>
      <c r="AD627" s="1">
        <v>0</v>
      </c>
      <c r="AE627" s="1" t="s">
        <v>404</v>
      </c>
      <c r="AF627" s="1">
        <v>0</v>
      </c>
      <c r="AG627" s="1" t="s">
        <v>404</v>
      </c>
      <c r="AH627" s="1">
        <v>0</v>
      </c>
      <c r="AI627" s="1" t="s">
        <v>404</v>
      </c>
      <c r="AJ627" s="1">
        <v>0</v>
      </c>
      <c r="AL627" s="54">
        <v>43792</v>
      </c>
    </row>
    <row r="628" spans="4:38" x14ac:dyDescent="0.25">
      <c r="D628" s="1">
        <v>9058</v>
      </c>
      <c r="E628" s="1">
        <v>2.0230921101207E+16</v>
      </c>
      <c r="F628" s="1" t="s">
        <v>1066</v>
      </c>
      <c r="G628" s="1">
        <v>4120032806</v>
      </c>
      <c r="H628" s="1" t="s">
        <v>1068</v>
      </c>
      <c r="I628" s="1">
        <v>710500000</v>
      </c>
      <c r="J628" s="1">
        <v>304500000</v>
      </c>
      <c r="K628" s="1">
        <v>0</v>
      </c>
      <c r="L628" s="1">
        <v>1015000000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 t="s">
        <v>404</v>
      </c>
      <c r="X628" s="54">
        <v>45190.425532407404</v>
      </c>
      <c r="Y628" s="1" t="s">
        <v>595</v>
      </c>
      <c r="Z628" s="54">
        <v>45194.577982870367</v>
      </c>
      <c r="AA628" s="1" t="s">
        <v>404</v>
      </c>
      <c r="AB628" s="1" t="s">
        <v>404</v>
      </c>
      <c r="AC628" s="1" t="s">
        <v>404</v>
      </c>
      <c r="AD628" s="1">
        <v>0</v>
      </c>
      <c r="AE628" s="1" t="s">
        <v>404</v>
      </c>
      <c r="AF628" s="1">
        <v>0</v>
      </c>
      <c r="AG628" s="1" t="s">
        <v>404</v>
      </c>
      <c r="AH628" s="1">
        <v>0</v>
      </c>
      <c r="AI628" s="1" t="s">
        <v>404</v>
      </c>
      <c r="AJ628" s="1">
        <v>0</v>
      </c>
      <c r="AL628" s="54">
        <v>43792</v>
      </c>
    </row>
    <row r="629" spans="4:38" x14ac:dyDescent="0.25">
      <c r="D629" s="1">
        <v>9059</v>
      </c>
      <c r="E629" s="1">
        <v>2.0230921101207E+16</v>
      </c>
      <c r="F629" s="1" t="s">
        <v>1069</v>
      </c>
      <c r="G629" s="1">
        <v>4120032804</v>
      </c>
      <c r="H629" s="1" t="s">
        <v>1070</v>
      </c>
      <c r="I629" s="1">
        <v>329000000</v>
      </c>
      <c r="J629" s="1">
        <v>141000000</v>
      </c>
      <c r="K629" s="1">
        <v>0</v>
      </c>
      <c r="L629" s="1">
        <v>470000000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 t="s">
        <v>404</v>
      </c>
      <c r="X629" s="54">
        <v>45190.425694444442</v>
      </c>
      <c r="Y629" s="1" t="s">
        <v>595</v>
      </c>
      <c r="Z629" s="54">
        <v>45194.577982870367</v>
      </c>
      <c r="AA629" s="1" t="s">
        <v>404</v>
      </c>
      <c r="AB629" s="1" t="s">
        <v>404</v>
      </c>
      <c r="AC629" s="1" t="s">
        <v>404</v>
      </c>
      <c r="AD629" s="1">
        <v>0</v>
      </c>
      <c r="AE629" s="1" t="s">
        <v>404</v>
      </c>
      <c r="AF629" s="1">
        <v>0</v>
      </c>
      <c r="AG629" s="1" t="s">
        <v>404</v>
      </c>
      <c r="AH629" s="1">
        <v>0</v>
      </c>
      <c r="AI629" s="1" t="s">
        <v>404</v>
      </c>
      <c r="AJ629" s="1">
        <v>0</v>
      </c>
      <c r="AL629" s="54">
        <v>43750</v>
      </c>
    </row>
    <row r="630" spans="4:38" x14ac:dyDescent="0.25">
      <c r="D630" s="1">
        <v>9060</v>
      </c>
      <c r="E630" s="1">
        <v>2.0230921101207E+16</v>
      </c>
      <c r="F630" s="1" t="s">
        <v>1069</v>
      </c>
      <c r="G630" s="1">
        <v>4120032803</v>
      </c>
      <c r="H630" s="1" t="s">
        <v>1071</v>
      </c>
      <c r="I630" s="1">
        <v>329000000</v>
      </c>
      <c r="J630" s="1">
        <v>141000000</v>
      </c>
      <c r="K630" s="1">
        <v>0</v>
      </c>
      <c r="L630" s="1">
        <v>470000000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 t="s">
        <v>404</v>
      </c>
      <c r="X630" s="54">
        <v>45190.425706018519</v>
      </c>
      <c r="Y630" s="1" t="s">
        <v>595</v>
      </c>
      <c r="Z630" s="54">
        <v>45194.577982870367</v>
      </c>
      <c r="AA630" s="1" t="s">
        <v>404</v>
      </c>
      <c r="AB630" s="1" t="s">
        <v>404</v>
      </c>
      <c r="AC630" s="1" t="s">
        <v>404</v>
      </c>
      <c r="AD630" s="1">
        <v>0</v>
      </c>
      <c r="AE630" s="1" t="s">
        <v>404</v>
      </c>
      <c r="AF630" s="1">
        <v>0</v>
      </c>
      <c r="AG630" s="1" t="s">
        <v>404</v>
      </c>
      <c r="AH630" s="1">
        <v>0</v>
      </c>
      <c r="AI630" s="1" t="s">
        <v>404</v>
      </c>
      <c r="AJ630" s="1">
        <v>0</v>
      </c>
      <c r="AL630" s="54">
        <v>43750</v>
      </c>
    </row>
    <row r="631" spans="4:38" x14ac:dyDescent="0.25">
      <c r="D631" s="1">
        <v>9061</v>
      </c>
      <c r="E631" s="1">
        <v>2.0230921101207E+16</v>
      </c>
      <c r="F631" s="1" t="s">
        <v>1072</v>
      </c>
      <c r="G631" s="1">
        <v>4120032785</v>
      </c>
      <c r="H631" s="1" t="s">
        <v>1073</v>
      </c>
      <c r="I631" s="1">
        <v>560000000</v>
      </c>
      <c r="J631" s="1">
        <v>240000000</v>
      </c>
      <c r="K631" s="1">
        <v>0</v>
      </c>
      <c r="L631" s="1">
        <v>800000000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 t="s">
        <v>404</v>
      </c>
      <c r="X631" s="54">
        <v>45190.425891203704</v>
      </c>
      <c r="Y631" s="1" t="s">
        <v>595</v>
      </c>
      <c r="Z631" s="54">
        <v>45194.577982870367</v>
      </c>
      <c r="AA631" s="1" t="s">
        <v>404</v>
      </c>
      <c r="AB631" s="1" t="s">
        <v>404</v>
      </c>
      <c r="AC631" s="1" t="s">
        <v>404</v>
      </c>
      <c r="AD631" s="1">
        <v>0</v>
      </c>
      <c r="AE631" s="1" t="s">
        <v>404</v>
      </c>
      <c r="AF631" s="1">
        <v>0</v>
      </c>
      <c r="AG631" s="1" t="s">
        <v>404</v>
      </c>
      <c r="AH631" s="1">
        <v>0</v>
      </c>
      <c r="AI631" s="1" t="s">
        <v>404</v>
      </c>
      <c r="AJ631" s="1">
        <v>0</v>
      </c>
      <c r="AL631" s="54">
        <v>43730</v>
      </c>
    </row>
    <row r="632" spans="4:38" x14ac:dyDescent="0.25">
      <c r="D632" s="1">
        <v>9062</v>
      </c>
      <c r="E632" s="1">
        <v>2.0230921101207E+16</v>
      </c>
      <c r="F632" s="1" t="s">
        <v>1072</v>
      </c>
      <c r="G632" s="1">
        <v>4120032778</v>
      </c>
      <c r="H632" s="1" t="s">
        <v>1074</v>
      </c>
      <c r="I632" s="1">
        <v>560000000</v>
      </c>
      <c r="J632" s="1">
        <v>240000000</v>
      </c>
      <c r="K632" s="1">
        <v>0</v>
      </c>
      <c r="L632" s="1">
        <v>800000000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 t="s">
        <v>404</v>
      </c>
      <c r="X632" s="54">
        <v>45190.426018518519</v>
      </c>
      <c r="Y632" s="1" t="s">
        <v>595</v>
      </c>
      <c r="Z632" s="54">
        <v>45194.577982870367</v>
      </c>
      <c r="AA632" s="1" t="s">
        <v>404</v>
      </c>
      <c r="AB632" s="1" t="s">
        <v>404</v>
      </c>
      <c r="AC632" s="1" t="s">
        <v>404</v>
      </c>
      <c r="AD632" s="1">
        <v>0</v>
      </c>
      <c r="AE632" s="1" t="s">
        <v>404</v>
      </c>
      <c r="AF632" s="1">
        <v>0</v>
      </c>
      <c r="AG632" s="1" t="s">
        <v>404</v>
      </c>
      <c r="AH632" s="1">
        <v>0</v>
      </c>
      <c r="AI632" s="1" t="s">
        <v>404</v>
      </c>
      <c r="AJ632" s="1">
        <v>0</v>
      </c>
      <c r="AL632" s="54">
        <v>43730</v>
      </c>
    </row>
    <row r="633" spans="4:38" x14ac:dyDescent="0.25">
      <c r="D633" s="1">
        <v>9063</v>
      </c>
      <c r="E633" s="1">
        <v>2.0230921101207E+16</v>
      </c>
      <c r="F633" s="1" t="s">
        <v>1072</v>
      </c>
      <c r="G633" s="1">
        <v>4120032781</v>
      </c>
      <c r="H633" s="1" t="s">
        <v>1075</v>
      </c>
      <c r="I633" s="1">
        <v>560000000</v>
      </c>
      <c r="J633" s="1">
        <v>240000000</v>
      </c>
      <c r="K633" s="1">
        <v>0</v>
      </c>
      <c r="L633" s="1">
        <v>800000000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 t="s">
        <v>404</v>
      </c>
      <c r="X633" s="54">
        <v>45190.426168981481</v>
      </c>
      <c r="Y633" s="1" t="s">
        <v>595</v>
      </c>
      <c r="Z633" s="54">
        <v>45194.577982870367</v>
      </c>
      <c r="AA633" s="1" t="s">
        <v>404</v>
      </c>
      <c r="AB633" s="1" t="s">
        <v>404</v>
      </c>
      <c r="AC633" s="1" t="s">
        <v>404</v>
      </c>
      <c r="AD633" s="1">
        <v>0</v>
      </c>
      <c r="AE633" s="1" t="s">
        <v>404</v>
      </c>
      <c r="AF633" s="1">
        <v>0</v>
      </c>
      <c r="AG633" s="1" t="s">
        <v>404</v>
      </c>
      <c r="AH633" s="1">
        <v>0</v>
      </c>
      <c r="AI633" s="1" t="s">
        <v>404</v>
      </c>
      <c r="AJ633" s="1">
        <v>0</v>
      </c>
      <c r="AL633" s="54">
        <v>43730</v>
      </c>
    </row>
    <row r="634" spans="4:38" x14ac:dyDescent="0.25">
      <c r="D634" s="1">
        <v>9064</v>
      </c>
      <c r="E634" s="1">
        <v>2.0230921101207E+16</v>
      </c>
      <c r="F634" s="1" t="s">
        <v>1072</v>
      </c>
      <c r="G634" s="1">
        <v>4120032783</v>
      </c>
      <c r="H634" s="1" t="s">
        <v>1076</v>
      </c>
      <c r="I634" s="1">
        <v>560000000</v>
      </c>
      <c r="J634" s="1">
        <v>240000000</v>
      </c>
      <c r="K634" s="1">
        <v>0</v>
      </c>
      <c r="L634" s="1">
        <v>800000000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 t="s">
        <v>404</v>
      </c>
      <c r="X634" s="54">
        <v>45190.426296296297</v>
      </c>
      <c r="Y634" s="1" t="s">
        <v>595</v>
      </c>
      <c r="Z634" s="54">
        <v>45194.577982870367</v>
      </c>
      <c r="AA634" s="1" t="s">
        <v>404</v>
      </c>
      <c r="AB634" s="1" t="s">
        <v>404</v>
      </c>
      <c r="AC634" s="1" t="s">
        <v>404</v>
      </c>
      <c r="AD634" s="1">
        <v>0</v>
      </c>
      <c r="AE634" s="1" t="s">
        <v>404</v>
      </c>
      <c r="AF634" s="1">
        <v>0</v>
      </c>
      <c r="AG634" s="1" t="s">
        <v>404</v>
      </c>
      <c r="AH634" s="1">
        <v>0</v>
      </c>
      <c r="AI634" s="1" t="s">
        <v>404</v>
      </c>
      <c r="AJ634" s="1">
        <v>0</v>
      </c>
      <c r="AL634" s="54">
        <v>43730</v>
      </c>
    </row>
    <row r="635" spans="4:38" x14ac:dyDescent="0.25">
      <c r="D635" s="1">
        <v>9065</v>
      </c>
      <c r="E635" s="1">
        <v>2.0230921101207E+16</v>
      </c>
      <c r="F635" s="1" t="s">
        <v>1072</v>
      </c>
      <c r="G635" s="1">
        <v>4120032777</v>
      </c>
      <c r="H635" s="1" t="s">
        <v>1077</v>
      </c>
      <c r="I635" s="1">
        <v>560000000</v>
      </c>
      <c r="J635" s="1">
        <v>240000000</v>
      </c>
      <c r="K635" s="1">
        <v>0</v>
      </c>
      <c r="L635" s="1">
        <v>800000000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 t="s">
        <v>404</v>
      </c>
      <c r="X635" s="54">
        <v>45190.426435185182</v>
      </c>
      <c r="Y635" s="1" t="s">
        <v>595</v>
      </c>
      <c r="Z635" s="54">
        <v>45194.577982870367</v>
      </c>
      <c r="AA635" s="1" t="s">
        <v>404</v>
      </c>
      <c r="AB635" s="1" t="s">
        <v>404</v>
      </c>
      <c r="AC635" s="1" t="s">
        <v>404</v>
      </c>
      <c r="AD635" s="1">
        <v>0</v>
      </c>
      <c r="AE635" s="1" t="s">
        <v>404</v>
      </c>
      <c r="AF635" s="1">
        <v>0</v>
      </c>
      <c r="AG635" s="1" t="s">
        <v>404</v>
      </c>
      <c r="AH635" s="1">
        <v>0</v>
      </c>
      <c r="AI635" s="1" t="s">
        <v>404</v>
      </c>
      <c r="AJ635" s="1">
        <v>0</v>
      </c>
      <c r="AL635" s="54">
        <v>43730</v>
      </c>
    </row>
    <row r="636" spans="4:38" x14ac:dyDescent="0.25">
      <c r="D636" s="1">
        <v>9066</v>
      </c>
      <c r="E636" s="1">
        <v>2.0230921101207E+16</v>
      </c>
      <c r="F636" s="1" t="s">
        <v>1072</v>
      </c>
      <c r="G636" s="1">
        <v>4120032787</v>
      </c>
      <c r="H636" s="1" t="s">
        <v>1078</v>
      </c>
      <c r="I636" s="1">
        <v>560000000</v>
      </c>
      <c r="J636" s="1">
        <v>240000000</v>
      </c>
      <c r="K636" s="1">
        <v>0</v>
      </c>
      <c r="L636" s="1">
        <v>800000000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 t="s">
        <v>404</v>
      </c>
      <c r="X636" s="54">
        <v>45190.426562499997</v>
      </c>
      <c r="Y636" s="1" t="s">
        <v>595</v>
      </c>
      <c r="Z636" s="54">
        <v>45194.577982870367</v>
      </c>
      <c r="AA636" s="1" t="s">
        <v>404</v>
      </c>
      <c r="AB636" s="1" t="s">
        <v>404</v>
      </c>
      <c r="AC636" s="1" t="s">
        <v>404</v>
      </c>
      <c r="AD636" s="1">
        <v>0</v>
      </c>
      <c r="AE636" s="1" t="s">
        <v>404</v>
      </c>
      <c r="AF636" s="1">
        <v>0</v>
      </c>
      <c r="AG636" s="1" t="s">
        <v>404</v>
      </c>
      <c r="AH636" s="1">
        <v>0</v>
      </c>
      <c r="AI636" s="1" t="s">
        <v>404</v>
      </c>
      <c r="AJ636" s="1">
        <v>0</v>
      </c>
      <c r="AL636" s="54">
        <v>43730</v>
      </c>
    </row>
    <row r="638" spans="4:38" x14ac:dyDescent="0.25">
      <c r="D638" s="39" t="s">
        <v>324</v>
      </c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</row>
    <row r="639" spans="4:38" x14ac:dyDescent="0.25">
      <c r="D639" s="39" t="s">
        <v>308</v>
      </c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</row>
    <row r="640" spans="4:38" x14ac:dyDescent="0.25">
      <c r="D640" s="39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</row>
    <row r="641" spans="4:21" x14ac:dyDescent="0.25">
      <c r="D641" s="39" t="s">
        <v>598</v>
      </c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</row>
    <row r="642" spans="4:21" x14ac:dyDescent="0.25">
      <c r="D642" s="39" t="s">
        <v>1079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</row>
    <row r="643" spans="4:21" x14ac:dyDescent="0.25">
      <c r="D643" s="39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</row>
    <row r="644" spans="4:21" x14ac:dyDescent="0.25">
      <c r="D644" s="39" t="s">
        <v>260</v>
      </c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</row>
    <row r="645" spans="4:21" x14ac:dyDescent="0.25">
      <c r="D645" s="39" t="s">
        <v>261</v>
      </c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</row>
    <row r="646" spans="4:21" x14ac:dyDescent="0.25">
      <c r="D646" s="39" t="s">
        <v>325</v>
      </c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</row>
    <row r="648" spans="4:21" x14ac:dyDescent="0.25">
      <c r="D648" s="1" t="s">
        <v>565</v>
      </c>
    </row>
    <row r="649" spans="4:21" x14ac:dyDescent="0.25">
      <c r="D649" s="97" t="s">
        <v>1080</v>
      </c>
    </row>
    <row r="651" spans="4:21" x14ac:dyDescent="0.25">
      <c r="D651" s="1" t="s">
        <v>904</v>
      </c>
    </row>
    <row r="672" spans="4:4" x14ac:dyDescent="0.25">
      <c r="D672" s="4" t="s">
        <v>835</v>
      </c>
    </row>
    <row r="674" spans="4:38" x14ac:dyDescent="0.25">
      <c r="D674" s="38" t="s">
        <v>34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</row>
    <row r="675" spans="4:38" x14ac:dyDescent="0.25">
      <c r="D675" s="38" t="s">
        <v>787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</row>
    <row r="676" spans="4:38" x14ac:dyDescent="0.25">
      <c r="D676" s="38" t="s">
        <v>1090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</row>
    <row r="677" spans="4:38" x14ac:dyDescent="0.25">
      <c r="D677" s="38" t="s">
        <v>1091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</row>
    <row r="679" spans="4:38" x14ac:dyDescent="0.25">
      <c r="D679" s="4" t="s">
        <v>564</v>
      </c>
      <c r="E679" s="4" t="s">
        <v>565</v>
      </c>
      <c r="F679" s="4" t="s">
        <v>305</v>
      </c>
      <c r="G679" s="4" t="s">
        <v>566</v>
      </c>
      <c r="H679" s="4" t="s">
        <v>567</v>
      </c>
      <c r="I679" s="4" t="s">
        <v>568</v>
      </c>
      <c r="J679" s="4" t="s">
        <v>569</v>
      </c>
      <c r="K679" s="4" t="s">
        <v>570</v>
      </c>
      <c r="L679" s="4" t="s">
        <v>571</v>
      </c>
      <c r="M679" s="4" t="s">
        <v>572</v>
      </c>
      <c r="N679" s="4" t="s">
        <v>573</v>
      </c>
      <c r="O679" s="4" t="s">
        <v>574</v>
      </c>
      <c r="P679" s="4" t="s">
        <v>575</v>
      </c>
      <c r="Q679" s="4" t="s">
        <v>576</v>
      </c>
      <c r="R679" s="4" t="s">
        <v>577</v>
      </c>
      <c r="S679" s="4" t="s">
        <v>578</v>
      </c>
      <c r="T679" s="4" t="s">
        <v>579</v>
      </c>
      <c r="U679" s="4" t="s">
        <v>580</v>
      </c>
      <c r="V679" s="4" t="s">
        <v>581</v>
      </c>
      <c r="W679" s="4" t="s">
        <v>370</v>
      </c>
      <c r="X679" s="4" t="s">
        <v>373</v>
      </c>
      <c r="Y679" s="4" t="s">
        <v>374</v>
      </c>
      <c r="Z679" s="4" t="s">
        <v>582</v>
      </c>
      <c r="AA679" s="4" t="s">
        <v>583</v>
      </c>
      <c r="AB679" s="4" t="s">
        <v>584</v>
      </c>
      <c r="AC679" s="4" t="s">
        <v>585</v>
      </c>
      <c r="AD679" s="4" t="s">
        <v>586</v>
      </c>
      <c r="AE679" s="4" t="s">
        <v>587</v>
      </c>
      <c r="AF679" s="4" t="s">
        <v>588</v>
      </c>
      <c r="AG679" s="4" t="s">
        <v>589</v>
      </c>
      <c r="AH679" s="4" t="s">
        <v>590</v>
      </c>
      <c r="AI679" s="4" t="s">
        <v>591</v>
      </c>
      <c r="AJ679" s="4" t="s">
        <v>592</v>
      </c>
      <c r="AK679" s="4" t="s">
        <v>593</v>
      </c>
      <c r="AL679" s="4" t="s">
        <v>594</v>
      </c>
    </row>
    <row r="680" spans="4:38" x14ac:dyDescent="0.25">
      <c r="D680" s="1">
        <v>9045</v>
      </c>
      <c r="E680" s="1">
        <v>2.0230921101207E+16</v>
      </c>
      <c r="F680" s="1" t="s">
        <v>733</v>
      </c>
      <c r="G680" s="1">
        <v>4120032765</v>
      </c>
      <c r="H680" s="1" t="s">
        <v>737</v>
      </c>
      <c r="I680" s="1">
        <v>560000000</v>
      </c>
      <c r="J680" s="1">
        <v>240000000</v>
      </c>
      <c r="K680" s="1">
        <v>0</v>
      </c>
      <c r="L680" s="1">
        <v>800000000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 t="s">
        <v>404</v>
      </c>
      <c r="X680" s="54">
        <v>45190.425081018519</v>
      </c>
      <c r="Y680" s="1" t="s">
        <v>595</v>
      </c>
      <c r="Z680" s="54">
        <v>45190.432155555558</v>
      </c>
      <c r="AA680" s="1" t="s">
        <v>404</v>
      </c>
      <c r="AB680" s="1" t="s">
        <v>404</v>
      </c>
      <c r="AC680" s="1" t="s">
        <v>404</v>
      </c>
      <c r="AD680" s="1">
        <v>0</v>
      </c>
      <c r="AE680" s="1" t="s">
        <v>404</v>
      </c>
      <c r="AF680" s="1">
        <v>0</v>
      </c>
      <c r="AG680" s="1" t="s">
        <v>404</v>
      </c>
      <c r="AH680" s="1">
        <v>0</v>
      </c>
      <c r="AI680" s="1" t="s">
        <v>404</v>
      </c>
      <c r="AJ680" s="1">
        <v>0</v>
      </c>
      <c r="AL680" s="54">
        <v>43677</v>
      </c>
    </row>
    <row r="681" spans="4:38" x14ac:dyDescent="0.25">
      <c r="D681" s="1">
        <v>9046</v>
      </c>
      <c r="E681" s="1">
        <v>2.0230921101207E+16</v>
      </c>
      <c r="F681" s="1" t="s">
        <v>733</v>
      </c>
      <c r="G681" s="1">
        <v>4120032769</v>
      </c>
      <c r="H681" s="1" t="s">
        <v>741</v>
      </c>
      <c r="I681" s="1">
        <v>560000000</v>
      </c>
      <c r="J681" s="1">
        <v>240000000</v>
      </c>
      <c r="K681" s="1">
        <v>0</v>
      </c>
      <c r="L681" s="1">
        <v>800000000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 t="s">
        <v>404</v>
      </c>
      <c r="X681" s="54">
        <v>45190.425081018519</v>
      </c>
      <c r="Y681" s="1" t="s">
        <v>595</v>
      </c>
      <c r="Z681" s="54">
        <v>45190.432155555558</v>
      </c>
      <c r="AA681" s="1" t="s">
        <v>404</v>
      </c>
      <c r="AB681" s="1" t="s">
        <v>404</v>
      </c>
      <c r="AC681" s="1" t="s">
        <v>404</v>
      </c>
      <c r="AD681" s="1">
        <v>0</v>
      </c>
      <c r="AE681" s="1" t="s">
        <v>404</v>
      </c>
      <c r="AF681" s="1">
        <v>0</v>
      </c>
      <c r="AG681" s="1" t="s">
        <v>404</v>
      </c>
      <c r="AH681" s="1">
        <v>0</v>
      </c>
      <c r="AI681" s="1" t="s">
        <v>404</v>
      </c>
      <c r="AJ681" s="1">
        <v>0</v>
      </c>
      <c r="AL681" s="54">
        <v>43677</v>
      </c>
    </row>
    <row r="682" spans="4:38" x14ac:dyDescent="0.25">
      <c r="D682" s="1">
        <v>9047</v>
      </c>
      <c r="E682" s="1">
        <v>2.0230921101207E+16</v>
      </c>
      <c r="F682" s="1" t="s">
        <v>733</v>
      </c>
      <c r="G682" s="1">
        <v>4120032763</v>
      </c>
      <c r="H682" s="1" t="s">
        <v>735</v>
      </c>
      <c r="I682" s="1">
        <v>560000000</v>
      </c>
      <c r="J682" s="1">
        <v>240000000</v>
      </c>
      <c r="K682" s="1">
        <v>0</v>
      </c>
      <c r="L682" s="1">
        <v>800000000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 t="s">
        <v>404</v>
      </c>
      <c r="X682" s="54">
        <v>45190.425092592595</v>
      </c>
      <c r="Y682" s="1" t="s">
        <v>595</v>
      </c>
      <c r="Z682" s="54">
        <v>45190.432155555558</v>
      </c>
      <c r="AA682" s="1" t="s">
        <v>404</v>
      </c>
      <c r="AB682" s="1" t="s">
        <v>404</v>
      </c>
      <c r="AC682" s="1" t="s">
        <v>404</v>
      </c>
      <c r="AD682" s="1">
        <v>0</v>
      </c>
      <c r="AE682" s="1" t="s">
        <v>404</v>
      </c>
      <c r="AF682" s="1">
        <v>0</v>
      </c>
      <c r="AG682" s="1" t="s">
        <v>404</v>
      </c>
      <c r="AH682" s="1">
        <v>0</v>
      </c>
      <c r="AI682" s="1" t="s">
        <v>404</v>
      </c>
      <c r="AJ682" s="1">
        <v>0</v>
      </c>
      <c r="AL682" s="54">
        <v>43677</v>
      </c>
    </row>
    <row r="683" spans="4:38" x14ac:dyDescent="0.25">
      <c r="D683" s="1">
        <v>9048</v>
      </c>
      <c r="E683" s="1">
        <v>2.0230921101207E+16</v>
      </c>
      <c r="F683" s="1" t="s">
        <v>733</v>
      </c>
      <c r="G683" s="1">
        <v>4120032762</v>
      </c>
      <c r="H683" s="1" t="s">
        <v>734</v>
      </c>
      <c r="I683" s="1">
        <v>560000000</v>
      </c>
      <c r="J683" s="1">
        <v>240000000</v>
      </c>
      <c r="K683" s="1">
        <v>0</v>
      </c>
      <c r="L683" s="1">
        <v>800000000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 t="s">
        <v>404</v>
      </c>
      <c r="X683" s="54">
        <v>45190.425115740742</v>
      </c>
      <c r="Y683" s="1" t="s">
        <v>595</v>
      </c>
      <c r="Z683" s="54">
        <v>45190.432155555558</v>
      </c>
      <c r="AA683" s="1" t="s">
        <v>404</v>
      </c>
      <c r="AB683" s="1" t="s">
        <v>404</v>
      </c>
      <c r="AC683" s="1" t="s">
        <v>404</v>
      </c>
      <c r="AD683" s="1">
        <v>0</v>
      </c>
      <c r="AE683" s="1" t="s">
        <v>404</v>
      </c>
      <c r="AF683" s="1">
        <v>0</v>
      </c>
      <c r="AG683" s="1" t="s">
        <v>404</v>
      </c>
      <c r="AH683" s="1">
        <v>0</v>
      </c>
      <c r="AI683" s="1" t="s">
        <v>404</v>
      </c>
      <c r="AJ683" s="1">
        <v>0</v>
      </c>
      <c r="AL683" s="54">
        <v>43677</v>
      </c>
    </row>
    <row r="684" spans="4:38" x14ac:dyDescent="0.25">
      <c r="D684" s="1">
        <v>9049</v>
      </c>
      <c r="E684" s="1">
        <v>2.0230921101207E+16</v>
      </c>
      <c r="F684" s="1" t="s">
        <v>733</v>
      </c>
      <c r="G684" s="1">
        <v>4120032770</v>
      </c>
      <c r="H684" s="1" t="s">
        <v>742</v>
      </c>
      <c r="I684" s="1">
        <v>560000000</v>
      </c>
      <c r="J684" s="1">
        <v>240000000</v>
      </c>
      <c r="K684" s="1">
        <v>0</v>
      </c>
      <c r="L684" s="1">
        <v>800000000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 t="s">
        <v>404</v>
      </c>
      <c r="X684" s="54">
        <v>45190.425115740742</v>
      </c>
      <c r="Y684" s="1" t="s">
        <v>595</v>
      </c>
      <c r="Z684" s="54">
        <v>45190.432155555558</v>
      </c>
      <c r="AA684" s="1" t="s">
        <v>404</v>
      </c>
      <c r="AB684" s="1" t="s">
        <v>404</v>
      </c>
      <c r="AC684" s="1" t="s">
        <v>404</v>
      </c>
      <c r="AD684" s="1">
        <v>0</v>
      </c>
      <c r="AE684" s="1" t="s">
        <v>404</v>
      </c>
      <c r="AF684" s="1">
        <v>0</v>
      </c>
      <c r="AG684" s="1" t="s">
        <v>404</v>
      </c>
      <c r="AH684" s="1">
        <v>0</v>
      </c>
      <c r="AI684" s="1" t="s">
        <v>404</v>
      </c>
      <c r="AJ684" s="1">
        <v>0</v>
      </c>
      <c r="AL684" s="54">
        <v>43677</v>
      </c>
    </row>
    <row r="685" spans="4:38" x14ac:dyDescent="0.25">
      <c r="D685" s="1">
        <v>9050</v>
      </c>
      <c r="E685" s="1">
        <v>2.0230921101207E+16</v>
      </c>
      <c r="F685" s="1" t="s">
        <v>733</v>
      </c>
      <c r="G685" s="1">
        <v>4120032767</v>
      </c>
      <c r="H685" s="1" t="s">
        <v>739</v>
      </c>
      <c r="I685" s="1">
        <v>560000000</v>
      </c>
      <c r="J685" s="1">
        <v>240000000</v>
      </c>
      <c r="K685" s="1">
        <v>0</v>
      </c>
      <c r="L685" s="1">
        <v>800000000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 t="s">
        <v>404</v>
      </c>
      <c r="X685" s="54">
        <v>45190.425127314818</v>
      </c>
      <c r="Y685" s="1" t="s">
        <v>595</v>
      </c>
      <c r="Z685" s="54">
        <v>45190.432155555558</v>
      </c>
      <c r="AA685" s="1" t="s">
        <v>404</v>
      </c>
      <c r="AB685" s="1" t="s">
        <v>404</v>
      </c>
      <c r="AC685" s="1" t="s">
        <v>404</v>
      </c>
      <c r="AD685" s="1">
        <v>0</v>
      </c>
      <c r="AE685" s="1" t="s">
        <v>404</v>
      </c>
      <c r="AF685" s="1">
        <v>0</v>
      </c>
      <c r="AG685" s="1" t="s">
        <v>404</v>
      </c>
      <c r="AH685" s="1">
        <v>0</v>
      </c>
      <c r="AI685" s="1" t="s">
        <v>404</v>
      </c>
      <c r="AJ685" s="1">
        <v>0</v>
      </c>
      <c r="AL685" s="54">
        <v>43677</v>
      </c>
    </row>
    <row r="686" spans="4:38" x14ac:dyDescent="0.25">
      <c r="D686" s="1">
        <v>9051</v>
      </c>
      <c r="E686" s="1">
        <v>2.0230921101207E+16</v>
      </c>
      <c r="F686" s="1" t="s">
        <v>733</v>
      </c>
      <c r="G686" s="1">
        <v>4120032766</v>
      </c>
      <c r="H686" s="1" t="s">
        <v>738</v>
      </c>
      <c r="I686" s="1">
        <v>560000000</v>
      </c>
      <c r="J686" s="1">
        <v>240000000</v>
      </c>
      <c r="K686" s="1">
        <v>0</v>
      </c>
      <c r="L686" s="1">
        <v>800000000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 t="s">
        <v>404</v>
      </c>
      <c r="X686" s="54">
        <v>45190.425138888888</v>
      </c>
      <c r="Y686" s="1" t="s">
        <v>595</v>
      </c>
      <c r="Z686" s="54">
        <v>45190.432155555558</v>
      </c>
      <c r="AA686" s="1" t="s">
        <v>404</v>
      </c>
      <c r="AB686" s="1" t="s">
        <v>404</v>
      </c>
      <c r="AC686" s="1" t="s">
        <v>404</v>
      </c>
      <c r="AD686" s="1">
        <v>0</v>
      </c>
      <c r="AE686" s="1" t="s">
        <v>404</v>
      </c>
      <c r="AF686" s="1">
        <v>0</v>
      </c>
      <c r="AG686" s="1" t="s">
        <v>404</v>
      </c>
      <c r="AH686" s="1">
        <v>0</v>
      </c>
      <c r="AI686" s="1" t="s">
        <v>404</v>
      </c>
      <c r="AJ686" s="1">
        <v>0</v>
      </c>
      <c r="AL686" s="54">
        <v>43677</v>
      </c>
    </row>
    <row r="687" spans="4:38" x14ac:dyDescent="0.25">
      <c r="D687" s="1">
        <v>9052</v>
      </c>
      <c r="E687" s="1">
        <v>2.0230921101207E+16</v>
      </c>
      <c r="F687" s="1" t="s">
        <v>733</v>
      </c>
      <c r="G687" s="1">
        <v>4120032764</v>
      </c>
      <c r="H687" s="1" t="s">
        <v>736</v>
      </c>
      <c r="I687" s="1">
        <v>560000000</v>
      </c>
      <c r="J687" s="1">
        <v>240000000</v>
      </c>
      <c r="K687" s="1">
        <v>0</v>
      </c>
      <c r="L687" s="1">
        <v>800000000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 t="s">
        <v>404</v>
      </c>
      <c r="X687" s="54">
        <v>45190.425138888888</v>
      </c>
      <c r="Y687" s="1" t="s">
        <v>595</v>
      </c>
      <c r="Z687" s="54">
        <v>45190.432155555558</v>
      </c>
      <c r="AA687" s="1" t="s">
        <v>404</v>
      </c>
      <c r="AB687" s="1" t="s">
        <v>404</v>
      </c>
      <c r="AC687" s="1" t="s">
        <v>404</v>
      </c>
      <c r="AD687" s="1">
        <v>0</v>
      </c>
      <c r="AE687" s="1" t="s">
        <v>404</v>
      </c>
      <c r="AF687" s="1">
        <v>0</v>
      </c>
      <c r="AG687" s="1" t="s">
        <v>404</v>
      </c>
      <c r="AH687" s="1">
        <v>0</v>
      </c>
      <c r="AI687" s="1" t="s">
        <v>404</v>
      </c>
      <c r="AJ687" s="1">
        <v>0</v>
      </c>
      <c r="AL687" s="54">
        <v>43677</v>
      </c>
    </row>
    <row r="688" spans="4:38" x14ac:dyDescent="0.25">
      <c r="D688" s="1">
        <v>9053</v>
      </c>
      <c r="E688" s="1">
        <v>2.0230921101207E+16</v>
      </c>
      <c r="F688" s="1" t="s">
        <v>733</v>
      </c>
      <c r="G688" s="1">
        <v>4120032768</v>
      </c>
      <c r="H688" s="1" t="s">
        <v>740</v>
      </c>
      <c r="I688" s="1">
        <v>560000000</v>
      </c>
      <c r="J688" s="1">
        <v>240000000</v>
      </c>
      <c r="K688" s="1">
        <v>0</v>
      </c>
      <c r="L688" s="1">
        <v>800000000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 t="s">
        <v>404</v>
      </c>
      <c r="X688" s="54">
        <v>45190.425150462965</v>
      </c>
      <c r="Y688" s="1" t="s">
        <v>595</v>
      </c>
      <c r="Z688" s="54">
        <v>45190.432155555558</v>
      </c>
      <c r="AA688" s="1" t="s">
        <v>404</v>
      </c>
      <c r="AB688" s="1" t="s">
        <v>404</v>
      </c>
      <c r="AC688" s="1" t="s">
        <v>404</v>
      </c>
      <c r="AD688" s="1">
        <v>0</v>
      </c>
      <c r="AE688" s="1" t="s">
        <v>404</v>
      </c>
      <c r="AF688" s="1">
        <v>0</v>
      </c>
      <c r="AG688" s="1" t="s">
        <v>404</v>
      </c>
      <c r="AH688" s="1">
        <v>0</v>
      </c>
      <c r="AI688" s="1" t="s">
        <v>404</v>
      </c>
      <c r="AJ688" s="1">
        <v>0</v>
      </c>
      <c r="AL688" s="54">
        <v>43677</v>
      </c>
    </row>
    <row r="690" spans="4:21" x14ac:dyDescent="0.25">
      <c r="D690" s="39" t="s">
        <v>324</v>
      </c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</row>
    <row r="691" spans="4:21" x14ac:dyDescent="0.25">
      <c r="D691" s="39" t="s">
        <v>308</v>
      </c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</row>
    <row r="692" spans="4:21" x14ac:dyDescent="0.25">
      <c r="D692" s="39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</row>
    <row r="693" spans="4:21" x14ac:dyDescent="0.25">
      <c r="D693" s="39" t="s">
        <v>598</v>
      </c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</row>
    <row r="694" spans="4:21" x14ac:dyDescent="0.25">
      <c r="D694" s="39" t="s">
        <v>1092</v>
      </c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</row>
    <row r="695" spans="4:21" x14ac:dyDescent="0.25">
      <c r="D695" s="39" t="s">
        <v>1093</v>
      </c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</row>
    <row r="696" spans="4:21" x14ac:dyDescent="0.25">
      <c r="D696" s="39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</row>
    <row r="697" spans="4:21" x14ac:dyDescent="0.25">
      <c r="D697" s="39" t="s">
        <v>260</v>
      </c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</row>
    <row r="698" spans="4:21" x14ac:dyDescent="0.25">
      <c r="D698" s="39" t="s">
        <v>261</v>
      </c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</row>
    <row r="699" spans="4:21" x14ac:dyDescent="0.25">
      <c r="D699" s="39" t="s">
        <v>325</v>
      </c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</row>
    <row r="701" spans="4:21" x14ac:dyDescent="0.25">
      <c r="D701" s="4" t="s">
        <v>1110</v>
      </c>
    </row>
    <row r="723" spans="4:70" x14ac:dyDescent="0.25">
      <c r="AJ723" s="1" t="s">
        <v>565</v>
      </c>
    </row>
    <row r="724" spans="4:70" x14ac:dyDescent="0.25">
      <c r="AJ724" s="23" t="s">
        <v>1457</v>
      </c>
    </row>
    <row r="726" spans="4:70" x14ac:dyDescent="0.25">
      <c r="D726" s="38" t="s">
        <v>430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</row>
    <row r="727" spans="4:70" x14ac:dyDescent="0.25">
      <c r="D727" s="38" t="s">
        <v>1446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</row>
    <row r="728" spans="4:70" x14ac:dyDescent="0.25">
      <c r="D728" s="38" t="s">
        <v>1447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</row>
    <row r="729" spans="4:70" x14ac:dyDescent="0.25">
      <c r="D729" s="38" t="s">
        <v>1448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</row>
    <row r="730" spans="4:70" x14ac:dyDescent="0.25">
      <c r="D730" s="38" t="s">
        <v>1449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AL730" s="1" t="s">
        <v>1492</v>
      </c>
    </row>
    <row r="731" spans="4:70" x14ac:dyDescent="0.25">
      <c r="D731" s="38" t="s">
        <v>536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</row>
    <row r="732" spans="4:70" x14ac:dyDescent="0.25">
      <c r="D732" s="38" t="s">
        <v>537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AL732" s="38" t="s">
        <v>1493</v>
      </c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</row>
    <row r="733" spans="4:70" x14ac:dyDescent="0.25">
      <c r="D733" s="38" t="s">
        <v>401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AL733" s="38" t="s">
        <v>1494</v>
      </c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</row>
    <row r="734" spans="4:70" x14ac:dyDescent="0.25">
      <c r="D734" s="38" t="s">
        <v>1450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AL734" s="38" t="s">
        <v>318</v>
      </c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</row>
    <row r="735" spans="4:70" x14ac:dyDescent="0.25">
      <c r="D735" s="38" t="s">
        <v>744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AL735" s="38" t="s">
        <v>1495</v>
      </c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</row>
    <row r="736" spans="4:70" x14ac:dyDescent="0.25">
      <c r="D736" s="38" t="s">
        <v>1451</v>
      </c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AL736" s="38" t="s">
        <v>1496</v>
      </c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</row>
    <row r="737" spans="4:33" x14ac:dyDescent="0.25">
      <c r="D737" s="38" t="s">
        <v>1452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Y737" s="1" t="s">
        <v>752</v>
      </c>
    </row>
    <row r="738" spans="4:33" x14ac:dyDescent="0.25">
      <c r="D738" s="38" t="s">
        <v>1453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Y738" s="23" t="s">
        <v>1461</v>
      </c>
      <c r="AG738" s="23" t="s">
        <v>1462</v>
      </c>
    </row>
    <row r="739" spans="4:33" x14ac:dyDescent="0.25">
      <c r="D739" s="38" t="s">
        <v>1454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</row>
    <row r="740" spans="4:33" x14ac:dyDescent="0.25">
      <c r="D740" s="38" t="s">
        <v>1455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</row>
    <row r="741" spans="4:33" x14ac:dyDescent="0.25">
      <c r="D741" s="38" t="s">
        <v>1456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Y741" s="4" t="s">
        <v>749</v>
      </c>
      <c r="Z741" s="4" t="s">
        <v>752</v>
      </c>
      <c r="AA741" s="4" t="s">
        <v>567</v>
      </c>
      <c r="AB741" s="4" t="s">
        <v>567</v>
      </c>
      <c r="AC741" s="4" t="s">
        <v>602</v>
      </c>
      <c r="AD741" s="4" t="s">
        <v>307</v>
      </c>
      <c r="AE741" s="4" t="s">
        <v>603</v>
      </c>
    </row>
    <row r="742" spans="4:33" x14ac:dyDescent="0.25">
      <c r="D742" s="38" t="s">
        <v>1458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Y742" s="1">
        <v>3335</v>
      </c>
      <c r="Z742" s="1">
        <v>78960000</v>
      </c>
      <c r="AA742" s="1" t="s">
        <v>1459</v>
      </c>
      <c r="AB742" s="1" t="s">
        <v>1459</v>
      </c>
      <c r="AC742" s="1" t="s">
        <v>1460</v>
      </c>
      <c r="AD742" s="1" t="s">
        <v>1460</v>
      </c>
      <c r="AE742" s="1" t="s">
        <v>1460</v>
      </c>
    </row>
    <row r="783" spans="4:4" x14ac:dyDescent="0.25">
      <c r="D783" s="4" t="s">
        <v>1118</v>
      </c>
    </row>
    <row r="785" spans="4:22" x14ac:dyDescent="0.25">
      <c r="D785" s="1" t="s">
        <v>565</v>
      </c>
    </row>
    <row r="786" spans="4:22" x14ac:dyDescent="0.25">
      <c r="D786" s="23" t="s">
        <v>1080</v>
      </c>
    </row>
    <row r="788" spans="4:22" x14ac:dyDescent="0.25">
      <c r="D788" s="38" t="s">
        <v>1628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</row>
    <row r="789" spans="4:22" x14ac:dyDescent="0.25">
      <c r="D789" s="38" t="s">
        <v>1629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</row>
    <row r="790" spans="4:22" x14ac:dyDescent="0.25">
      <c r="D790" s="38" t="s">
        <v>1630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</row>
    <row r="791" spans="4:22" x14ac:dyDescent="0.25">
      <c r="D791" s="38" t="s">
        <v>992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</row>
    <row r="792" spans="4:22" x14ac:dyDescent="0.25">
      <c r="D792" s="38" t="s">
        <v>787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</row>
    <row r="793" spans="4:22" x14ac:dyDescent="0.25">
      <c r="D793" s="38" t="s">
        <v>1631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</row>
    <row r="794" spans="4:22" x14ac:dyDescent="0.25">
      <c r="D794" s="38" t="s">
        <v>401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</row>
    <row r="795" spans="4:22" x14ac:dyDescent="0.25">
      <c r="D795" s="38" t="s">
        <v>1632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</row>
    <row r="797" spans="4:22" x14ac:dyDescent="0.25">
      <c r="D797" s="4" t="s">
        <v>1122</v>
      </c>
    </row>
    <row r="799" spans="4:22" x14ac:dyDescent="0.25">
      <c r="D799" s="1" t="s">
        <v>904</v>
      </c>
    </row>
    <row r="829" spans="2:4" x14ac:dyDescent="0.25">
      <c r="B829" s="3">
        <v>0</v>
      </c>
      <c r="D829" s="4" t="s">
        <v>1651</v>
      </c>
    </row>
    <row r="830" spans="2:4" x14ac:dyDescent="0.25">
      <c r="D830" s="41" t="s">
        <v>300</v>
      </c>
    </row>
    <row r="832" spans="2:4" x14ac:dyDescent="0.25">
      <c r="D832" s="1" t="s">
        <v>36</v>
      </c>
    </row>
    <row r="833" spans="4:4" x14ac:dyDescent="0.25">
      <c r="D833" s="36" t="s">
        <v>1652</v>
      </c>
    </row>
    <row r="835" spans="4:4" x14ac:dyDescent="0.25">
      <c r="D835" s="1" t="s">
        <v>1646</v>
      </c>
    </row>
    <row r="865" spans="4:4" x14ac:dyDescent="0.25">
      <c r="D865" s="4" t="s">
        <v>1122</v>
      </c>
    </row>
    <row r="867" spans="4:4" x14ac:dyDescent="0.25">
      <c r="D867" s="1" t="s">
        <v>1647</v>
      </c>
    </row>
    <row r="884" spans="4:48" x14ac:dyDescent="0.25">
      <c r="D884" s="38" t="s">
        <v>33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</row>
    <row r="885" spans="4:48" x14ac:dyDescent="0.25">
      <c r="D885" s="38" t="s">
        <v>1656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</row>
    <row r="886" spans="4:48" x14ac:dyDescent="0.25">
      <c r="D886" s="38" t="s">
        <v>1657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</row>
    <row r="887" spans="4:48" x14ac:dyDescent="0.25">
      <c r="D887" s="38" t="s">
        <v>1658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</row>
    <row r="888" spans="4:48" x14ac:dyDescent="0.25">
      <c r="D888" s="38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</row>
    <row r="889" spans="4:48" x14ac:dyDescent="0.25">
      <c r="D889" s="38" t="s">
        <v>1659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</row>
    <row r="890" spans="4:48" x14ac:dyDescent="0.25">
      <c r="D890" s="38" t="s">
        <v>1660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</row>
    <row r="891" spans="4:48" x14ac:dyDescent="0.25">
      <c r="D891" s="38" t="s">
        <v>1661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</row>
    <row r="892" spans="4:48" x14ac:dyDescent="0.25">
      <c r="D892" s="38" t="s">
        <v>1662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</row>
    <row r="893" spans="4:48" x14ac:dyDescent="0.25">
      <c r="D893" s="38" t="s">
        <v>1663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</row>
    <row r="894" spans="4:48" x14ac:dyDescent="0.25">
      <c r="D894" s="38" t="s">
        <v>1664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</row>
    <row r="895" spans="4:48" x14ac:dyDescent="0.25">
      <c r="D895" s="38" t="s">
        <v>1665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</row>
    <row r="896" spans="4:48" x14ac:dyDescent="0.25">
      <c r="D896" s="38" t="s">
        <v>1666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</row>
    <row r="897" spans="4:48" x14ac:dyDescent="0.25">
      <c r="D897" s="38" t="s">
        <v>1667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</row>
    <row r="898" spans="4:48" x14ac:dyDescent="0.25">
      <c r="D898" s="38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</row>
    <row r="899" spans="4:48" x14ac:dyDescent="0.25">
      <c r="D899" s="38" t="s">
        <v>1668</v>
      </c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</row>
    <row r="900" spans="4:48" x14ac:dyDescent="0.25">
      <c r="D900" s="38" t="s">
        <v>1669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</row>
    <row r="901" spans="4:48" x14ac:dyDescent="0.25">
      <c r="D901" s="38" t="s">
        <v>1670</v>
      </c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</row>
    <row r="902" spans="4:48" x14ac:dyDescent="0.25">
      <c r="D902" s="38" t="s">
        <v>1671</v>
      </c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</row>
    <row r="903" spans="4:48" x14ac:dyDescent="0.25">
      <c r="D903" s="38" t="s">
        <v>1672</v>
      </c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</row>
    <row r="904" spans="4:48" x14ac:dyDescent="0.25">
      <c r="D904" s="38" t="s">
        <v>1673</v>
      </c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</row>
    <row r="905" spans="4:48" x14ac:dyDescent="0.25">
      <c r="D905" s="38" t="s">
        <v>1674</v>
      </c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</row>
    <row r="906" spans="4:48" x14ac:dyDescent="0.25">
      <c r="D906" s="38" t="s">
        <v>1675</v>
      </c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</row>
    <row r="907" spans="4:48" x14ac:dyDescent="0.25">
      <c r="D907" s="38" t="s">
        <v>1676</v>
      </c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</row>
    <row r="908" spans="4:48" x14ac:dyDescent="0.25">
      <c r="D908" s="38" t="s">
        <v>1677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</row>
    <row r="909" spans="4:48" x14ac:dyDescent="0.25">
      <c r="D909" s="38" t="s">
        <v>1678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</row>
    <row r="910" spans="4:48" x14ac:dyDescent="0.25">
      <c r="D910" s="38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</row>
    <row r="911" spans="4:48" x14ac:dyDescent="0.25">
      <c r="D911" s="38" t="s">
        <v>1659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</row>
    <row r="912" spans="4:48" x14ac:dyDescent="0.25">
      <c r="D912" s="38" t="s">
        <v>1660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</row>
    <row r="913" spans="4:48" x14ac:dyDescent="0.25">
      <c r="D913" s="38" t="s">
        <v>1679</v>
      </c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</row>
    <row r="914" spans="4:48" x14ac:dyDescent="0.25">
      <c r="D914" s="38" t="s">
        <v>1662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</row>
    <row r="915" spans="4:48" x14ac:dyDescent="0.25">
      <c r="D915" s="38" t="s">
        <v>1680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</row>
    <row r="916" spans="4:48" x14ac:dyDescent="0.25">
      <c r="D916" s="38" t="s">
        <v>1664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</row>
    <row r="917" spans="4:48" x14ac:dyDescent="0.25">
      <c r="D917" s="38" t="s">
        <v>1681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</row>
    <row r="918" spans="4:48" x14ac:dyDescent="0.25">
      <c r="D918" s="38" t="s">
        <v>1666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</row>
    <row r="919" spans="4:48" x14ac:dyDescent="0.25">
      <c r="D919" s="38" t="s">
        <v>1682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</row>
    <row r="920" spans="4:48" x14ac:dyDescent="0.25">
      <c r="D920" s="38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</row>
    <row r="921" spans="4:48" x14ac:dyDescent="0.25">
      <c r="D921" s="38" t="s">
        <v>1683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</row>
    <row r="922" spans="4:48" x14ac:dyDescent="0.25">
      <c r="D922" s="38" t="s">
        <v>1684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</row>
    <row r="923" spans="4:48" x14ac:dyDescent="0.25">
      <c r="D923" s="38" t="s">
        <v>1685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</row>
    <row r="924" spans="4:48" x14ac:dyDescent="0.25">
      <c r="D924" s="38" t="s">
        <v>1686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</row>
    <row r="925" spans="4:48" x14ac:dyDescent="0.25">
      <c r="D925" s="38" t="s">
        <v>1687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</row>
    <row r="926" spans="4:48" x14ac:dyDescent="0.25">
      <c r="D926" s="38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</row>
    <row r="927" spans="4:48" x14ac:dyDescent="0.25">
      <c r="D927" s="38" t="s">
        <v>1659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</row>
    <row r="928" spans="4:48" x14ac:dyDescent="0.25">
      <c r="D928" s="38" t="s">
        <v>1660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</row>
    <row r="929" spans="4:48" x14ac:dyDescent="0.25">
      <c r="D929" s="38" t="s">
        <v>1688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</row>
    <row r="930" spans="4:48" x14ac:dyDescent="0.25">
      <c r="D930" s="38" t="s">
        <v>1662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</row>
    <row r="931" spans="4:48" x14ac:dyDescent="0.25">
      <c r="D931" s="38" t="s">
        <v>1680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</row>
    <row r="932" spans="4:48" x14ac:dyDescent="0.25">
      <c r="D932" s="38" t="s">
        <v>1664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</row>
    <row r="933" spans="4:48" x14ac:dyDescent="0.25">
      <c r="D933" s="38" t="s">
        <v>1689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</row>
    <row r="934" spans="4:48" x14ac:dyDescent="0.25">
      <c r="D934" s="38" t="s">
        <v>1666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</row>
    <row r="935" spans="4:48" x14ac:dyDescent="0.25">
      <c r="D935" s="38" t="s">
        <v>1690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</row>
    <row r="936" spans="4:48" x14ac:dyDescent="0.25">
      <c r="D936" s="38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</row>
    <row r="937" spans="4:48" x14ac:dyDescent="0.25">
      <c r="D937" s="38" t="s">
        <v>1691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</row>
    <row r="938" spans="4:48" x14ac:dyDescent="0.25">
      <c r="D938" s="38" t="s">
        <v>1692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</row>
    <row r="939" spans="4:48" x14ac:dyDescent="0.25">
      <c r="D939" s="38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</row>
    <row r="940" spans="4:48" x14ac:dyDescent="0.25">
      <c r="D940" s="38" t="s">
        <v>1659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</row>
    <row r="941" spans="4:48" x14ac:dyDescent="0.25">
      <c r="D941" s="38" t="s">
        <v>1660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</row>
    <row r="942" spans="4:48" x14ac:dyDescent="0.25">
      <c r="D942" s="38" t="s">
        <v>1693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</row>
    <row r="943" spans="4:48" x14ac:dyDescent="0.25">
      <c r="D943" s="38" t="s">
        <v>1662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</row>
    <row r="944" spans="4:48" x14ac:dyDescent="0.25">
      <c r="D944" s="38" t="s">
        <v>1694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</row>
    <row r="945" spans="4:48" x14ac:dyDescent="0.25">
      <c r="D945" s="38" t="s">
        <v>1664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</row>
    <row r="946" spans="4:48" x14ac:dyDescent="0.25">
      <c r="D946" s="38" t="s">
        <v>1695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</row>
    <row r="947" spans="4:48" x14ac:dyDescent="0.25">
      <c r="D947" s="38" t="s">
        <v>1666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</row>
    <row r="948" spans="4:48" x14ac:dyDescent="0.25">
      <c r="D948" s="38" t="s">
        <v>1696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</row>
    <row r="949" spans="4:48" x14ac:dyDescent="0.25">
      <c r="D949" s="38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</row>
    <row r="950" spans="4:48" x14ac:dyDescent="0.25">
      <c r="D950" s="38" t="s">
        <v>1659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</row>
    <row r="951" spans="4:48" x14ac:dyDescent="0.25">
      <c r="D951" s="38" t="s">
        <v>1660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</row>
    <row r="952" spans="4:48" x14ac:dyDescent="0.25">
      <c r="D952" s="38" t="s">
        <v>1697</v>
      </c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</row>
    <row r="953" spans="4:48" x14ac:dyDescent="0.25">
      <c r="D953" s="38" t="s">
        <v>1662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</row>
    <row r="954" spans="4:48" x14ac:dyDescent="0.25">
      <c r="D954" s="38" t="s">
        <v>1698</v>
      </c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</row>
    <row r="955" spans="4:48" x14ac:dyDescent="0.25">
      <c r="D955" s="38" t="s">
        <v>1664</v>
      </c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</row>
    <row r="956" spans="4:48" x14ac:dyDescent="0.25">
      <c r="D956" s="38">
        <v>0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</row>
    <row r="957" spans="4:48" x14ac:dyDescent="0.25">
      <c r="D957" s="38" t="s">
        <v>1666</v>
      </c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</row>
    <row r="958" spans="4:48" x14ac:dyDescent="0.25">
      <c r="D958" s="38" t="s">
        <v>1699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</row>
    <row r="959" spans="4:48" x14ac:dyDescent="0.25">
      <c r="D959" s="38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</row>
    <row r="960" spans="4:48" x14ac:dyDescent="0.25">
      <c r="D960" s="38" t="s">
        <v>1700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</row>
    <row r="961" spans="4:48" x14ac:dyDescent="0.25">
      <c r="D961" s="38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</row>
    <row r="962" spans="4:48" x14ac:dyDescent="0.25">
      <c r="D962" s="38" t="s">
        <v>1659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</row>
    <row r="963" spans="4:48" x14ac:dyDescent="0.25">
      <c r="D963" s="38" t="s">
        <v>1660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</row>
    <row r="964" spans="4:48" x14ac:dyDescent="0.25">
      <c r="D964" s="38" t="s">
        <v>1701</v>
      </c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</row>
    <row r="965" spans="4:48" x14ac:dyDescent="0.25">
      <c r="D965" s="38" t="s">
        <v>1662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</row>
    <row r="966" spans="4:48" x14ac:dyDescent="0.25">
      <c r="D966" s="38" t="s">
        <v>1702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</row>
    <row r="967" spans="4:48" x14ac:dyDescent="0.25">
      <c r="D967" s="38" t="s">
        <v>1664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</row>
    <row r="968" spans="4:48" x14ac:dyDescent="0.25">
      <c r="D968" s="38">
        <v>0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</row>
    <row r="969" spans="4:48" x14ac:dyDescent="0.25">
      <c r="D969" s="38" t="s">
        <v>1666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</row>
    <row r="970" spans="4:48" x14ac:dyDescent="0.25">
      <c r="D970" s="38" t="s">
        <v>1703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</row>
    <row r="971" spans="4:48" x14ac:dyDescent="0.25">
      <c r="D971" s="3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</row>
    <row r="972" spans="4:48" x14ac:dyDescent="0.25">
      <c r="D972" s="38" t="s">
        <v>1704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</row>
    <row r="973" spans="4:48" x14ac:dyDescent="0.25">
      <c r="D973" s="3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</row>
    <row r="974" spans="4:48" x14ac:dyDescent="0.25">
      <c r="D974" s="38" t="s">
        <v>1659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</row>
    <row r="975" spans="4:48" x14ac:dyDescent="0.25">
      <c r="D975" s="38" t="s">
        <v>1660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</row>
    <row r="976" spans="4:48" x14ac:dyDescent="0.25">
      <c r="D976" s="38" t="s">
        <v>1705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</row>
    <row r="977" spans="4:48" x14ac:dyDescent="0.25">
      <c r="D977" s="38" t="s">
        <v>1662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</row>
    <row r="978" spans="4:48" x14ac:dyDescent="0.25">
      <c r="D978" s="38">
        <v>0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</row>
    <row r="979" spans="4:48" x14ac:dyDescent="0.25">
      <c r="D979" s="38" t="s">
        <v>1664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</row>
    <row r="980" spans="4:48" x14ac:dyDescent="0.25">
      <c r="D980" s="38" t="s">
        <v>1706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</row>
    <row r="981" spans="4:48" x14ac:dyDescent="0.25">
      <c r="D981" s="38" t="s">
        <v>1666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</row>
    <row r="982" spans="4:48" x14ac:dyDescent="0.25">
      <c r="D982" s="38" t="s">
        <v>1707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</row>
    <row r="983" spans="4:48" x14ac:dyDescent="0.25">
      <c r="D983" s="3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</row>
    <row r="984" spans="4:48" x14ac:dyDescent="0.25">
      <c r="D984" s="38" t="s">
        <v>1708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</row>
    <row r="985" spans="4:48" x14ac:dyDescent="0.25">
      <c r="D985" s="38" t="s">
        <v>1709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</row>
    <row r="986" spans="4:48" x14ac:dyDescent="0.25">
      <c r="D986" s="38" t="s">
        <v>1710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</row>
    <row r="987" spans="4:48" x14ac:dyDescent="0.25">
      <c r="D987" s="38" t="s">
        <v>1711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</row>
    <row r="988" spans="4:48" x14ac:dyDescent="0.25">
      <c r="D988" s="38" t="s">
        <v>1712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</row>
    <row r="989" spans="4:48" x14ac:dyDescent="0.25">
      <c r="D989" s="38" t="s">
        <v>1713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</row>
    <row r="990" spans="4:48" x14ac:dyDescent="0.25">
      <c r="D990" s="38" t="s">
        <v>1714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</row>
    <row r="991" spans="4:48" x14ac:dyDescent="0.25">
      <c r="D991" s="38" t="s">
        <v>1715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</row>
    <row r="992" spans="4:48" x14ac:dyDescent="0.25">
      <c r="D992" s="38" t="s">
        <v>1716</v>
      </c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</row>
    <row r="993" spans="4:48" x14ac:dyDescent="0.25">
      <c r="D993" s="38" t="s">
        <v>1717</v>
      </c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</row>
    <row r="994" spans="4:48" x14ac:dyDescent="0.25">
      <c r="D994" s="3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</row>
    <row r="995" spans="4:48" x14ac:dyDescent="0.25">
      <c r="D995" s="38" t="s">
        <v>1708</v>
      </c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</row>
    <row r="996" spans="4:48" x14ac:dyDescent="0.25">
      <c r="D996" s="38" t="s">
        <v>1718</v>
      </c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</row>
    <row r="997" spans="4:48" x14ac:dyDescent="0.25">
      <c r="D997" s="38" t="s">
        <v>1719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</row>
    <row r="998" spans="4:48" x14ac:dyDescent="0.25">
      <c r="D998" s="38" t="s">
        <v>1720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</row>
    <row r="999" spans="4:48" x14ac:dyDescent="0.25">
      <c r="D999" s="38" t="s">
        <v>1715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</row>
    <row r="1000" spans="4:48" x14ac:dyDescent="0.25">
      <c r="D1000" s="38" t="s">
        <v>1716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</row>
    <row r="1001" spans="4:48" x14ac:dyDescent="0.25">
      <c r="D1001" s="38" t="s">
        <v>1721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</row>
    <row r="1002" spans="4:48" x14ac:dyDescent="0.25">
      <c r="D1002" s="3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</row>
    <row r="1003" spans="4:48" x14ac:dyDescent="0.25">
      <c r="D1003" s="38" t="s">
        <v>1708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</row>
    <row r="1004" spans="4:48" x14ac:dyDescent="0.25">
      <c r="D1004" s="38" t="s">
        <v>1722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</row>
    <row r="1005" spans="4:48" x14ac:dyDescent="0.25">
      <c r="D1005" s="38" t="s">
        <v>1723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</row>
    <row r="1006" spans="4:48" x14ac:dyDescent="0.25">
      <c r="D1006" s="38" t="s">
        <v>1724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</row>
    <row r="1007" spans="4:48" x14ac:dyDescent="0.25">
      <c r="D1007" s="38" t="s">
        <v>1715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</row>
    <row r="1008" spans="4:48" x14ac:dyDescent="0.25">
      <c r="D1008" s="38" t="s">
        <v>1716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</row>
    <row r="1009" spans="4:48" x14ac:dyDescent="0.25">
      <c r="D1009" s="38" t="s">
        <v>1725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</row>
    <row r="1010" spans="4:48" x14ac:dyDescent="0.25">
      <c r="D1010" s="3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</row>
    <row r="1011" spans="4:48" x14ac:dyDescent="0.25">
      <c r="D1011" s="38" t="s">
        <v>1708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</row>
    <row r="1012" spans="4:48" x14ac:dyDescent="0.25">
      <c r="D1012" s="38" t="s">
        <v>1726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</row>
    <row r="1013" spans="4:48" x14ac:dyDescent="0.25">
      <c r="D1013" s="38" t="s">
        <v>1727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</row>
    <row r="1014" spans="4:48" x14ac:dyDescent="0.25">
      <c r="D1014" s="38" t="s">
        <v>1728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</row>
    <row r="1015" spans="4:48" x14ac:dyDescent="0.25">
      <c r="D1015" s="38" t="s">
        <v>1715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</row>
    <row r="1016" spans="4:48" x14ac:dyDescent="0.25">
      <c r="D1016" s="38" t="s">
        <v>1716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</row>
    <row r="1017" spans="4:48" x14ac:dyDescent="0.25">
      <c r="D1017" s="38" t="s">
        <v>1729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</row>
    <row r="1018" spans="4:48" x14ac:dyDescent="0.25">
      <c r="D1018" s="3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</row>
    <row r="1019" spans="4:48" x14ac:dyDescent="0.25">
      <c r="D1019" s="38" t="s">
        <v>1730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</row>
    <row r="1020" spans="4:48" x14ac:dyDescent="0.25">
      <c r="D1020" s="38" t="s">
        <v>1731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</row>
    <row r="1021" spans="4:48" x14ac:dyDescent="0.25">
      <c r="D1021" s="38" t="s">
        <v>1732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</row>
    <row r="1022" spans="4:48" x14ac:dyDescent="0.25">
      <c r="D1022" s="3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</row>
    <row r="1023" spans="4:48" x14ac:dyDescent="0.25">
      <c r="D1023" s="38" t="s">
        <v>37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</row>
    <row r="1024" spans="4:48" x14ac:dyDescent="0.25">
      <c r="D1024" s="38" t="s">
        <v>1733</v>
      </c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</row>
    <row r="1025" spans="4:48" x14ac:dyDescent="0.25">
      <c r="D1025" s="3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</row>
    <row r="1026" spans="4:48" x14ac:dyDescent="0.25">
      <c r="D1026" s="38" t="s">
        <v>1734</v>
      </c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</row>
    <row r="1027" spans="4:48" x14ac:dyDescent="0.25">
      <c r="D1027" s="38" t="s">
        <v>1735</v>
      </c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</row>
    <row r="1028" spans="4:48" x14ac:dyDescent="0.25">
      <c r="D1028" s="38" t="s">
        <v>1736</v>
      </c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</row>
    <row r="1029" spans="4:48" x14ac:dyDescent="0.25">
      <c r="D1029" s="38" t="s">
        <v>1737</v>
      </c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</row>
    <row r="1030" spans="4:48" x14ac:dyDescent="0.25">
      <c r="D1030" s="38" t="s">
        <v>1738</v>
      </c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</row>
    <row r="1031" spans="4:48" x14ac:dyDescent="0.25">
      <c r="D1031" s="38" t="s">
        <v>1739</v>
      </c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</row>
    <row r="1032" spans="4:48" x14ac:dyDescent="0.25">
      <c r="D1032" s="38" t="s">
        <v>1740</v>
      </c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</row>
    <row r="1033" spans="4:48" x14ac:dyDescent="0.25">
      <c r="D1033" s="38" t="s">
        <v>1741</v>
      </c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</row>
    <row r="1034" spans="4:48" x14ac:dyDescent="0.25">
      <c r="D1034" s="38" t="s">
        <v>1742</v>
      </c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</row>
    <row r="1035" spans="4:48" x14ac:dyDescent="0.25">
      <c r="D1035" s="38" t="s">
        <v>1743</v>
      </c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</row>
    <row r="1036" spans="4:48" x14ac:dyDescent="0.25">
      <c r="D1036" s="38" t="s">
        <v>1744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</row>
    <row r="1037" spans="4:48" x14ac:dyDescent="0.25">
      <c r="D1037" s="38" t="s">
        <v>1745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</row>
    <row r="1038" spans="4:48" x14ac:dyDescent="0.25">
      <c r="D1038" s="38" t="s">
        <v>1746</v>
      </c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</row>
    <row r="1039" spans="4:48" x14ac:dyDescent="0.25">
      <c r="D1039" s="38" t="s">
        <v>1747</v>
      </c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</row>
    <row r="1040" spans="4:48" x14ac:dyDescent="0.25">
      <c r="D1040" s="38" t="s">
        <v>1748</v>
      </c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</row>
    <row r="1041" spans="4:48" x14ac:dyDescent="0.25">
      <c r="D1041" s="38" t="s">
        <v>1749</v>
      </c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</row>
    <row r="1042" spans="4:48" x14ac:dyDescent="0.25">
      <c r="D1042" s="38" t="s">
        <v>1750</v>
      </c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</row>
    <row r="1043" spans="4:48" x14ac:dyDescent="0.25">
      <c r="D1043" s="38" t="s">
        <v>1751</v>
      </c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</row>
    <row r="1044" spans="4:48" x14ac:dyDescent="0.25">
      <c r="D1044" s="38" t="s">
        <v>1742</v>
      </c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</row>
    <row r="1045" spans="4:48" x14ac:dyDescent="0.25">
      <c r="D1045" s="38" t="s">
        <v>1752</v>
      </c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</row>
    <row r="1046" spans="4:48" x14ac:dyDescent="0.25">
      <c r="D1046" s="38" t="s">
        <v>1753</v>
      </c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</row>
    <row r="1047" spans="4:48" x14ac:dyDescent="0.25">
      <c r="D1047" s="38" t="s">
        <v>1754</v>
      </c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</row>
    <row r="1048" spans="4:48" x14ac:dyDescent="0.25">
      <c r="D1048" s="38" t="s">
        <v>1755</v>
      </c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</row>
    <row r="1049" spans="4:48" x14ac:dyDescent="0.25">
      <c r="D1049" s="38" t="s">
        <v>1756</v>
      </c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</row>
    <row r="1050" spans="4:48" x14ac:dyDescent="0.25">
      <c r="D1050" s="38" t="s">
        <v>1757</v>
      </c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</row>
    <row r="1051" spans="4:48" x14ac:dyDescent="0.25">
      <c r="D1051" s="38" t="s">
        <v>1758</v>
      </c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</row>
    <row r="1052" spans="4:48" x14ac:dyDescent="0.25">
      <c r="D1052" s="38" t="s">
        <v>1759</v>
      </c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</row>
    <row r="1053" spans="4:48" x14ac:dyDescent="0.25">
      <c r="D1053" s="38" t="s">
        <v>1747</v>
      </c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</row>
    <row r="1054" spans="4:48" x14ac:dyDescent="0.25">
      <c r="D1054" s="38" t="s">
        <v>1748</v>
      </c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</row>
    <row r="1055" spans="4:48" x14ac:dyDescent="0.25">
      <c r="D1055" s="38" t="s">
        <v>1760</v>
      </c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</row>
    <row r="1056" spans="4:48" x14ac:dyDescent="0.25">
      <c r="D1056" s="38" t="s">
        <v>1761</v>
      </c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</row>
    <row r="1057" spans="4:48" x14ac:dyDescent="0.25">
      <c r="D1057" s="38" t="s">
        <v>1762</v>
      </c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</row>
    <row r="1058" spans="4:48" x14ac:dyDescent="0.25">
      <c r="D1058" s="38" t="s">
        <v>1802</v>
      </c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</row>
    <row r="1059" spans="4:48" x14ac:dyDescent="0.25">
      <c r="D1059" s="38" t="s">
        <v>1763</v>
      </c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</row>
    <row r="1060" spans="4:48" x14ac:dyDescent="0.25">
      <c r="D1060" s="38" t="s">
        <v>1764</v>
      </c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</row>
    <row r="1061" spans="4:48" x14ac:dyDescent="0.25">
      <c r="D1061" s="38" t="s">
        <v>1803</v>
      </c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</row>
    <row r="1062" spans="4:48" x14ac:dyDescent="0.25">
      <c r="D1062" s="38" t="s">
        <v>1765</v>
      </c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</row>
    <row r="1063" spans="4:48" x14ac:dyDescent="0.25">
      <c r="D1063" s="38" t="s">
        <v>1766</v>
      </c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</row>
    <row r="1064" spans="4:48" x14ac:dyDescent="0.25">
      <c r="D1064" s="38" t="s">
        <v>1767</v>
      </c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</row>
    <row r="1065" spans="4:48" x14ac:dyDescent="0.25">
      <c r="D1065" s="38" t="s">
        <v>1768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</row>
    <row r="1066" spans="4:48" x14ac:dyDescent="0.25">
      <c r="D1066" s="38" t="s">
        <v>1769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</row>
    <row r="1067" spans="4:48" x14ac:dyDescent="0.25">
      <c r="D1067" s="38" t="s">
        <v>1804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</row>
    <row r="1068" spans="4:48" x14ac:dyDescent="0.25">
      <c r="D1068" s="38" t="s">
        <v>1805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</row>
    <row r="1069" spans="4:48" x14ac:dyDescent="0.25">
      <c r="D1069" s="38" t="s">
        <v>1767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</row>
    <row r="1070" spans="4:48" x14ac:dyDescent="0.25">
      <c r="D1070" s="38" t="s">
        <v>1770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</row>
    <row r="1071" spans="4:48" x14ac:dyDescent="0.25">
      <c r="D1071" s="38" t="s">
        <v>1771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</row>
    <row r="1072" spans="4:48" x14ac:dyDescent="0.25">
      <c r="D1072" s="38" t="s">
        <v>1772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</row>
    <row r="1073" spans="4:48" x14ac:dyDescent="0.25">
      <c r="D1073" s="38" t="s">
        <v>1747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</row>
    <row r="1074" spans="4:48" x14ac:dyDescent="0.25">
      <c r="D1074" s="38" t="s">
        <v>1773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</row>
    <row r="1075" spans="4:48" x14ac:dyDescent="0.25">
      <c r="D1075" s="38" t="s">
        <v>1774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</row>
    <row r="1076" spans="4:48" x14ac:dyDescent="0.25">
      <c r="D1076" s="38" t="s">
        <v>1775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</row>
    <row r="1077" spans="4:48" x14ac:dyDescent="0.25">
      <c r="D1077" s="38" t="s">
        <v>1776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</row>
    <row r="1078" spans="4:48" x14ac:dyDescent="0.25">
      <c r="D1078" s="38" t="s">
        <v>1777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</row>
    <row r="1079" spans="4:48" x14ac:dyDescent="0.25">
      <c r="D1079" s="38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</row>
    <row r="1080" spans="4:48" x14ac:dyDescent="0.25">
      <c r="D1080" s="38" t="s">
        <v>1778</v>
      </c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</row>
    <row r="1081" spans="4:48" x14ac:dyDescent="0.25">
      <c r="D1081" s="38" t="s">
        <v>1779</v>
      </c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</row>
    <row r="1082" spans="4:48" x14ac:dyDescent="0.25">
      <c r="D1082" s="38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</row>
    <row r="1083" spans="4:48" x14ac:dyDescent="0.25">
      <c r="D1083" s="38" t="s">
        <v>1780</v>
      </c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</row>
    <row r="1084" spans="4:48" x14ac:dyDescent="0.25">
      <c r="D1084" s="38" t="s">
        <v>1781</v>
      </c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</row>
    <row r="1085" spans="4:48" x14ac:dyDescent="0.25">
      <c r="D1085" s="38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</row>
    <row r="1086" spans="4:48" x14ac:dyDescent="0.25">
      <c r="D1086" s="38" t="s">
        <v>1782</v>
      </c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</row>
    <row r="1087" spans="4:48" x14ac:dyDescent="0.25">
      <c r="D1087" s="38" t="s">
        <v>1783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</row>
    <row r="1088" spans="4:48" x14ac:dyDescent="0.25">
      <c r="D1088" s="38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</row>
    <row r="1089" spans="4:48" x14ac:dyDescent="0.25">
      <c r="D1089" s="38" t="s">
        <v>1784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</row>
    <row r="1090" spans="4:48" x14ac:dyDescent="0.25">
      <c r="D1090" s="38" t="s">
        <v>1785</v>
      </c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</row>
    <row r="1091" spans="4:48" x14ac:dyDescent="0.25">
      <c r="D1091" s="38" t="s">
        <v>1521</v>
      </c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</row>
    <row r="1092" spans="4:48" x14ac:dyDescent="0.25">
      <c r="D1092" s="38" t="s">
        <v>328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</row>
    <row r="1093" spans="4:48" x14ac:dyDescent="0.25">
      <c r="D1093" s="38" t="s">
        <v>1786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</row>
    <row r="1094" spans="4:48" x14ac:dyDescent="0.25">
      <c r="D1094" s="38" t="s">
        <v>1787</v>
      </c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</row>
    <row r="1095" spans="4:48" x14ac:dyDescent="0.25">
      <c r="D1095" s="38" t="s">
        <v>1788</v>
      </c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</row>
    <row r="1096" spans="4:48" x14ac:dyDescent="0.25">
      <c r="D1096" s="38" t="s">
        <v>274</v>
      </c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</row>
    <row r="1097" spans="4:48" x14ac:dyDescent="0.25">
      <c r="D1097" s="38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</row>
    <row r="1098" spans="4:48" x14ac:dyDescent="0.25">
      <c r="D1098" s="38" t="s">
        <v>1789</v>
      </c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</row>
    <row r="1099" spans="4:48" x14ac:dyDescent="0.25">
      <c r="D1099" s="38" t="s">
        <v>1790</v>
      </c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</row>
    <row r="1100" spans="4:48" x14ac:dyDescent="0.25">
      <c r="D1100" s="38" t="s">
        <v>1791</v>
      </c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</row>
    <row r="1101" spans="4:48" x14ac:dyDescent="0.25">
      <c r="D1101" s="38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</row>
    <row r="1102" spans="4:48" x14ac:dyDescent="0.25">
      <c r="D1102" s="38" t="s">
        <v>262</v>
      </c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</row>
    <row r="1103" spans="4:48" x14ac:dyDescent="0.25">
      <c r="D1103" s="38" t="s">
        <v>1792</v>
      </c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</row>
    <row r="1104" spans="4:48" x14ac:dyDescent="0.25">
      <c r="D1104" s="38" t="s">
        <v>1793</v>
      </c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</row>
    <row r="1105" spans="4:48" x14ac:dyDescent="0.25">
      <c r="D1105" s="38" t="s">
        <v>1794</v>
      </c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</row>
    <row r="1106" spans="4:48" x14ac:dyDescent="0.25">
      <c r="D1106" s="38" t="s">
        <v>1795</v>
      </c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</row>
    <row r="1107" spans="4:48" x14ac:dyDescent="0.25">
      <c r="D1107" s="38" t="s">
        <v>1796</v>
      </c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</row>
    <row r="1108" spans="4:48" x14ac:dyDescent="0.25">
      <c r="D1108" s="38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</row>
    <row r="1109" spans="4:48" x14ac:dyDescent="0.25">
      <c r="D1109" s="38" t="s">
        <v>279</v>
      </c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</row>
    <row r="1110" spans="4:48" x14ac:dyDescent="0.25">
      <c r="D1110" s="38" t="s">
        <v>1797</v>
      </c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</row>
    <row r="1111" spans="4:48" x14ac:dyDescent="0.25">
      <c r="D1111" s="38" t="s">
        <v>1798</v>
      </c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</row>
    <row r="1112" spans="4:48" x14ac:dyDescent="0.25">
      <c r="D1112" s="38" t="s">
        <v>1799</v>
      </c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</row>
    <row r="1113" spans="4:48" x14ac:dyDescent="0.25">
      <c r="D1113" s="38" t="s">
        <v>1800</v>
      </c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</row>
    <row r="1114" spans="4:48" x14ac:dyDescent="0.25">
      <c r="D1114" s="38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</row>
    <row r="1115" spans="4:48" x14ac:dyDescent="0.25">
      <c r="D1115" s="38" t="s">
        <v>1801</v>
      </c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</row>
    <row r="1116" spans="4:48" x14ac:dyDescent="0.25">
      <c r="D1116" s="38" t="e" cm="1">
        <f t="array" ref="D1116">--where a.km is null or a.km = 0</f>
        <v>#NAME?</v>
      </c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</row>
    <row r="1117" spans="4:48" x14ac:dyDescent="0.25">
      <c r="D1117" s="38" t="e">
        <f>--order by a.AgreementNumber, a.PoliceNumber, a.ScheduleDate</f>
        <v>#NAME?</v>
      </c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</row>
    <row r="1118" spans="4:48" x14ac:dyDescent="0.25">
      <c r="D1118" s="38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</row>
    <row r="1119" spans="4:48" x14ac:dyDescent="0.25">
      <c r="D1119" s="38" t="e" cm="1">
        <f t="array" ref="D1119">--select a.* from</f>
        <v>#NAME?</v>
      </c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</row>
    <row r="1121" spans="4:4" x14ac:dyDescent="0.25">
      <c r="D1121" s="1" t="s">
        <v>1824</v>
      </c>
    </row>
    <row r="1171" spans="2:4" x14ac:dyDescent="0.25">
      <c r="B1171" s="3">
        <v>0</v>
      </c>
      <c r="D1171" s="4" t="s">
        <v>1807</v>
      </c>
    </row>
    <row r="1172" spans="2:4" x14ac:dyDescent="0.25">
      <c r="D1172" s="41" t="s">
        <v>300</v>
      </c>
    </row>
    <row r="1174" spans="2:4" x14ac:dyDescent="0.25">
      <c r="D1174" s="1" t="s">
        <v>36</v>
      </c>
    </row>
    <row r="1175" spans="2:4" x14ac:dyDescent="0.25">
      <c r="D1175" s="36" t="s">
        <v>1808</v>
      </c>
    </row>
    <row r="1177" spans="2:4" x14ac:dyDescent="0.25">
      <c r="D1177" s="1" t="s">
        <v>531</v>
      </c>
    </row>
    <row r="1178" spans="2:4" x14ac:dyDescent="0.25">
      <c r="D1178" s="4" t="s">
        <v>718</v>
      </c>
    </row>
    <row r="1179" spans="2:4" x14ac:dyDescent="0.25">
      <c r="D1179" s="36" t="s">
        <v>719</v>
      </c>
    </row>
    <row r="1181" spans="2:4" x14ac:dyDescent="0.25">
      <c r="D1181" s="1" t="s">
        <v>1655</v>
      </c>
    </row>
    <row r="1204" spans="4:4" x14ac:dyDescent="0.25">
      <c r="D1204" s="1" t="s">
        <v>1809</v>
      </c>
    </row>
    <row r="1237" spans="2:4" x14ac:dyDescent="0.25">
      <c r="B1237" s="3">
        <v>0</v>
      </c>
      <c r="D1237" s="48" t="s">
        <v>1811</v>
      </c>
    </row>
    <row r="1238" spans="2:4" x14ac:dyDescent="0.25">
      <c r="D1238" s="41" t="s">
        <v>300</v>
      </c>
    </row>
    <row r="1240" spans="2:4" x14ac:dyDescent="0.25">
      <c r="D1240" s="1" t="s">
        <v>1810</v>
      </c>
    </row>
    <row r="1272" spans="2:4" x14ac:dyDescent="0.25">
      <c r="B1272" s="2">
        <v>0</v>
      </c>
      <c r="D1272" s="4" t="s">
        <v>1812</v>
      </c>
    </row>
    <row r="1273" spans="2:4" x14ac:dyDescent="0.25">
      <c r="D1273" s="41" t="s">
        <v>301</v>
      </c>
    </row>
    <row r="1274" spans="2:4" x14ac:dyDescent="0.25">
      <c r="D1274" s="37" t="s">
        <v>35</v>
      </c>
    </row>
    <row r="1314" spans="2:4" x14ac:dyDescent="0.25">
      <c r="B1314" s="2">
        <v>0</v>
      </c>
      <c r="D1314" s="4" t="s">
        <v>501</v>
      </c>
    </row>
    <row r="1315" spans="2:4" x14ac:dyDescent="0.25">
      <c r="D1315" s="41" t="s">
        <v>301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DD4F-618D-40A0-89FE-2985FB9B7564}">
  <dimension ref="A2:J22"/>
  <sheetViews>
    <sheetView topLeftCell="A9" zoomScale="85" zoomScaleNormal="85" workbookViewId="0">
      <selection activeCell="B14" sqref="A2:J22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8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642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1650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725</v>
      </c>
      <c r="B5" s="51" t="s">
        <v>724</v>
      </c>
      <c r="C5" s="51" t="s">
        <v>327</v>
      </c>
      <c r="D5" s="51" t="s">
        <v>310</v>
      </c>
      <c r="E5" s="51" t="s">
        <v>272</v>
      </c>
      <c r="F5" s="67">
        <v>45182.300694443999</v>
      </c>
      <c r="G5" s="67">
        <v>45603.625</v>
      </c>
      <c r="H5" s="51" t="s">
        <v>23</v>
      </c>
      <c r="I5" s="51" t="s">
        <v>18</v>
      </c>
      <c r="J5" s="51" t="s">
        <v>414</v>
      </c>
    </row>
    <row r="6" spans="1:10" ht="45" x14ac:dyDescent="0.25">
      <c r="A6" s="44" t="s">
        <v>1336</v>
      </c>
      <c r="B6" s="44" t="s">
        <v>1335</v>
      </c>
      <c r="C6" s="44" t="s">
        <v>323</v>
      </c>
      <c r="D6" s="44" t="s">
        <v>310</v>
      </c>
      <c r="E6" s="44" t="s">
        <v>272</v>
      </c>
      <c r="F6" s="63">
        <v>45198.34375</v>
      </c>
      <c r="G6" s="63">
        <v>45618.625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1334</v>
      </c>
      <c r="B7" s="47" t="s">
        <v>1333</v>
      </c>
      <c r="C7" s="47" t="s">
        <v>323</v>
      </c>
      <c r="D7" s="47" t="s">
        <v>310</v>
      </c>
      <c r="E7" s="47" t="s">
        <v>272</v>
      </c>
      <c r="F7" s="62">
        <v>45198.347916667</v>
      </c>
      <c r="G7" s="62">
        <v>45618.625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1332</v>
      </c>
      <c r="B8" s="44" t="s">
        <v>1331</v>
      </c>
      <c r="C8" s="44" t="s">
        <v>323</v>
      </c>
      <c r="D8" s="44" t="s">
        <v>310</v>
      </c>
      <c r="E8" s="44" t="s">
        <v>272</v>
      </c>
      <c r="F8" s="63">
        <v>45198.35</v>
      </c>
      <c r="G8" s="63">
        <v>45618.625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1351</v>
      </c>
      <c r="B9" s="47" t="s">
        <v>1355</v>
      </c>
      <c r="C9" s="47" t="s">
        <v>323</v>
      </c>
      <c r="D9" s="47" t="s">
        <v>310</v>
      </c>
      <c r="E9" s="47" t="s">
        <v>272</v>
      </c>
      <c r="F9" s="62">
        <v>45198.470138889003</v>
      </c>
      <c r="G9" s="62">
        <v>45621.416666666999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1365</v>
      </c>
      <c r="B10" s="44" t="s">
        <v>1352</v>
      </c>
      <c r="C10" s="44" t="s">
        <v>393</v>
      </c>
      <c r="D10" s="44" t="s">
        <v>310</v>
      </c>
      <c r="E10" s="44" t="s">
        <v>272</v>
      </c>
      <c r="F10" s="63">
        <v>45198.476388889001</v>
      </c>
      <c r="G10" s="63">
        <v>45621.416666666999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1407</v>
      </c>
      <c r="B11" s="47" t="s">
        <v>1409</v>
      </c>
      <c r="C11" s="47" t="s">
        <v>323</v>
      </c>
      <c r="D11" s="47" t="s">
        <v>310</v>
      </c>
      <c r="E11" s="47" t="s">
        <v>272</v>
      </c>
      <c r="F11" s="62">
        <v>45198.614583333001</v>
      </c>
      <c r="G11" s="62">
        <v>45621.5625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1473</v>
      </c>
      <c r="B12" s="44" t="s">
        <v>1477</v>
      </c>
      <c r="C12" s="44" t="s">
        <v>713</v>
      </c>
      <c r="D12" s="44" t="s">
        <v>310</v>
      </c>
      <c r="E12" s="44" t="s">
        <v>272</v>
      </c>
      <c r="F12" s="63">
        <v>45199.552777778001</v>
      </c>
      <c r="G12" s="63">
        <v>45622.344444444003</v>
      </c>
      <c r="H12" s="44" t="s">
        <v>23</v>
      </c>
      <c r="I12" s="44" t="s">
        <v>18</v>
      </c>
      <c r="J12" s="44" t="s">
        <v>414</v>
      </c>
    </row>
    <row r="13" spans="1:10" ht="45" x14ac:dyDescent="0.25">
      <c r="A13" s="47" t="s">
        <v>1498</v>
      </c>
      <c r="B13" s="47" t="s">
        <v>1500</v>
      </c>
      <c r="C13" s="47" t="s">
        <v>616</v>
      </c>
      <c r="D13" s="47" t="s">
        <v>310</v>
      </c>
      <c r="E13" s="47" t="s">
        <v>272</v>
      </c>
      <c r="F13" s="62">
        <v>45201.544444444</v>
      </c>
      <c r="G13" s="62">
        <v>45622.541666666999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1622</v>
      </c>
      <c r="B14" s="44" t="s">
        <v>1623</v>
      </c>
      <c r="C14" s="44" t="s">
        <v>323</v>
      </c>
      <c r="D14" s="44" t="s">
        <v>310</v>
      </c>
      <c r="E14" s="44" t="s">
        <v>272</v>
      </c>
      <c r="F14" s="63">
        <v>45202.679861110999</v>
      </c>
      <c r="G14" s="63">
        <v>45623.625</v>
      </c>
      <c r="H14" s="44" t="s">
        <v>23</v>
      </c>
      <c r="I14" s="44" t="s">
        <v>18</v>
      </c>
      <c r="J14" s="44" t="s">
        <v>259</v>
      </c>
    </row>
    <row r="15" spans="1:10" ht="90" x14ac:dyDescent="0.25">
      <c r="A15" s="46" t="s">
        <v>1634</v>
      </c>
      <c r="B15" s="46" t="s">
        <v>1633</v>
      </c>
      <c r="C15" s="46" t="s">
        <v>377</v>
      </c>
      <c r="D15" s="46" t="s">
        <v>310</v>
      </c>
      <c r="E15" s="46" t="s">
        <v>272</v>
      </c>
      <c r="F15" s="69">
        <v>45202.704861111</v>
      </c>
      <c r="G15" s="69">
        <v>45623.659722222001</v>
      </c>
      <c r="H15" s="46" t="s">
        <v>23</v>
      </c>
      <c r="I15" s="46" t="s">
        <v>18</v>
      </c>
      <c r="J15" s="46" t="s">
        <v>255</v>
      </c>
    </row>
    <row r="16" spans="1:10" ht="45" x14ac:dyDescent="0.25">
      <c r="A16" s="78" t="s">
        <v>1649</v>
      </c>
      <c r="B16" s="78" t="s">
        <v>1646</v>
      </c>
      <c r="C16" s="78" t="s">
        <v>1648</v>
      </c>
      <c r="D16" s="78" t="s">
        <v>310</v>
      </c>
      <c r="E16" s="78" t="s">
        <v>272</v>
      </c>
      <c r="F16" s="79">
        <v>45203.361111111</v>
      </c>
      <c r="G16" s="79">
        <v>45623.638888889</v>
      </c>
      <c r="H16" s="78" t="s">
        <v>23</v>
      </c>
      <c r="I16" s="78" t="s">
        <v>18</v>
      </c>
      <c r="J16" s="78" t="s">
        <v>255</v>
      </c>
    </row>
    <row r="18" spans="1:10" x14ac:dyDescent="0.25">
      <c r="A18" s="42" t="s">
        <v>1806</v>
      </c>
      <c r="B18" s="42" t="s">
        <v>1655</v>
      </c>
      <c r="C18" s="42"/>
      <c r="D18" s="42"/>
      <c r="E18" s="42"/>
      <c r="F18" s="64"/>
      <c r="G18" s="64"/>
      <c r="H18" s="42"/>
      <c r="I18" s="42"/>
      <c r="J18" s="42" t="s">
        <v>317</v>
      </c>
    </row>
    <row r="19" spans="1:10" x14ac:dyDescent="0.25">
      <c r="A19" s="42"/>
      <c r="B19" s="42"/>
      <c r="C19" s="42"/>
      <c r="D19" s="42"/>
      <c r="E19" s="42"/>
      <c r="F19" s="64"/>
      <c r="G19" s="64"/>
      <c r="H19" s="42"/>
      <c r="I19" s="42"/>
      <c r="J19" s="42" t="s">
        <v>317</v>
      </c>
    </row>
    <row r="20" spans="1:10" x14ac:dyDescent="0.25">
      <c r="A20" s="42"/>
      <c r="B20" s="42"/>
      <c r="C20" s="42"/>
      <c r="D20" s="42"/>
      <c r="E20" s="42"/>
      <c r="F20" s="64"/>
      <c r="G20" s="64"/>
      <c r="H20" s="42"/>
      <c r="I20" s="42"/>
      <c r="J20" s="42" t="s">
        <v>317</v>
      </c>
    </row>
    <row r="21" spans="1:10" x14ac:dyDescent="0.25">
      <c r="A21" s="42"/>
      <c r="B21" s="42"/>
      <c r="C21" s="42"/>
      <c r="D21" s="42"/>
      <c r="E21" s="42"/>
      <c r="F21" s="64"/>
      <c r="G21" s="64"/>
      <c r="H21" s="42"/>
      <c r="I21" s="42"/>
      <c r="J21" s="42" t="s">
        <v>317</v>
      </c>
    </row>
    <row r="22" spans="1:10" x14ac:dyDescent="0.25">
      <c r="A22" s="42"/>
      <c r="B22" s="42"/>
      <c r="C22" s="42"/>
      <c r="D22" s="42"/>
      <c r="E22" s="42"/>
      <c r="F22" s="64"/>
      <c r="G22" s="64"/>
      <c r="H22" s="42"/>
      <c r="I22" s="42"/>
      <c r="J22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F4933-0B29-49C9-B046-2B6912F8A6AD}">
  <dimension ref="B2:BK457"/>
  <sheetViews>
    <sheetView topLeftCell="A331" zoomScale="85" zoomScaleNormal="85" workbookViewId="0">
      <selection activeCell="AI331" sqref="AI331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1126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1128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1129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1827</v>
      </c>
    </row>
    <row r="56" spans="2:4" x14ac:dyDescent="0.25">
      <c r="D56" s="41" t="s">
        <v>302</v>
      </c>
    </row>
    <row r="58" spans="2:4" x14ac:dyDescent="0.25">
      <c r="D58" s="1" t="s">
        <v>1825</v>
      </c>
    </row>
    <row r="89" spans="4:4" x14ac:dyDescent="0.25">
      <c r="D89" s="1" t="s">
        <v>1846</v>
      </c>
    </row>
    <row r="104" spans="2:63" x14ac:dyDescent="0.25">
      <c r="D104" s="38" t="s">
        <v>334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S104" s="75"/>
    </row>
    <row r="105" spans="2:63" x14ac:dyDescent="0.25">
      <c r="D105" s="38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S105" s="75"/>
    </row>
    <row r="106" spans="2:63" x14ac:dyDescent="0.25">
      <c r="D106" s="38" t="s">
        <v>37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S106" s="75"/>
    </row>
    <row r="107" spans="2:63" x14ac:dyDescent="0.25">
      <c r="D107" s="38" t="s">
        <v>328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S107" s="75"/>
    </row>
    <row r="108" spans="2:63" customFormat="1" x14ac:dyDescent="0.25">
      <c r="B108" s="1"/>
      <c r="C108" s="1"/>
      <c r="D108" s="39" t="s">
        <v>355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1"/>
      <c r="AM108" s="1"/>
      <c r="AN108" s="1"/>
      <c r="AO108" s="1"/>
      <c r="AP108" s="1"/>
      <c r="AQ108" s="1"/>
      <c r="AR108" s="1"/>
      <c r="AS108" s="75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2:63" customFormat="1" x14ac:dyDescent="0.25">
      <c r="B109" s="1"/>
      <c r="C109" s="1"/>
      <c r="D109" s="38" t="s">
        <v>365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"/>
      <c r="AM109" s="1"/>
      <c r="AN109" s="1"/>
      <c r="AO109" s="1"/>
      <c r="AP109" s="1"/>
      <c r="AQ109" s="1"/>
      <c r="AR109" s="1"/>
      <c r="AS109" s="75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2:63" customFormat="1" x14ac:dyDescent="0.25">
      <c r="B110" s="1"/>
      <c r="C110" s="1"/>
      <c r="D110" s="56" t="s">
        <v>1230</v>
      </c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1"/>
      <c r="AM110" s="1"/>
      <c r="AN110" s="1"/>
      <c r="AO110" s="1"/>
      <c r="AP110" s="1"/>
      <c r="AQ110" s="1"/>
      <c r="AR110" s="1"/>
      <c r="AS110" s="75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2:63" customFormat="1" x14ac:dyDescent="0.25">
      <c r="B111" s="1"/>
      <c r="C111" s="1"/>
      <c r="D111" s="56" t="s">
        <v>1231</v>
      </c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1"/>
      <c r="AM111" s="1"/>
      <c r="AN111" s="1"/>
      <c r="AO111" s="1"/>
      <c r="AP111" s="1"/>
      <c r="AQ111" s="1"/>
      <c r="AR111" s="1"/>
      <c r="AS111" s="75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2:63" customFormat="1" x14ac:dyDescent="0.25">
      <c r="B112" s="1"/>
      <c r="C112" s="1"/>
      <c r="D112" s="56" t="s">
        <v>1232</v>
      </c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1"/>
      <c r="AM112" s="1"/>
      <c r="AN112" s="1"/>
      <c r="AO112" s="1"/>
      <c r="AP112" s="1"/>
      <c r="AQ112" s="1"/>
      <c r="AR112" s="1"/>
      <c r="AS112" s="75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56" t="s">
        <v>410</v>
      </c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1"/>
      <c r="AM113" s="1"/>
      <c r="AN113" s="1"/>
      <c r="AO113" s="1"/>
      <c r="AP113" s="1"/>
      <c r="AQ113" s="1"/>
      <c r="AR113" s="1"/>
      <c r="AS113" s="75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58" t="s">
        <v>481</v>
      </c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1"/>
      <c r="AM114" s="1"/>
      <c r="AN114" s="1"/>
      <c r="AO114" s="1"/>
      <c r="AP114" s="1"/>
      <c r="AQ114" s="1"/>
      <c r="AR114" s="1"/>
      <c r="AS114" s="75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58" t="s">
        <v>339</v>
      </c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1"/>
      <c r="AM115" s="1"/>
      <c r="AN115" s="1"/>
      <c r="AO115" s="1"/>
      <c r="AP115" s="1"/>
      <c r="AQ115" s="1"/>
      <c r="AR115" s="1"/>
      <c r="AS115" s="75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58" t="s">
        <v>482</v>
      </c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1"/>
      <c r="AM116" s="1"/>
      <c r="AN116" s="1"/>
      <c r="AO116" s="1"/>
      <c r="AP116" s="1"/>
      <c r="AQ116" s="1"/>
      <c r="AR116" s="1"/>
      <c r="AS116" s="75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33" t="s">
        <v>406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"/>
      <c r="AM117" s="1"/>
      <c r="AN117" s="1"/>
      <c r="AO117" s="1"/>
      <c r="AP117" s="1"/>
      <c r="AQ117" s="1"/>
      <c r="AR117" s="1"/>
      <c r="AS117" s="75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3" t="s">
        <v>475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75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38" t="s">
        <v>423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"/>
      <c r="AM119" s="1"/>
      <c r="AN119" s="1"/>
      <c r="AO119" s="1"/>
      <c r="AP119" s="1"/>
      <c r="AQ119" s="1"/>
      <c r="AR119" s="1"/>
      <c r="AS119" s="75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38" t="s">
        <v>352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75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38" t="s">
        <v>425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75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38" t="s">
        <v>426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75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38" t="s">
        <v>336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75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38" t="s">
        <v>427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75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8" t="s">
        <v>366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75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8" t="s">
        <v>367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75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8" t="s">
        <v>368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75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8" t="s">
        <v>612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75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71" t="s">
        <v>613</v>
      </c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  <c r="AI129" s="72"/>
      <c r="AJ129" s="72"/>
      <c r="AK129" s="72"/>
      <c r="AL129" s="1"/>
      <c r="AM129" s="1"/>
      <c r="AN129" s="1"/>
      <c r="AO129" s="1"/>
      <c r="AP129" s="1"/>
      <c r="AQ129" s="1"/>
      <c r="AR129" s="1"/>
      <c r="AS129" s="75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8" t="s">
        <v>274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75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8" t="s">
        <v>611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75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71" t="s">
        <v>610</v>
      </c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  <c r="AI132" s="72"/>
      <c r="AJ132" s="72"/>
      <c r="AK132" s="72"/>
      <c r="AL132" s="1"/>
      <c r="AM132" s="1"/>
      <c r="AN132" s="1"/>
      <c r="AO132" s="1"/>
      <c r="AP132" s="1"/>
      <c r="AQ132" s="1"/>
      <c r="AR132" s="1"/>
      <c r="AS132" s="75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8" t="s">
        <v>274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75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3" t="s">
        <v>474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75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8" t="s">
        <v>319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49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75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8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49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75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38" t="s">
        <v>343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49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75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8" t="s">
        <v>328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49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75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x14ac:dyDescent="0.25">
      <c r="D139" s="39" t="s">
        <v>354</v>
      </c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S139" s="75"/>
    </row>
    <row r="140" spans="2:63" x14ac:dyDescent="0.25">
      <c r="D140" s="38" t="s">
        <v>321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S140" s="75"/>
    </row>
    <row r="141" spans="2:63" x14ac:dyDescent="0.25">
      <c r="D141" s="56" t="s">
        <v>1233</v>
      </c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S141" s="75"/>
    </row>
    <row r="142" spans="2:63" x14ac:dyDescent="0.25">
      <c r="D142" s="56" t="s">
        <v>1234</v>
      </c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S142" s="75"/>
    </row>
    <row r="143" spans="2:63" x14ac:dyDescent="0.25">
      <c r="D143" s="56" t="s">
        <v>1235</v>
      </c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S143" s="75"/>
    </row>
    <row r="144" spans="2:63" x14ac:dyDescent="0.25">
      <c r="D144" s="56" t="s">
        <v>408</v>
      </c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S144" s="75"/>
    </row>
    <row r="145" spans="4:45" x14ac:dyDescent="0.25">
      <c r="D145" s="58" t="s">
        <v>483</v>
      </c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S145" s="75"/>
    </row>
    <row r="146" spans="4:45" x14ac:dyDescent="0.25">
      <c r="D146" s="58" t="s">
        <v>345</v>
      </c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S146" s="75"/>
    </row>
    <row r="147" spans="4:45" x14ac:dyDescent="0.25">
      <c r="D147" s="58" t="s">
        <v>484</v>
      </c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S147" s="75"/>
    </row>
    <row r="148" spans="4:45" x14ac:dyDescent="0.25">
      <c r="D148" s="38" t="s">
        <v>422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S148" s="75"/>
    </row>
    <row r="149" spans="4:45" x14ac:dyDescent="0.25">
      <c r="D149" s="38" t="s">
        <v>412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S149" s="75"/>
    </row>
    <row r="150" spans="4:45" x14ac:dyDescent="0.25">
      <c r="D150" s="38" t="s">
        <v>413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S150" s="75"/>
    </row>
    <row r="151" spans="4:45" x14ac:dyDescent="0.25">
      <c r="D151" s="38" t="s">
        <v>424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S151" s="75"/>
    </row>
    <row r="152" spans="4:45" x14ac:dyDescent="0.25">
      <c r="D152" s="38" t="s">
        <v>352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S152" s="75"/>
    </row>
    <row r="153" spans="4:45" x14ac:dyDescent="0.25">
      <c r="D153" s="38" t="s">
        <v>396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S153" s="75"/>
    </row>
    <row r="154" spans="4:45" x14ac:dyDescent="0.25">
      <c r="D154" s="38" t="s">
        <v>397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S154" s="75"/>
    </row>
    <row r="155" spans="4:45" x14ac:dyDescent="0.25">
      <c r="D155" s="38" t="s">
        <v>275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S155" s="75"/>
    </row>
    <row r="156" spans="4:45" x14ac:dyDescent="0.25">
      <c r="D156" s="38" t="s">
        <v>398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S156" s="75"/>
    </row>
    <row r="157" spans="4:45" x14ac:dyDescent="0.25">
      <c r="D157" s="38" t="s">
        <v>322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S157" s="75"/>
    </row>
    <row r="158" spans="4:45" x14ac:dyDescent="0.25">
      <c r="D158" s="38" t="s">
        <v>399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S158" s="75"/>
    </row>
    <row r="159" spans="4:45" x14ac:dyDescent="0.25">
      <c r="D159" s="38" t="s">
        <v>326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S159" s="75"/>
    </row>
    <row r="160" spans="4:45" x14ac:dyDescent="0.25">
      <c r="D160" s="38" t="s">
        <v>428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S160" s="75"/>
    </row>
    <row r="161" spans="4:45" x14ac:dyDescent="0.25">
      <c r="D161" s="38" t="s">
        <v>409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S161" s="75"/>
    </row>
    <row r="162" spans="4:45" x14ac:dyDescent="0.25">
      <c r="D162" s="33" t="s">
        <v>476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S162" s="75"/>
    </row>
    <row r="163" spans="4:45" x14ac:dyDescent="0.25">
      <c r="D163" s="38" t="s">
        <v>331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S163" s="75"/>
    </row>
    <row r="164" spans="4:45" x14ac:dyDescent="0.25">
      <c r="D164" s="38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S164" s="75"/>
    </row>
    <row r="165" spans="4:45" x14ac:dyDescent="0.25">
      <c r="D165" s="38" t="s">
        <v>400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S165" s="75"/>
    </row>
    <row r="166" spans="4:45" x14ac:dyDescent="0.25">
      <c r="D166" s="38" t="s">
        <v>460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S166" s="75"/>
    </row>
    <row r="167" spans="4:45" x14ac:dyDescent="0.25">
      <c r="D167" s="38" t="s">
        <v>477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S167" s="75"/>
    </row>
    <row r="168" spans="4:45" x14ac:dyDescent="0.25">
      <c r="D168" s="38" t="s">
        <v>478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S168" s="75"/>
    </row>
    <row r="169" spans="4:45" x14ac:dyDescent="0.25">
      <c r="D169" s="38" t="s">
        <v>479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S169" s="75"/>
    </row>
    <row r="171" spans="4:45" x14ac:dyDescent="0.25">
      <c r="D171" s="4" t="s">
        <v>618</v>
      </c>
      <c r="E171" s="4" t="s">
        <v>619</v>
      </c>
      <c r="F171" s="4" t="s">
        <v>620</v>
      </c>
      <c r="G171" s="4" t="s">
        <v>621</v>
      </c>
      <c r="H171" s="4" t="s">
        <v>622</v>
      </c>
      <c r="I171" s="4" t="s">
        <v>623</v>
      </c>
      <c r="J171" s="4" t="s">
        <v>624</v>
      </c>
      <c r="K171" s="4" t="s">
        <v>625</v>
      </c>
      <c r="L171" s="4" t="s">
        <v>626</v>
      </c>
      <c r="M171" s="4" t="s">
        <v>627</v>
      </c>
      <c r="N171" s="4" t="s">
        <v>628</v>
      </c>
      <c r="O171" s="4">
        <v>1</v>
      </c>
      <c r="P171" s="4" t="s">
        <v>305</v>
      </c>
      <c r="Q171" s="4" t="s">
        <v>439</v>
      </c>
      <c r="R171" s="4" t="s">
        <v>421</v>
      </c>
      <c r="S171" s="4" t="s">
        <v>405</v>
      </c>
      <c r="T171" s="4" t="s">
        <v>329</v>
      </c>
      <c r="U171" s="4" t="s">
        <v>440</v>
      </c>
      <c r="V171" s="4" t="s">
        <v>447</v>
      </c>
      <c r="W171" s="4" t="s">
        <v>449</v>
      </c>
      <c r="X171" s="4" t="s">
        <v>441</v>
      </c>
      <c r="Y171" s="4" t="s">
        <v>442</v>
      </c>
      <c r="Z171" s="4" t="s">
        <v>629</v>
      </c>
      <c r="AA171" s="4" t="s">
        <v>438</v>
      </c>
      <c r="AB171" s="4" t="s">
        <v>362</v>
      </c>
      <c r="AC171" s="4" t="s">
        <v>361</v>
      </c>
      <c r="AD171" s="4" t="s">
        <v>373</v>
      </c>
      <c r="AE171" s="4">
        <v>1</v>
      </c>
    </row>
    <row r="172" spans="4:45" x14ac:dyDescent="0.25">
      <c r="D172" s="1" t="s">
        <v>1847</v>
      </c>
      <c r="E172" s="73">
        <v>45208</v>
      </c>
      <c r="F172" s="73">
        <v>45133</v>
      </c>
      <c r="G172" s="73">
        <v>45163</v>
      </c>
      <c r="H172" s="1" t="s">
        <v>1848</v>
      </c>
      <c r="I172" s="1">
        <v>2950000</v>
      </c>
      <c r="J172" s="1">
        <v>324500</v>
      </c>
      <c r="L172" s="1">
        <v>3186000</v>
      </c>
      <c r="M172" s="1">
        <v>0</v>
      </c>
      <c r="N172" s="1" t="s">
        <v>630</v>
      </c>
      <c r="O172" s="1">
        <v>1</v>
      </c>
      <c r="P172" s="1" t="s">
        <v>1847</v>
      </c>
      <c r="Q172" s="73">
        <v>45208</v>
      </c>
      <c r="R172" s="73">
        <v>45133</v>
      </c>
      <c r="S172" s="73">
        <v>45163</v>
      </c>
      <c r="T172" s="1" t="s">
        <v>1848</v>
      </c>
      <c r="U172" s="1">
        <v>2950000</v>
      </c>
      <c r="V172" s="1">
        <v>324500</v>
      </c>
      <c r="W172" s="1">
        <v>59000</v>
      </c>
      <c r="X172" s="1">
        <v>3186000</v>
      </c>
      <c r="Y172" s="1">
        <v>0</v>
      </c>
      <c r="AA172" s="1">
        <v>6461</v>
      </c>
      <c r="AB172" s="1">
        <v>423788</v>
      </c>
      <c r="AC172" s="1">
        <v>81262</v>
      </c>
      <c r="AD172" s="54">
        <v>45134.706783993053</v>
      </c>
      <c r="AE172" s="1">
        <v>1</v>
      </c>
    </row>
    <row r="173" spans="4:45" x14ac:dyDescent="0.25">
      <c r="D173" s="1" t="s">
        <v>1847</v>
      </c>
      <c r="E173" s="73">
        <v>45239</v>
      </c>
      <c r="F173" s="73">
        <v>45164</v>
      </c>
      <c r="G173" s="73">
        <v>45194</v>
      </c>
      <c r="H173" s="1" t="s">
        <v>1849</v>
      </c>
      <c r="I173" s="1">
        <v>2950000</v>
      </c>
      <c r="J173" s="1">
        <v>324500</v>
      </c>
      <c r="L173" s="1">
        <v>3186000</v>
      </c>
      <c r="M173" s="1">
        <v>0</v>
      </c>
      <c r="N173" s="1" t="s">
        <v>630</v>
      </c>
      <c r="O173" s="1">
        <v>1</v>
      </c>
      <c r="P173" s="1" t="s">
        <v>1847</v>
      </c>
      <c r="Q173" s="73">
        <v>45239</v>
      </c>
      <c r="R173" s="73">
        <v>45164</v>
      </c>
      <c r="S173" s="73">
        <v>45194</v>
      </c>
      <c r="T173" s="1" t="s">
        <v>1849</v>
      </c>
      <c r="U173" s="1">
        <v>2950000</v>
      </c>
      <c r="V173" s="1">
        <v>324500</v>
      </c>
      <c r="W173" s="1">
        <v>59000</v>
      </c>
      <c r="X173" s="1">
        <v>3186000</v>
      </c>
      <c r="Y173" s="1">
        <v>0</v>
      </c>
      <c r="AA173" s="1">
        <v>6461</v>
      </c>
      <c r="AB173" s="1">
        <v>423789</v>
      </c>
      <c r="AC173" s="1">
        <v>83450</v>
      </c>
      <c r="AD173" s="54">
        <v>45134.706783993053</v>
      </c>
      <c r="AE173" s="1">
        <v>1</v>
      </c>
    </row>
    <row r="174" spans="4:45" x14ac:dyDescent="0.25">
      <c r="D174" s="1" t="s">
        <v>1847</v>
      </c>
      <c r="E174" s="73">
        <v>45269</v>
      </c>
      <c r="F174" s="73">
        <v>45195</v>
      </c>
      <c r="G174" s="73">
        <v>45224</v>
      </c>
      <c r="I174" s="1">
        <v>2950000</v>
      </c>
      <c r="J174" s="1">
        <v>324500</v>
      </c>
      <c r="L174" s="1">
        <v>3186000</v>
      </c>
      <c r="M174" s="1">
        <v>0</v>
      </c>
      <c r="O174" s="1">
        <v>1</v>
      </c>
      <c r="P174" s="1" t="s">
        <v>1847</v>
      </c>
      <c r="Q174" s="73">
        <v>45269</v>
      </c>
      <c r="R174" s="73">
        <v>45195</v>
      </c>
      <c r="S174" s="73">
        <v>45224</v>
      </c>
      <c r="U174" s="1">
        <v>2950000</v>
      </c>
      <c r="V174" s="1">
        <v>324500</v>
      </c>
      <c r="W174" s="1">
        <v>59000</v>
      </c>
      <c r="X174" s="1">
        <v>3186000</v>
      </c>
      <c r="Y174" s="1">
        <v>0</v>
      </c>
      <c r="AA174" s="1">
        <v>6461</v>
      </c>
      <c r="AB174" s="1">
        <v>423790</v>
      </c>
      <c r="AD174" s="54">
        <v>45134.706783993053</v>
      </c>
      <c r="AE174" s="1">
        <v>1</v>
      </c>
    </row>
    <row r="175" spans="4:45" x14ac:dyDescent="0.25">
      <c r="D175" s="1" t="s">
        <v>1847</v>
      </c>
      <c r="E175" s="73">
        <v>45300</v>
      </c>
      <c r="F175" s="73">
        <v>45225</v>
      </c>
      <c r="G175" s="73">
        <v>45255</v>
      </c>
      <c r="I175" s="1">
        <v>2950000</v>
      </c>
      <c r="J175" s="1">
        <v>324500</v>
      </c>
      <c r="L175" s="1">
        <v>3186000</v>
      </c>
      <c r="M175" s="1">
        <v>0</v>
      </c>
      <c r="O175" s="1">
        <v>1</v>
      </c>
      <c r="P175" s="1" t="s">
        <v>1847</v>
      </c>
      <c r="Q175" s="73">
        <v>45300</v>
      </c>
      <c r="R175" s="73">
        <v>45225</v>
      </c>
      <c r="S175" s="73">
        <v>45255</v>
      </c>
      <c r="U175" s="1">
        <v>2950000</v>
      </c>
      <c r="V175" s="1">
        <v>324500</v>
      </c>
      <c r="W175" s="1">
        <v>59000</v>
      </c>
      <c r="X175" s="1">
        <v>3186000</v>
      </c>
      <c r="Y175" s="1">
        <v>0</v>
      </c>
      <c r="AA175" s="1">
        <v>6461</v>
      </c>
      <c r="AB175" s="1">
        <v>423791</v>
      </c>
      <c r="AD175" s="54">
        <v>45134.706783993053</v>
      </c>
      <c r="AE175" s="1">
        <v>1</v>
      </c>
    </row>
    <row r="176" spans="4:45" x14ac:dyDescent="0.25">
      <c r="D176" s="1" t="s">
        <v>1847</v>
      </c>
      <c r="E176" s="73">
        <v>45331</v>
      </c>
      <c r="F176" s="73">
        <v>45256</v>
      </c>
      <c r="G176" s="73">
        <v>45285</v>
      </c>
      <c r="I176" s="1">
        <v>2950000</v>
      </c>
      <c r="J176" s="1">
        <v>324500</v>
      </c>
      <c r="L176" s="1">
        <v>3186000</v>
      </c>
      <c r="M176" s="1">
        <v>0</v>
      </c>
      <c r="O176" s="1">
        <v>1</v>
      </c>
      <c r="P176" s="1" t="s">
        <v>1847</v>
      </c>
      <c r="Q176" s="73">
        <v>45331</v>
      </c>
      <c r="R176" s="73">
        <v>45256</v>
      </c>
      <c r="S176" s="73">
        <v>45285</v>
      </c>
      <c r="U176" s="1">
        <v>2950000</v>
      </c>
      <c r="V176" s="1">
        <v>324500</v>
      </c>
      <c r="W176" s="1">
        <v>59000</v>
      </c>
      <c r="X176" s="1">
        <v>3186000</v>
      </c>
      <c r="Y176" s="1">
        <v>0</v>
      </c>
      <c r="AA176" s="1">
        <v>6461</v>
      </c>
      <c r="AB176" s="1">
        <v>423792</v>
      </c>
      <c r="AD176" s="54">
        <v>45134.706783993053</v>
      </c>
      <c r="AE176" s="1">
        <v>1</v>
      </c>
    </row>
    <row r="177" spans="4:31" x14ac:dyDescent="0.25">
      <c r="D177" s="1" t="s">
        <v>1847</v>
      </c>
      <c r="E177" s="73">
        <v>45360</v>
      </c>
      <c r="F177" s="73">
        <v>45286</v>
      </c>
      <c r="G177" s="73">
        <v>45316</v>
      </c>
      <c r="I177" s="1">
        <v>2950000</v>
      </c>
      <c r="J177" s="1">
        <v>324500</v>
      </c>
      <c r="L177" s="1">
        <v>3186000</v>
      </c>
      <c r="M177" s="1">
        <v>0</v>
      </c>
      <c r="O177" s="1">
        <v>1</v>
      </c>
      <c r="P177" s="1" t="s">
        <v>1847</v>
      </c>
      <c r="Q177" s="73">
        <v>45360</v>
      </c>
      <c r="R177" s="73">
        <v>45286</v>
      </c>
      <c r="S177" s="73">
        <v>45316</v>
      </c>
      <c r="U177" s="1">
        <v>2950000</v>
      </c>
      <c r="V177" s="1">
        <v>324500</v>
      </c>
      <c r="W177" s="1">
        <v>59000</v>
      </c>
      <c r="X177" s="1">
        <v>3186000</v>
      </c>
      <c r="Y177" s="1">
        <v>0</v>
      </c>
      <c r="AA177" s="1">
        <v>6461</v>
      </c>
      <c r="AB177" s="1">
        <v>423793</v>
      </c>
      <c r="AD177" s="54">
        <v>45134.706783993053</v>
      </c>
      <c r="AE177" s="1">
        <v>1</v>
      </c>
    </row>
    <row r="178" spans="4:31" x14ac:dyDescent="0.25">
      <c r="D178" s="1" t="s">
        <v>1847</v>
      </c>
      <c r="E178" s="73">
        <v>45391</v>
      </c>
      <c r="F178" s="73">
        <v>45317</v>
      </c>
      <c r="G178" s="73">
        <v>45347</v>
      </c>
      <c r="I178" s="1">
        <v>2950000</v>
      </c>
      <c r="J178" s="1">
        <v>324500</v>
      </c>
      <c r="L178" s="1">
        <v>3186000</v>
      </c>
      <c r="M178" s="1">
        <v>0</v>
      </c>
      <c r="O178" s="1">
        <v>1</v>
      </c>
      <c r="P178" s="1" t="s">
        <v>1847</v>
      </c>
      <c r="Q178" s="73">
        <v>45391</v>
      </c>
      <c r="R178" s="73">
        <v>45317</v>
      </c>
      <c r="S178" s="73">
        <v>45347</v>
      </c>
      <c r="U178" s="1">
        <v>2950000</v>
      </c>
      <c r="V178" s="1">
        <v>324500</v>
      </c>
      <c r="W178" s="1">
        <v>59000</v>
      </c>
      <c r="X178" s="1">
        <v>3186000</v>
      </c>
      <c r="Y178" s="1">
        <v>0</v>
      </c>
      <c r="AA178" s="1">
        <v>6461</v>
      </c>
      <c r="AB178" s="1">
        <v>423794</v>
      </c>
      <c r="AD178" s="54">
        <v>45134.706783993053</v>
      </c>
      <c r="AE178" s="1">
        <v>1</v>
      </c>
    </row>
    <row r="179" spans="4:31" x14ac:dyDescent="0.25">
      <c r="D179" s="1" t="s">
        <v>1847</v>
      </c>
      <c r="E179" s="73">
        <v>45421</v>
      </c>
      <c r="F179" s="73">
        <v>45348</v>
      </c>
      <c r="G179" s="73">
        <v>45376</v>
      </c>
      <c r="I179" s="1">
        <v>2950000</v>
      </c>
      <c r="J179" s="1">
        <v>324500</v>
      </c>
      <c r="L179" s="1">
        <v>3186000</v>
      </c>
      <c r="M179" s="1">
        <v>0</v>
      </c>
      <c r="O179" s="1">
        <v>1</v>
      </c>
      <c r="P179" s="1" t="s">
        <v>1847</v>
      </c>
      <c r="Q179" s="73">
        <v>45421</v>
      </c>
      <c r="R179" s="73">
        <v>45348</v>
      </c>
      <c r="S179" s="73">
        <v>45376</v>
      </c>
      <c r="U179" s="1">
        <v>2950000</v>
      </c>
      <c r="V179" s="1">
        <v>324500</v>
      </c>
      <c r="W179" s="1">
        <v>59000</v>
      </c>
      <c r="X179" s="1">
        <v>3186000</v>
      </c>
      <c r="Y179" s="1">
        <v>0</v>
      </c>
      <c r="AA179" s="1">
        <v>6461</v>
      </c>
      <c r="AB179" s="1">
        <v>423795</v>
      </c>
      <c r="AD179" s="54">
        <v>45134.706783993053</v>
      </c>
      <c r="AE179" s="1">
        <v>1</v>
      </c>
    </row>
    <row r="180" spans="4:31" x14ac:dyDescent="0.25">
      <c r="D180" s="1" t="s">
        <v>1847</v>
      </c>
      <c r="E180" s="73">
        <v>45452</v>
      </c>
      <c r="F180" s="73">
        <v>45377</v>
      </c>
      <c r="G180" s="73">
        <v>45407</v>
      </c>
      <c r="I180" s="1">
        <v>2950000</v>
      </c>
      <c r="J180" s="1">
        <v>324500</v>
      </c>
      <c r="L180" s="1">
        <v>3186000</v>
      </c>
      <c r="M180" s="1">
        <v>0</v>
      </c>
      <c r="O180" s="1">
        <v>1</v>
      </c>
      <c r="P180" s="1" t="s">
        <v>1847</v>
      </c>
      <c r="Q180" s="73">
        <v>45452</v>
      </c>
      <c r="R180" s="73">
        <v>45377</v>
      </c>
      <c r="S180" s="73">
        <v>45407</v>
      </c>
      <c r="U180" s="1">
        <v>2950000</v>
      </c>
      <c r="V180" s="1">
        <v>324500</v>
      </c>
      <c r="W180" s="1">
        <v>59000</v>
      </c>
      <c r="X180" s="1">
        <v>3186000</v>
      </c>
      <c r="Y180" s="1">
        <v>0</v>
      </c>
      <c r="AA180" s="1">
        <v>6461</v>
      </c>
      <c r="AB180" s="1">
        <v>423796</v>
      </c>
      <c r="AD180" s="54">
        <v>45134.706783993053</v>
      </c>
      <c r="AE180" s="1">
        <v>1</v>
      </c>
    </row>
    <row r="181" spans="4:31" x14ac:dyDescent="0.25">
      <c r="D181" s="1" t="s">
        <v>1847</v>
      </c>
      <c r="E181" s="73">
        <v>45482</v>
      </c>
      <c r="F181" s="73">
        <v>45408</v>
      </c>
      <c r="G181" s="73">
        <v>45437</v>
      </c>
      <c r="I181" s="1">
        <v>2950000</v>
      </c>
      <c r="J181" s="1">
        <v>324500</v>
      </c>
      <c r="L181" s="1">
        <v>3186000</v>
      </c>
      <c r="M181" s="1">
        <v>0</v>
      </c>
      <c r="O181" s="1">
        <v>1</v>
      </c>
      <c r="P181" s="1" t="s">
        <v>1847</v>
      </c>
      <c r="Q181" s="73">
        <v>45482</v>
      </c>
      <c r="R181" s="73">
        <v>45408</v>
      </c>
      <c r="S181" s="73">
        <v>45437</v>
      </c>
      <c r="U181" s="1">
        <v>2950000</v>
      </c>
      <c r="V181" s="1">
        <v>324500</v>
      </c>
      <c r="W181" s="1">
        <v>59000</v>
      </c>
      <c r="X181" s="1">
        <v>3186000</v>
      </c>
      <c r="Y181" s="1">
        <v>0</v>
      </c>
      <c r="AA181" s="1">
        <v>6461</v>
      </c>
      <c r="AB181" s="1">
        <v>423797</v>
      </c>
      <c r="AD181" s="54">
        <v>45134.706783993053</v>
      </c>
      <c r="AE181" s="1">
        <v>1</v>
      </c>
    </row>
    <row r="182" spans="4:31" x14ac:dyDescent="0.25">
      <c r="D182" s="1" t="s">
        <v>1847</v>
      </c>
      <c r="E182" s="73">
        <v>45513</v>
      </c>
      <c r="F182" s="73">
        <v>45438</v>
      </c>
      <c r="G182" s="73">
        <v>45468</v>
      </c>
      <c r="I182" s="1">
        <v>2950000</v>
      </c>
      <c r="J182" s="1">
        <v>324500</v>
      </c>
      <c r="L182" s="1">
        <v>3186000</v>
      </c>
      <c r="M182" s="1">
        <v>0</v>
      </c>
      <c r="O182" s="1">
        <v>1</v>
      </c>
      <c r="P182" s="1" t="s">
        <v>1847</v>
      </c>
      <c r="Q182" s="73">
        <v>45513</v>
      </c>
      <c r="R182" s="73">
        <v>45438</v>
      </c>
      <c r="S182" s="73">
        <v>45468</v>
      </c>
      <c r="U182" s="1">
        <v>2950000</v>
      </c>
      <c r="V182" s="1">
        <v>324500</v>
      </c>
      <c r="W182" s="1">
        <v>59000</v>
      </c>
      <c r="X182" s="1">
        <v>3186000</v>
      </c>
      <c r="Y182" s="1">
        <v>0</v>
      </c>
      <c r="AA182" s="1">
        <v>6461</v>
      </c>
      <c r="AB182" s="1">
        <v>423798</v>
      </c>
      <c r="AD182" s="54">
        <v>45134.706783993053</v>
      </c>
      <c r="AE182" s="1">
        <v>1</v>
      </c>
    </row>
    <row r="183" spans="4:31" x14ac:dyDescent="0.25">
      <c r="D183" s="1" t="s">
        <v>1847</v>
      </c>
      <c r="E183" s="73">
        <v>45544</v>
      </c>
      <c r="F183" s="73">
        <v>45469</v>
      </c>
      <c r="G183" s="73">
        <v>45498</v>
      </c>
      <c r="I183" s="1">
        <v>2950000</v>
      </c>
      <c r="J183" s="1">
        <v>324500</v>
      </c>
      <c r="L183" s="1">
        <v>3186000</v>
      </c>
      <c r="M183" s="1">
        <v>0</v>
      </c>
      <c r="O183" s="1">
        <v>1</v>
      </c>
      <c r="P183" s="1" t="s">
        <v>1847</v>
      </c>
      <c r="Q183" s="73">
        <v>45544</v>
      </c>
      <c r="R183" s="73">
        <v>45469</v>
      </c>
      <c r="S183" s="73">
        <v>45498</v>
      </c>
      <c r="U183" s="1">
        <v>2950000</v>
      </c>
      <c r="V183" s="1">
        <v>324500</v>
      </c>
      <c r="W183" s="1">
        <v>59000</v>
      </c>
      <c r="X183" s="1">
        <v>3186000</v>
      </c>
      <c r="Y183" s="1">
        <v>0</v>
      </c>
      <c r="AA183" s="1">
        <v>6461</v>
      </c>
      <c r="AB183" s="1">
        <v>423799</v>
      </c>
      <c r="AD183" s="54">
        <v>45134.706783993053</v>
      </c>
      <c r="AE183" s="1">
        <v>1</v>
      </c>
    </row>
    <row r="184" spans="4:31" x14ac:dyDescent="0.25">
      <c r="D184" s="1" t="s">
        <v>1847</v>
      </c>
      <c r="E184" s="73">
        <v>45574</v>
      </c>
      <c r="F184" s="73">
        <v>45499</v>
      </c>
      <c r="G184" s="73">
        <v>45529</v>
      </c>
      <c r="I184" s="1">
        <v>2950000</v>
      </c>
      <c r="J184" s="1">
        <v>324500</v>
      </c>
      <c r="L184" s="1">
        <v>3186000</v>
      </c>
      <c r="M184" s="1">
        <v>0</v>
      </c>
      <c r="O184" s="1">
        <v>1</v>
      </c>
      <c r="P184" s="1" t="s">
        <v>1847</v>
      </c>
      <c r="Q184" s="73">
        <v>45574</v>
      </c>
      <c r="R184" s="73">
        <v>45499</v>
      </c>
      <c r="S184" s="73">
        <v>45529</v>
      </c>
      <c r="U184" s="1">
        <v>2950000</v>
      </c>
      <c r="V184" s="1">
        <v>324500</v>
      </c>
      <c r="W184" s="1">
        <v>59000</v>
      </c>
      <c r="X184" s="1">
        <v>3186000</v>
      </c>
      <c r="Y184" s="1">
        <v>0</v>
      </c>
      <c r="AA184" s="1">
        <v>6461</v>
      </c>
      <c r="AB184" s="1">
        <v>423800</v>
      </c>
      <c r="AD184" s="54">
        <v>45134.706783993053</v>
      </c>
      <c r="AE184" s="1">
        <v>1</v>
      </c>
    </row>
    <row r="185" spans="4:31" x14ac:dyDescent="0.25">
      <c r="D185" s="1" t="s">
        <v>1847</v>
      </c>
      <c r="E185" s="73">
        <v>45605</v>
      </c>
      <c r="F185" s="73">
        <v>45530</v>
      </c>
      <c r="G185" s="73">
        <v>45560</v>
      </c>
      <c r="I185" s="1">
        <v>2950000</v>
      </c>
      <c r="J185" s="1">
        <v>324500</v>
      </c>
      <c r="L185" s="1">
        <v>3186000</v>
      </c>
      <c r="M185" s="1">
        <v>0</v>
      </c>
      <c r="O185" s="1">
        <v>1</v>
      </c>
      <c r="P185" s="1" t="s">
        <v>1847</v>
      </c>
      <c r="Q185" s="73">
        <v>45605</v>
      </c>
      <c r="R185" s="73">
        <v>45530</v>
      </c>
      <c r="S185" s="73">
        <v>45560</v>
      </c>
      <c r="U185" s="1">
        <v>2950000</v>
      </c>
      <c r="V185" s="1">
        <v>324500</v>
      </c>
      <c r="W185" s="1">
        <v>59000</v>
      </c>
      <c r="X185" s="1">
        <v>3186000</v>
      </c>
      <c r="Y185" s="1">
        <v>0</v>
      </c>
      <c r="AA185" s="1">
        <v>6461</v>
      </c>
      <c r="AB185" s="1">
        <v>423801</v>
      </c>
      <c r="AD185" s="54">
        <v>45134.706783993053</v>
      </c>
      <c r="AE185" s="1">
        <v>1</v>
      </c>
    </row>
    <row r="186" spans="4:31" x14ac:dyDescent="0.25">
      <c r="D186" s="1" t="s">
        <v>1847</v>
      </c>
      <c r="E186" s="73">
        <v>45635</v>
      </c>
      <c r="F186" s="73">
        <v>45561</v>
      </c>
      <c r="G186" s="73">
        <v>45590</v>
      </c>
      <c r="I186" s="1">
        <v>2950000</v>
      </c>
      <c r="J186" s="1">
        <v>324500</v>
      </c>
      <c r="L186" s="1">
        <v>3186000</v>
      </c>
      <c r="M186" s="1">
        <v>0</v>
      </c>
      <c r="O186" s="1">
        <v>1</v>
      </c>
      <c r="P186" s="1" t="s">
        <v>1847</v>
      </c>
      <c r="Q186" s="73">
        <v>45635</v>
      </c>
      <c r="R186" s="73">
        <v>45561</v>
      </c>
      <c r="S186" s="73">
        <v>45590</v>
      </c>
      <c r="U186" s="1">
        <v>2950000</v>
      </c>
      <c r="V186" s="1">
        <v>324500</v>
      </c>
      <c r="W186" s="1">
        <v>59000</v>
      </c>
      <c r="X186" s="1">
        <v>3186000</v>
      </c>
      <c r="Y186" s="1">
        <v>0</v>
      </c>
      <c r="AA186" s="1">
        <v>6461</v>
      </c>
      <c r="AB186" s="1">
        <v>423802</v>
      </c>
      <c r="AD186" s="54">
        <v>45134.706783993053</v>
      </c>
      <c r="AE186" s="1">
        <v>1</v>
      </c>
    </row>
    <row r="187" spans="4:31" x14ac:dyDescent="0.25">
      <c r="D187" s="1" t="s">
        <v>1847</v>
      </c>
      <c r="E187" s="73">
        <v>45666</v>
      </c>
      <c r="F187" s="73">
        <v>45591</v>
      </c>
      <c r="G187" s="73">
        <v>45621</v>
      </c>
      <c r="I187" s="1">
        <v>2950000</v>
      </c>
      <c r="J187" s="1">
        <v>324500</v>
      </c>
      <c r="L187" s="1">
        <v>3186000</v>
      </c>
      <c r="M187" s="1">
        <v>0</v>
      </c>
      <c r="O187" s="1">
        <v>1</v>
      </c>
      <c r="P187" s="1" t="s">
        <v>1847</v>
      </c>
      <c r="Q187" s="73">
        <v>45666</v>
      </c>
      <c r="R187" s="73">
        <v>45591</v>
      </c>
      <c r="S187" s="73">
        <v>45621</v>
      </c>
      <c r="U187" s="1">
        <v>2950000</v>
      </c>
      <c r="V187" s="1">
        <v>324500</v>
      </c>
      <c r="W187" s="1">
        <v>59000</v>
      </c>
      <c r="X187" s="1">
        <v>3186000</v>
      </c>
      <c r="Y187" s="1">
        <v>0</v>
      </c>
      <c r="AA187" s="1">
        <v>6461</v>
      </c>
      <c r="AB187" s="1">
        <v>423803</v>
      </c>
      <c r="AD187" s="54">
        <v>45134.706783993053</v>
      </c>
      <c r="AE187" s="1">
        <v>1</v>
      </c>
    </row>
    <row r="188" spans="4:31" x14ac:dyDescent="0.25">
      <c r="D188" s="1" t="s">
        <v>1847</v>
      </c>
      <c r="E188" s="73">
        <v>45697</v>
      </c>
      <c r="F188" s="73">
        <v>45622</v>
      </c>
      <c r="G188" s="73">
        <v>45651</v>
      </c>
      <c r="I188" s="1">
        <v>2950000</v>
      </c>
      <c r="J188" s="1">
        <v>324500</v>
      </c>
      <c r="L188" s="1">
        <v>3186000</v>
      </c>
      <c r="M188" s="1">
        <v>0</v>
      </c>
      <c r="O188" s="1">
        <v>1</v>
      </c>
      <c r="P188" s="1" t="s">
        <v>1847</v>
      </c>
      <c r="Q188" s="73">
        <v>45697</v>
      </c>
      <c r="R188" s="73">
        <v>45622</v>
      </c>
      <c r="S188" s="73">
        <v>45651</v>
      </c>
      <c r="U188" s="1">
        <v>2950000</v>
      </c>
      <c r="V188" s="1">
        <v>324500</v>
      </c>
      <c r="W188" s="1">
        <v>59000</v>
      </c>
      <c r="X188" s="1">
        <v>3186000</v>
      </c>
      <c r="Y188" s="1">
        <v>0</v>
      </c>
      <c r="AA188" s="1">
        <v>6461</v>
      </c>
      <c r="AB188" s="1">
        <v>423804</v>
      </c>
      <c r="AD188" s="54">
        <v>45134.706783993053</v>
      </c>
      <c r="AE188" s="1">
        <v>1</v>
      </c>
    </row>
    <row r="189" spans="4:31" x14ac:dyDescent="0.25">
      <c r="D189" s="1" t="s">
        <v>1847</v>
      </c>
      <c r="E189" s="73">
        <v>45725</v>
      </c>
      <c r="F189" s="73">
        <v>45652</v>
      </c>
      <c r="G189" s="73">
        <v>45682</v>
      </c>
      <c r="I189" s="1">
        <v>2950000</v>
      </c>
      <c r="J189" s="1">
        <v>324500</v>
      </c>
      <c r="L189" s="1">
        <v>3186000</v>
      </c>
      <c r="M189" s="1">
        <v>0</v>
      </c>
      <c r="O189" s="1">
        <v>1</v>
      </c>
      <c r="P189" s="1" t="s">
        <v>1847</v>
      </c>
      <c r="Q189" s="73">
        <v>45725</v>
      </c>
      <c r="R189" s="73">
        <v>45652</v>
      </c>
      <c r="S189" s="73">
        <v>45682</v>
      </c>
      <c r="U189" s="1">
        <v>2950000</v>
      </c>
      <c r="V189" s="1">
        <v>324500</v>
      </c>
      <c r="W189" s="1">
        <v>59000</v>
      </c>
      <c r="X189" s="1">
        <v>3186000</v>
      </c>
      <c r="Y189" s="1">
        <v>0</v>
      </c>
      <c r="AA189" s="1">
        <v>6461</v>
      </c>
      <c r="AB189" s="1">
        <v>423805</v>
      </c>
      <c r="AD189" s="54">
        <v>45134.706783993053</v>
      </c>
      <c r="AE189" s="1">
        <v>1</v>
      </c>
    </row>
    <row r="190" spans="4:31" x14ac:dyDescent="0.25">
      <c r="D190" s="1" t="s">
        <v>1847</v>
      </c>
      <c r="E190" s="73">
        <v>45756</v>
      </c>
      <c r="F190" s="73">
        <v>45683</v>
      </c>
      <c r="G190" s="73">
        <v>45713</v>
      </c>
      <c r="I190" s="1">
        <v>2950000</v>
      </c>
      <c r="J190" s="1">
        <v>324500</v>
      </c>
      <c r="L190" s="1">
        <v>3186000</v>
      </c>
      <c r="M190" s="1">
        <v>0</v>
      </c>
      <c r="O190" s="1">
        <v>1</v>
      </c>
      <c r="P190" s="1" t="s">
        <v>1847</v>
      </c>
      <c r="Q190" s="73">
        <v>45756</v>
      </c>
      <c r="R190" s="73">
        <v>45683</v>
      </c>
      <c r="S190" s="73">
        <v>45713</v>
      </c>
      <c r="U190" s="1">
        <v>2950000</v>
      </c>
      <c r="V190" s="1">
        <v>324500</v>
      </c>
      <c r="W190" s="1">
        <v>59000</v>
      </c>
      <c r="X190" s="1">
        <v>3186000</v>
      </c>
      <c r="Y190" s="1">
        <v>0</v>
      </c>
      <c r="AA190" s="1">
        <v>6461</v>
      </c>
      <c r="AB190" s="1">
        <v>423806</v>
      </c>
      <c r="AD190" s="54">
        <v>45134.706783993053</v>
      </c>
      <c r="AE190" s="1">
        <v>1</v>
      </c>
    </row>
    <row r="191" spans="4:31" x14ac:dyDescent="0.25">
      <c r="D191" s="1" t="s">
        <v>1847</v>
      </c>
      <c r="E191" s="73">
        <v>45786</v>
      </c>
      <c r="F191" s="73">
        <v>45714</v>
      </c>
      <c r="G191" s="73">
        <v>45741</v>
      </c>
      <c r="I191" s="1">
        <v>2950000</v>
      </c>
      <c r="J191" s="1">
        <v>324500</v>
      </c>
      <c r="L191" s="1">
        <v>3186000</v>
      </c>
      <c r="M191" s="1">
        <v>0</v>
      </c>
      <c r="O191" s="1">
        <v>1</v>
      </c>
      <c r="P191" s="1" t="s">
        <v>1847</v>
      </c>
      <c r="Q191" s="73">
        <v>45786</v>
      </c>
      <c r="R191" s="73">
        <v>45714</v>
      </c>
      <c r="S191" s="73">
        <v>45741</v>
      </c>
      <c r="U191" s="1">
        <v>2950000</v>
      </c>
      <c r="V191" s="1">
        <v>324500</v>
      </c>
      <c r="W191" s="1">
        <v>59000</v>
      </c>
      <c r="X191" s="1">
        <v>3186000</v>
      </c>
      <c r="Y191" s="1">
        <v>0</v>
      </c>
      <c r="AA191" s="1">
        <v>6461</v>
      </c>
      <c r="AB191" s="1">
        <v>423807</v>
      </c>
      <c r="AD191" s="54">
        <v>45134.706783993053</v>
      </c>
      <c r="AE191" s="1">
        <v>1</v>
      </c>
    </row>
    <row r="192" spans="4:31" x14ac:dyDescent="0.25">
      <c r="D192" s="1" t="s">
        <v>1847</v>
      </c>
      <c r="E192" s="73">
        <v>45817</v>
      </c>
      <c r="F192" s="73">
        <v>45742</v>
      </c>
      <c r="G192" s="73">
        <v>45772</v>
      </c>
      <c r="I192" s="1">
        <v>2950000</v>
      </c>
      <c r="J192" s="1">
        <v>324500</v>
      </c>
      <c r="L192" s="1">
        <v>3186000</v>
      </c>
      <c r="M192" s="1">
        <v>0</v>
      </c>
      <c r="O192" s="1">
        <v>1</v>
      </c>
      <c r="P192" s="1" t="s">
        <v>1847</v>
      </c>
      <c r="Q192" s="73">
        <v>45817</v>
      </c>
      <c r="R192" s="73">
        <v>45742</v>
      </c>
      <c r="S192" s="73">
        <v>45772</v>
      </c>
      <c r="U192" s="1">
        <v>2950000</v>
      </c>
      <c r="V192" s="1">
        <v>324500</v>
      </c>
      <c r="W192" s="1">
        <v>59000</v>
      </c>
      <c r="X192" s="1">
        <v>3186000</v>
      </c>
      <c r="Y192" s="1">
        <v>0</v>
      </c>
      <c r="AA192" s="1">
        <v>6461</v>
      </c>
      <c r="AB192" s="1">
        <v>423808</v>
      </c>
      <c r="AD192" s="54">
        <v>45134.706783993053</v>
      </c>
      <c r="AE192" s="1">
        <v>1</v>
      </c>
    </row>
    <row r="193" spans="4:31" x14ac:dyDescent="0.25">
      <c r="D193" s="1" t="s">
        <v>1847</v>
      </c>
      <c r="E193" s="73">
        <v>45847</v>
      </c>
      <c r="F193" s="73">
        <v>45773</v>
      </c>
      <c r="G193" s="73">
        <v>45802</v>
      </c>
      <c r="I193" s="1">
        <v>2950000</v>
      </c>
      <c r="J193" s="1">
        <v>324500</v>
      </c>
      <c r="L193" s="1">
        <v>3186000</v>
      </c>
      <c r="M193" s="1">
        <v>0</v>
      </c>
      <c r="O193" s="1">
        <v>1</v>
      </c>
      <c r="P193" s="1" t="s">
        <v>1847</v>
      </c>
      <c r="Q193" s="73">
        <v>45847</v>
      </c>
      <c r="R193" s="73">
        <v>45773</v>
      </c>
      <c r="S193" s="73">
        <v>45802</v>
      </c>
      <c r="U193" s="1">
        <v>2950000</v>
      </c>
      <c r="V193" s="1">
        <v>324500</v>
      </c>
      <c r="W193" s="1">
        <v>59000</v>
      </c>
      <c r="X193" s="1">
        <v>3186000</v>
      </c>
      <c r="Y193" s="1">
        <v>0</v>
      </c>
      <c r="AA193" s="1">
        <v>6461</v>
      </c>
      <c r="AB193" s="1">
        <v>423809</v>
      </c>
      <c r="AD193" s="54">
        <v>45134.706783993053</v>
      </c>
      <c r="AE193" s="1">
        <v>1</v>
      </c>
    </row>
    <row r="194" spans="4:31" x14ac:dyDescent="0.25">
      <c r="D194" s="1" t="s">
        <v>1847</v>
      </c>
      <c r="E194" s="73">
        <v>45878</v>
      </c>
      <c r="F194" s="73">
        <v>45803</v>
      </c>
      <c r="G194" s="73">
        <v>45833</v>
      </c>
      <c r="I194" s="1">
        <v>2950000</v>
      </c>
      <c r="J194" s="1">
        <v>324500</v>
      </c>
      <c r="L194" s="1">
        <v>3186000</v>
      </c>
      <c r="M194" s="1">
        <v>0</v>
      </c>
      <c r="O194" s="1">
        <v>1</v>
      </c>
      <c r="P194" s="1" t="s">
        <v>1847</v>
      </c>
      <c r="Q194" s="73">
        <v>45878</v>
      </c>
      <c r="R194" s="73">
        <v>45803</v>
      </c>
      <c r="S194" s="73">
        <v>45833</v>
      </c>
      <c r="U194" s="1">
        <v>2950000</v>
      </c>
      <c r="V194" s="1">
        <v>324500</v>
      </c>
      <c r="W194" s="1">
        <v>59000</v>
      </c>
      <c r="X194" s="1">
        <v>3186000</v>
      </c>
      <c r="Y194" s="1">
        <v>0</v>
      </c>
      <c r="AA194" s="1">
        <v>6461</v>
      </c>
      <c r="AB194" s="1">
        <v>423810</v>
      </c>
      <c r="AD194" s="54">
        <v>45134.706783993053</v>
      </c>
      <c r="AE194" s="1">
        <v>1</v>
      </c>
    </row>
    <row r="195" spans="4:31" x14ac:dyDescent="0.25">
      <c r="D195" s="1" t="s">
        <v>1847</v>
      </c>
      <c r="E195" s="73">
        <v>45909</v>
      </c>
      <c r="F195" s="73">
        <v>45834</v>
      </c>
      <c r="G195" s="73">
        <v>45863</v>
      </c>
      <c r="I195" s="1">
        <v>2950000</v>
      </c>
      <c r="J195" s="1">
        <v>324500</v>
      </c>
      <c r="L195" s="1">
        <v>3186000</v>
      </c>
      <c r="M195" s="1">
        <v>0</v>
      </c>
      <c r="O195" s="1">
        <v>1</v>
      </c>
      <c r="P195" s="1" t="s">
        <v>1847</v>
      </c>
      <c r="Q195" s="73">
        <v>45909</v>
      </c>
      <c r="R195" s="73">
        <v>45834</v>
      </c>
      <c r="S195" s="73">
        <v>45863</v>
      </c>
      <c r="U195" s="1">
        <v>2950000</v>
      </c>
      <c r="V195" s="1">
        <v>324500</v>
      </c>
      <c r="W195" s="1">
        <v>59000</v>
      </c>
      <c r="X195" s="1">
        <v>3186000</v>
      </c>
      <c r="Y195" s="1">
        <v>0</v>
      </c>
      <c r="AA195" s="1">
        <v>6461</v>
      </c>
      <c r="AB195" s="1">
        <v>423811</v>
      </c>
      <c r="AD195" s="54">
        <v>45134.706783993053</v>
      </c>
      <c r="AE195" s="1">
        <v>1</v>
      </c>
    </row>
    <row r="196" spans="4:31" x14ac:dyDescent="0.25">
      <c r="D196" s="1" t="s">
        <v>1850</v>
      </c>
      <c r="E196" s="73">
        <v>45209</v>
      </c>
      <c r="F196" s="73">
        <v>45134</v>
      </c>
      <c r="G196" s="73">
        <v>45164</v>
      </c>
      <c r="H196" s="1" t="s">
        <v>1851</v>
      </c>
      <c r="I196" s="1">
        <v>2950000</v>
      </c>
      <c r="J196" s="1">
        <v>324500</v>
      </c>
      <c r="L196" s="1">
        <v>3186000</v>
      </c>
      <c r="M196" s="1">
        <v>0</v>
      </c>
      <c r="N196" s="1" t="s">
        <v>630</v>
      </c>
      <c r="O196" s="1">
        <v>1</v>
      </c>
      <c r="P196" s="1" t="s">
        <v>1850</v>
      </c>
      <c r="Q196" s="73">
        <v>45209</v>
      </c>
      <c r="R196" s="73">
        <v>45134</v>
      </c>
      <c r="S196" s="73">
        <v>45164</v>
      </c>
      <c r="T196" s="1" t="s">
        <v>1851</v>
      </c>
      <c r="U196" s="1">
        <v>2950000</v>
      </c>
      <c r="V196" s="1">
        <v>324500</v>
      </c>
      <c r="W196" s="1">
        <v>59000</v>
      </c>
      <c r="X196" s="1">
        <v>3186000</v>
      </c>
      <c r="Y196" s="1">
        <v>0</v>
      </c>
      <c r="AA196" s="1">
        <v>6464</v>
      </c>
      <c r="AB196" s="1">
        <v>423908</v>
      </c>
      <c r="AC196" s="1">
        <v>81314</v>
      </c>
      <c r="AD196" s="54">
        <v>45135.40068082176</v>
      </c>
      <c r="AE196" s="1">
        <v>1</v>
      </c>
    </row>
    <row r="197" spans="4:31" x14ac:dyDescent="0.25">
      <c r="D197" s="1" t="s">
        <v>1850</v>
      </c>
      <c r="E197" s="73">
        <v>45240</v>
      </c>
      <c r="F197" s="73">
        <v>45165</v>
      </c>
      <c r="G197" s="73">
        <v>45195</v>
      </c>
      <c r="H197" s="1" t="s">
        <v>1852</v>
      </c>
      <c r="I197" s="1">
        <v>2950000</v>
      </c>
      <c r="J197" s="1">
        <v>324500</v>
      </c>
      <c r="L197" s="1">
        <v>3186000</v>
      </c>
      <c r="M197" s="1">
        <v>0</v>
      </c>
      <c r="N197" s="1" t="s">
        <v>630</v>
      </c>
      <c r="O197" s="1">
        <v>1</v>
      </c>
      <c r="P197" s="1" t="s">
        <v>1850</v>
      </c>
      <c r="Q197" s="73">
        <v>45240</v>
      </c>
      <c r="R197" s="73">
        <v>45165</v>
      </c>
      <c r="S197" s="73">
        <v>45195</v>
      </c>
      <c r="T197" s="1" t="s">
        <v>1852</v>
      </c>
      <c r="U197" s="1">
        <v>2950000</v>
      </c>
      <c r="V197" s="1">
        <v>324500</v>
      </c>
      <c r="W197" s="1">
        <v>59000</v>
      </c>
      <c r="X197" s="1">
        <v>3186000</v>
      </c>
      <c r="Y197" s="1">
        <v>0</v>
      </c>
      <c r="AA197" s="1">
        <v>6464</v>
      </c>
      <c r="AB197" s="1">
        <v>423909</v>
      </c>
      <c r="AC197" s="1">
        <v>83504</v>
      </c>
      <c r="AD197" s="54">
        <v>45135.40068082176</v>
      </c>
      <c r="AE197" s="1">
        <v>1</v>
      </c>
    </row>
    <row r="198" spans="4:31" x14ac:dyDescent="0.25">
      <c r="D198" s="1" t="s">
        <v>1850</v>
      </c>
      <c r="E198" s="73">
        <v>45270</v>
      </c>
      <c r="F198" s="73">
        <v>45196</v>
      </c>
      <c r="G198" s="73">
        <v>45225</v>
      </c>
      <c r="I198" s="1">
        <v>2950000</v>
      </c>
      <c r="J198" s="1">
        <v>324500</v>
      </c>
      <c r="L198" s="1">
        <v>3186000</v>
      </c>
      <c r="M198" s="1">
        <v>0</v>
      </c>
      <c r="O198" s="1">
        <v>1</v>
      </c>
      <c r="P198" s="1" t="s">
        <v>1850</v>
      </c>
      <c r="Q198" s="73">
        <v>45270</v>
      </c>
      <c r="R198" s="73">
        <v>45196</v>
      </c>
      <c r="S198" s="73">
        <v>45225</v>
      </c>
      <c r="U198" s="1">
        <v>2950000</v>
      </c>
      <c r="V198" s="1">
        <v>324500</v>
      </c>
      <c r="W198" s="1">
        <v>59000</v>
      </c>
      <c r="X198" s="1">
        <v>3186000</v>
      </c>
      <c r="Y198" s="1">
        <v>0</v>
      </c>
      <c r="AA198" s="1">
        <v>6464</v>
      </c>
      <c r="AB198" s="1">
        <v>423910</v>
      </c>
      <c r="AD198" s="54">
        <v>45135.40068082176</v>
      </c>
      <c r="AE198" s="1">
        <v>1</v>
      </c>
    </row>
    <row r="199" spans="4:31" x14ac:dyDescent="0.25">
      <c r="D199" s="1" t="s">
        <v>1850</v>
      </c>
      <c r="E199" s="73">
        <v>45301</v>
      </c>
      <c r="F199" s="73">
        <v>45226</v>
      </c>
      <c r="G199" s="73">
        <v>45256</v>
      </c>
      <c r="I199" s="1">
        <v>2950000</v>
      </c>
      <c r="J199" s="1">
        <v>324500</v>
      </c>
      <c r="L199" s="1">
        <v>3186000</v>
      </c>
      <c r="M199" s="1">
        <v>0</v>
      </c>
      <c r="O199" s="1">
        <v>1</v>
      </c>
      <c r="P199" s="1" t="s">
        <v>1850</v>
      </c>
      <c r="Q199" s="73">
        <v>45301</v>
      </c>
      <c r="R199" s="73">
        <v>45226</v>
      </c>
      <c r="S199" s="73">
        <v>45256</v>
      </c>
      <c r="U199" s="1">
        <v>2950000</v>
      </c>
      <c r="V199" s="1">
        <v>324500</v>
      </c>
      <c r="W199" s="1">
        <v>59000</v>
      </c>
      <c r="X199" s="1">
        <v>3186000</v>
      </c>
      <c r="Y199" s="1">
        <v>0</v>
      </c>
      <c r="AA199" s="1">
        <v>6464</v>
      </c>
      <c r="AB199" s="1">
        <v>423911</v>
      </c>
      <c r="AD199" s="54">
        <v>45135.40068082176</v>
      </c>
      <c r="AE199" s="1">
        <v>1</v>
      </c>
    </row>
    <row r="200" spans="4:31" x14ac:dyDescent="0.25">
      <c r="D200" s="1" t="s">
        <v>1850</v>
      </c>
      <c r="E200" s="73">
        <v>45332</v>
      </c>
      <c r="F200" s="73">
        <v>45257</v>
      </c>
      <c r="G200" s="73">
        <v>45286</v>
      </c>
      <c r="I200" s="1">
        <v>2950000</v>
      </c>
      <c r="J200" s="1">
        <v>324500</v>
      </c>
      <c r="L200" s="1">
        <v>3186000</v>
      </c>
      <c r="M200" s="1">
        <v>0</v>
      </c>
      <c r="O200" s="1">
        <v>1</v>
      </c>
      <c r="P200" s="1" t="s">
        <v>1850</v>
      </c>
      <c r="Q200" s="73">
        <v>45332</v>
      </c>
      <c r="R200" s="73">
        <v>45257</v>
      </c>
      <c r="S200" s="73">
        <v>45286</v>
      </c>
      <c r="U200" s="1">
        <v>2950000</v>
      </c>
      <c r="V200" s="1">
        <v>324500</v>
      </c>
      <c r="W200" s="1">
        <v>59000</v>
      </c>
      <c r="X200" s="1">
        <v>3186000</v>
      </c>
      <c r="Y200" s="1">
        <v>0</v>
      </c>
      <c r="AA200" s="1">
        <v>6464</v>
      </c>
      <c r="AB200" s="1">
        <v>423912</v>
      </c>
      <c r="AD200" s="54">
        <v>45135.40068082176</v>
      </c>
      <c r="AE200" s="1">
        <v>1</v>
      </c>
    </row>
    <row r="201" spans="4:31" x14ac:dyDescent="0.25">
      <c r="D201" s="1" t="s">
        <v>1850</v>
      </c>
      <c r="E201" s="73">
        <v>45361</v>
      </c>
      <c r="F201" s="73">
        <v>45287</v>
      </c>
      <c r="G201" s="73">
        <v>45317</v>
      </c>
      <c r="I201" s="1">
        <v>2950000</v>
      </c>
      <c r="J201" s="1">
        <v>324500</v>
      </c>
      <c r="L201" s="1">
        <v>3186000</v>
      </c>
      <c r="M201" s="1">
        <v>0</v>
      </c>
      <c r="O201" s="1">
        <v>1</v>
      </c>
      <c r="P201" s="1" t="s">
        <v>1850</v>
      </c>
      <c r="Q201" s="73">
        <v>45361</v>
      </c>
      <c r="R201" s="73">
        <v>45287</v>
      </c>
      <c r="S201" s="73">
        <v>45317</v>
      </c>
      <c r="U201" s="1">
        <v>2950000</v>
      </c>
      <c r="V201" s="1">
        <v>324500</v>
      </c>
      <c r="W201" s="1">
        <v>59000</v>
      </c>
      <c r="X201" s="1">
        <v>3186000</v>
      </c>
      <c r="Y201" s="1">
        <v>0</v>
      </c>
      <c r="AA201" s="1">
        <v>6464</v>
      </c>
      <c r="AB201" s="1">
        <v>423913</v>
      </c>
      <c r="AD201" s="54">
        <v>45135.40068082176</v>
      </c>
      <c r="AE201" s="1">
        <v>1</v>
      </c>
    </row>
    <row r="202" spans="4:31" x14ac:dyDescent="0.25">
      <c r="D202" s="1" t="s">
        <v>1850</v>
      </c>
      <c r="E202" s="73">
        <v>45392</v>
      </c>
      <c r="F202" s="73">
        <v>45318</v>
      </c>
      <c r="G202" s="73">
        <v>45348</v>
      </c>
      <c r="I202" s="1">
        <v>2950000</v>
      </c>
      <c r="J202" s="1">
        <v>324500</v>
      </c>
      <c r="L202" s="1">
        <v>3186000</v>
      </c>
      <c r="M202" s="1">
        <v>0</v>
      </c>
      <c r="O202" s="1">
        <v>1</v>
      </c>
      <c r="P202" s="1" t="s">
        <v>1850</v>
      </c>
      <c r="Q202" s="73">
        <v>45392</v>
      </c>
      <c r="R202" s="73">
        <v>45318</v>
      </c>
      <c r="S202" s="73">
        <v>45348</v>
      </c>
      <c r="U202" s="1">
        <v>2950000</v>
      </c>
      <c r="V202" s="1">
        <v>324500</v>
      </c>
      <c r="W202" s="1">
        <v>59000</v>
      </c>
      <c r="X202" s="1">
        <v>3186000</v>
      </c>
      <c r="Y202" s="1">
        <v>0</v>
      </c>
      <c r="AA202" s="1">
        <v>6464</v>
      </c>
      <c r="AB202" s="1">
        <v>423914</v>
      </c>
      <c r="AD202" s="54">
        <v>45135.40068082176</v>
      </c>
      <c r="AE202" s="1">
        <v>1</v>
      </c>
    </row>
    <row r="203" spans="4:31" x14ac:dyDescent="0.25">
      <c r="D203" s="1" t="s">
        <v>1850</v>
      </c>
      <c r="E203" s="73">
        <v>45422</v>
      </c>
      <c r="F203" s="73">
        <v>45349</v>
      </c>
      <c r="G203" s="73">
        <v>45377</v>
      </c>
      <c r="I203" s="1">
        <v>2950000</v>
      </c>
      <c r="J203" s="1">
        <v>324500</v>
      </c>
      <c r="L203" s="1">
        <v>3186000</v>
      </c>
      <c r="M203" s="1">
        <v>0</v>
      </c>
      <c r="O203" s="1">
        <v>1</v>
      </c>
      <c r="P203" s="1" t="s">
        <v>1850</v>
      </c>
      <c r="Q203" s="73">
        <v>45422</v>
      </c>
      <c r="R203" s="73">
        <v>45349</v>
      </c>
      <c r="S203" s="73">
        <v>45377</v>
      </c>
      <c r="U203" s="1">
        <v>2950000</v>
      </c>
      <c r="V203" s="1">
        <v>324500</v>
      </c>
      <c r="W203" s="1">
        <v>59000</v>
      </c>
      <c r="X203" s="1">
        <v>3186000</v>
      </c>
      <c r="Y203" s="1">
        <v>0</v>
      </c>
      <c r="AA203" s="1">
        <v>6464</v>
      </c>
      <c r="AB203" s="1">
        <v>423915</v>
      </c>
      <c r="AD203" s="54">
        <v>45135.40068082176</v>
      </c>
      <c r="AE203" s="1">
        <v>1</v>
      </c>
    </row>
    <row r="204" spans="4:31" x14ac:dyDescent="0.25">
      <c r="D204" s="1" t="s">
        <v>1850</v>
      </c>
      <c r="E204" s="73">
        <v>45453</v>
      </c>
      <c r="F204" s="73">
        <v>45378</v>
      </c>
      <c r="G204" s="73">
        <v>45408</v>
      </c>
      <c r="I204" s="1">
        <v>2950000</v>
      </c>
      <c r="J204" s="1">
        <v>324500</v>
      </c>
      <c r="L204" s="1">
        <v>3186000</v>
      </c>
      <c r="M204" s="1">
        <v>0</v>
      </c>
      <c r="O204" s="1">
        <v>1</v>
      </c>
      <c r="P204" s="1" t="s">
        <v>1850</v>
      </c>
      <c r="Q204" s="73">
        <v>45453</v>
      </c>
      <c r="R204" s="73">
        <v>45378</v>
      </c>
      <c r="S204" s="73">
        <v>45408</v>
      </c>
      <c r="U204" s="1">
        <v>2950000</v>
      </c>
      <c r="V204" s="1">
        <v>324500</v>
      </c>
      <c r="W204" s="1">
        <v>59000</v>
      </c>
      <c r="X204" s="1">
        <v>3186000</v>
      </c>
      <c r="Y204" s="1">
        <v>0</v>
      </c>
      <c r="AA204" s="1">
        <v>6464</v>
      </c>
      <c r="AB204" s="1">
        <v>423916</v>
      </c>
      <c r="AD204" s="54">
        <v>45135.40068082176</v>
      </c>
      <c r="AE204" s="1">
        <v>1</v>
      </c>
    </row>
    <row r="205" spans="4:31" x14ac:dyDescent="0.25">
      <c r="D205" s="1" t="s">
        <v>1850</v>
      </c>
      <c r="E205" s="73">
        <v>45483</v>
      </c>
      <c r="F205" s="73">
        <v>45409</v>
      </c>
      <c r="G205" s="73">
        <v>45438</v>
      </c>
      <c r="I205" s="1">
        <v>2950000</v>
      </c>
      <c r="J205" s="1">
        <v>324500</v>
      </c>
      <c r="L205" s="1">
        <v>3186000</v>
      </c>
      <c r="M205" s="1">
        <v>0</v>
      </c>
      <c r="O205" s="1">
        <v>1</v>
      </c>
      <c r="P205" s="1" t="s">
        <v>1850</v>
      </c>
      <c r="Q205" s="73">
        <v>45483</v>
      </c>
      <c r="R205" s="73">
        <v>45409</v>
      </c>
      <c r="S205" s="73">
        <v>45438</v>
      </c>
      <c r="U205" s="1">
        <v>2950000</v>
      </c>
      <c r="V205" s="1">
        <v>324500</v>
      </c>
      <c r="W205" s="1">
        <v>59000</v>
      </c>
      <c r="X205" s="1">
        <v>3186000</v>
      </c>
      <c r="Y205" s="1">
        <v>0</v>
      </c>
      <c r="AA205" s="1">
        <v>6464</v>
      </c>
      <c r="AB205" s="1">
        <v>423917</v>
      </c>
      <c r="AD205" s="54">
        <v>45135.40068082176</v>
      </c>
      <c r="AE205" s="1">
        <v>1</v>
      </c>
    </row>
    <row r="206" spans="4:31" x14ac:dyDescent="0.25">
      <c r="D206" s="1" t="s">
        <v>1850</v>
      </c>
      <c r="E206" s="73">
        <v>45514</v>
      </c>
      <c r="F206" s="73">
        <v>45439</v>
      </c>
      <c r="G206" s="73">
        <v>45469</v>
      </c>
      <c r="I206" s="1">
        <v>2950000</v>
      </c>
      <c r="J206" s="1">
        <v>324500</v>
      </c>
      <c r="L206" s="1">
        <v>3186000</v>
      </c>
      <c r="M206" s="1">
        <v>0</v>
      </c>
      <c r="O206" s="1">
        <v>1</v>
      </c>
      <c r="P206" s="1" t="s">
        <v>1850</v>
      </c>
      <c r="Q206" s="73">
        <v>45514</v>
      </c>
      <c r="R206" s="73">
        <v>45439</v>
      </c>
      <c r="S206" s="73">
        <v>45469</v>
      </c>
      <c r="U206" s="1">
        <v>2950000</v>
      </c>
      <c r="V206" s="1">
        <v>324500</v>
      </c>
      <c r="W206" s="1">
        <v>59000</v>
      </c>
      <c r="X206" s="1">
        <v>3186000</v>
      </c>
      <c r="Y206" s="1">
        <v>0</v>
      </c>
      <c r="AA206" s="1">
        <v>6464</v>
      </c>
      <c r="AB206" s="1">
        <v>423918</v>
      </c>
      <c r="AD206" s="54">
        <v>45135.40068082176</v>
      </c>
      <c r="AE206" s="1">
        <v>1</v>
      </c>
    </row>
    <row r="207" spans="4:31" x14ac:dyDescent="0.25">
      <c r="D207" s="1" t="s">
        <v>1850</v>
      </c>
      <c r="E207" s="73">
        <v>45545</v>
      </c>
      <c r="F207" s="73">
        <v>45470</v>
      </c>
      <c r="G207" s="73">
        <v>45499</v>
      </c>
      <c r="I207" s="1">
        <v>2950000</v>
      </c>
      <c r="J207" s="1">
        <v>324500</v>
      </c>
      <c r="L207" s="1">
        <v>3186000</v>
      </c>
      <c r="M207" s="1">
        <v>0</v>
      </c>
      <c r="O207" s="1">
        <v>1</v>
      </c>
      <c r="P207" s="1" t="s">
        <v>1850</v>
      </c>
      <c r="Q207" s="73">
        <v>45545</v>
      </c>
      <c r="R207" s="73">
        <v>45470</v>
      </c>
      <c r="S207" s="73">
        <v>45499</v>
      </c>
      <c r="U207" s="1">
        <v>2950000</v>
      </c>
      <c r="V207" s="1">
        <v>324500</v>
      </c>
      <c r="W207" s="1">
        <v>59000</v>
      </c>
      <c r="X207" s="1">
        <v>3186000</v>
      </c>
      <c r="Y207" s="1">
        <v>0</v>
      </c>
      <c r="AA207" s="1">
        <v>6464</v>
      </c>
      <c r="AB207" s="1">
        <v>423919</v>
      </c>
      <c r="AD207" s="54">
        <v>45135.40068082176</v>
      </c>
      <c r="AE207" s="1">
        <v>1</v>
      </c>
    </row>
    <row r="208" spans="4:31" x14ac:dyDescent="0.25">
      <c r="D208" s="1" t="s">
        <v>1850</v>
      </c>
      <c r="E208" s="73">
        <v>45575</v>
      </c>
      <c r="F208" s="73">
        <v>45500</v>
      </c>
      <c r="G208" s="73">
        <v>45530</v>
      </c>
      <c r="I208" s="1">
        <v>2950000</v>
      </c>
      <c r="J208" s="1">
        <v>324500</v>
      </c>
      <c r="L208" s="1">
        <v>3186000</v>
      </c>
      <c r="M208" s="1">
        <v>0</v>
      </c>
      <c r="O208" s="1">
        <v>1</v>
      </c>
      <c r="P208" s="1" t="s">
        <v>1850</v>
      </c>
      <c r="Q208" s="73">
        <v>45575</v>
      </c>
      <c r="R208" s="73">
        <v>45500</v>
      </c>
      <c r="S208" s="73">
        <v>45530</v>
      </c>
      <c r="U208" s="1">
        <v>2950000</v>
      </c>
      <c r="V208" s="1">
        <v>324500</v>
      </c>
      <c r="W208" s="1">
        <v>59000</v>
      </c>
      <c r="X208" s="1">
        <v>3186000</v>
      </c>
      <c r="Y208" s="1">
        <v>0</v>
      </c>
      <c r="AA208" s="1">
        <v>6464</v>
      </c>
      <c r="AB208" s="1">
        <v>423920</v>
      </c>
      <c r="AD208" s="54">
        <v>45135.40068082176</v>
      </c>
      <c r="AE208" s="1">
        <v>1</v>
      </c>
    </row>
    <row r="209" spans="4:31" x14ac:dyDescent="0.25">
      <c r="D209" s="1" t="s">
        <v>1850</v>
      </c>
      <c r="E209" s="73">
        <v>45606</v>
      </c>
      <c r="F209" s="73">
        <v>45531</v>
      </c>
      <c r="G209" s="73">
        <v>45561</v>
      </c>
      <c r="I209" s="1">
        <v>2950000</v>
      </c>
      <c r="J209" s="1">
        <v>324500</v>
      </c>
      <c r="L209" s="1">
        <v>3186000</v>
      </c>
      <c r="M209" s="1">
        <v>0</v>
      </c>
      <c r="O209" s="1">
        <v>1</v>
      </c>
      <c r="P209" s="1" t="s">
        <v>1850</v>
      </c>
      <c r="Q209" s="73">
        <v>45606</v>
      </c>
      <c r="R209" s="73">
        <v>45531</v>
      </c>
      <c r="S209" s="73">
        <v>45561</v>
      </c>
      <c r="U209" s="1">
        <v>2950000</v>
      </c>
      <c r="V209" s="1">
        <v>324500</v>
      </c>
      <c r="W209" s="1">
        <v>59000</v>
      </c>
      <c r="X209" s="1">
        <v>3186000</v>
      </c>
      <c r="Y209" s="1">
        <v>0</v>
      </c>
      <c r="AA209" s="1">
        <v>6464</v>
      </c>
      <c r="AB209" s="1">
        <v>423921</v>
      </c>
      <c r="AD209" s="54">
        <v>45135.40068082176</v>
      </c>
      <c r="AE209" s="1">
        <v>1</v>
      </c>
    </row>
    <row r="210" spans="4:31" x14ac:dyDescent="0.25">
      <c r="D210" s="1" t="s">
        <v>1850</v>
      </c>
      <c r="E210" s="73">
        <v>45636</v>
      </c>
      <c r="F210" s="73">
        <v>45562</v>
      </c>
      <c r="G210" s="73">
        <v>45591</v>
      </c>
      <c r="I210" s="1">
        <v>2950000</v>
      </c>
      <c r="J210" s="1">
        <v>324500</v>
      </c>
      <c r="L210" s="1">
        <v>3186000</v>
      </c>
      <c r="M210" s="1">
        <v>0</v>
      </c>
      <c r="O210" s="1">
        <v>1</v>
      </c>
      <c r="P210" s="1" t="s">
        <v>1850</v>
      </c>
      <c r="Q210" s="73">
        <v>45636</v>
      </c>
      <c r="R210" s="73">
        <v>45562</v>
      </c>
      <c r="S210" s="73">
        <v>45591</v>
      </c>
      <c r="U210" s="1">
        <v>2950000</v>
      </c>
      <c r="V210" s="1">
        <v>324500</v>
      </c>
      <c r="W210" s="1">
        <v>59000</v>
      </c>
      <c r="X210" s="1">
        <v>3186000</v>
      </c>
      <c r="Y210" s="1">
        <v>0</v>
      </c>
      <c r="AA210" s="1">
        <v>6464</v>
      </c>
      <c r="AB210" s="1">
        <v>423922</v>
      </c>
      <c r="AD210" s="54">
        <v>45135.40068082176</v>
      </c>
      <c r="AE210" s="1">
        <v>1</v>
      </c>
    </row>
    <row r="211" spans="4:31" x14ac:dyDescent="0.25">
      <c r="D211" s="1" t="s">
        <v>1850</v>
      </c>
      <c r="E211" s="73">
        <v>45667</v>
      </c>
      <c r="F211" s="73">
        <v>45592</v>
      </c>
      <c r="G211" s="73">
        <v>45622</v>
      </c>
      <c r="I211" s="1">
        <v>2950000</v>
      </c>
      <c r="J211" s="1">
        <v>324500</v>
      </c>
      <c r="L211" s="1">
        <v>3186000</v>
      </c>
      <c r="M211" s="1">
        <v>0</v>
      </c>
      <c r="O211" s="1">
        <v>1</v>
      </c>
      <c r="P211" s="1" t="s">
        <v>1850</v>
      </c>
      <c r="Q211" s="73">
        <v>45667</v>
      </c>
      <c r="R211" s="73">
        <v>45592</v>
      </c>
      <c r="S211" s="73">
        <v>45622</v>
      </c>
      <c r="U211" s="1">
        <v>2950000</v>
      </c>
      <c r="V211" s="1">
        <v>324500</v>
      </c>
      <c r="W211" s="1">
        <v>59000</v>
      </c>
      <c r="X211" s="1">
        <v>3186000</v>
      </c>
      <c r="Y211" s="1">
        <v>0</v>
      </c>
      <c r="AA211" s="1">
        <v>6464</v>
      </c>
      <c r="AB211" s="1">
        <v>423923</v>
      </c>
      <c r="AD211" s="54">
        <v>45135.40068082176</v>
      </c>
      <c r="AE211" s="1">
        <v>1</v>
      </c>
    </row>
    <row r="212" spans="4:31" x14ac:dyDescent="0.25">
      <c r="D212" s="1" t="s">
        <v>1850</v>
      </c>
      <c r="E212" s="73">
        <v>45698</v>
      </c>
      <c r="F212" s="73">
        <v>45623</v>
      </c>
      <c r="G212" s="73">
        <v>45652</v>
      </c>
      <c r="I212" s="1">
        <v>2950000</v>
      </c>
      <c r="J212" s="1">
        <v>324500</v>
      </c>
      <c r="L212" s="1">
        <v>3186000</v>
      </c>
      <c r="M212" s="1">
        <v>0</v>
      </c>
      <c r="O212" s="1">
        <v>1</v>
      </c>
      <c r="P212" s="1" t="s">
        <v>1850</v>
      </c>
      <c r="Q212" s="73">
        <v>45698</v>
      </c>
      <c r="R212" s="73">
        <v>45623</v>
      </c>
      <c r="S212" s="73">
        <v>45652</v>
      </c>
      <c r="U212" s="1">
        <v>2950000</v>
      </c>
      <c r="V212" s="1">
        <v>324500</v>
      </c>
      <c r="W212" s="1">
        <v>59000</v>
      </c>
      <c r="X212" s="1">
        <v>3186000</v>
      </c>
      <c r="Y212" s="1">
        <v>0</v>
      </c>
      <c r="AA212" s="1">
        <v>6464</v>
      </c>
      <c r="AB212" s="1">
        <v>423924</v>
      </c>
      <c r="AD212" s="54">
        <v>45135.40068082176</v>
      </c>
      <c r="AE212" s="1">
        <v>1</v>
      </c>
    </row>
    <row r="213" spans="4:31" x14ac:dyDescent="0.25">
      <c r="D213" s="1" t="s">
        <v>1850</v>
      </c>
      <c r="E213" s="73">
        <v>45726</v>
      </c>
      <c r="F213" s="73">
        <v>45653</v>
      </c>
      <c r="G213" s="73">
        <v>45683</v>
      </c>
      <c r="I213" s="1">
        <v>2950000</v>
      </c>
      <c r="J213" s="1">
        <v>324500</v>
      </c>
      <c r="L213" s="1">
        <v>3186000</v>
      </c>
      <c r="M213" s="1">
        <v>0</v>
      </c>
      <c r="O213" s="1">
        <v>1</v>
      </c>
      <c r="P213" s="1" t="s">
        <v>1850</v>
      </c>
      <c r="Q213" s="73">
        <v>45726</v>
      </c>
      <c r="R213" s="73">
        <v>45653</v>
      </c>
      <c r="S213" s="73">
        <v>45683</v>
      </c>
      <c r="U213" s="1">
        <v>2950000</v>
      </c>
      <c r="V213" s="1">
        <v>324500</v>
      </c>
      <c r="W213" s="1">
        <v>59000</v>
      </c>
      <c r="X213" s="1">
        <v>3186000</v>
      </c>
      <c r="Y213" s="1">
        <v>0</v>
      </c>
      <c r="AA213" s="1">
        <v>6464</v>
      </c>
      <c r="AB213" s="1">
        <v>423925</v>
      </c>
      <c r="AD213" s="54">
        <v>45135.40068082176</v>
      </c>
      <c r="AE213" s="1">
        <v>1</v>
      </c>
    </row>
    <row r="214" spans="4:31" x14ac:dyDescent="0.25">
      <c r="D214" s="1" t="s">
        <v>1850</v>
      </c>
      <c r="E214" s="73">
        <v>45757</v>
      </c>
      <c r="F214" s="73">
        <v>45684</v>
      </c>
      <c r="G214" s="73">
        <v>45714</v>
      </c>
      <c r="I214" s="1">
        <v>2950000</v>
      </c>
      <c r="J214" s="1">
        <v>324500</v>
      </c>
      <c r="L214" s="1">
        <v>3186000</v>
      </c>
      <c r="M214" s="1">
        <v>0</v>
      </c>
      <c r="O214" s="1">
        <v>1</v>
      </c>
      <c r="P214" s="1" t="s">
        <v>1850</v>
      </c>
      <c r="Q214" s="73">
        <v>45757</v>
      </c>
      <c r="R214" s="73">
        <v>45684</v>
      </c>
      <c r="S214" s="73">
        <v>45714</v>
      </c>
      <c r="U214" s="1">
        <v>2950000</v>
      </c>
      <c r="V214" s="1">
        <v>324500</v>
      </c>
      <c r="W214" s="1">
        <v>59000</v>
      </c>
      <c r="X214" s="1">
        <v>3186000</v>
      </c>
      <c r="Y214" s="1">
        <v>0</v>
      </c>
      <c r="AA214" s="1">
        <v>6464</v>
      </c>
      <c r="AB214" s="1">
        <v>423926</v>
      </c>
      <c r="AD214" s="54">
        <v>45135.40068082176</v>
      </c>
      <c r="AE214" s="1">
        <v>1</v>
      </c>
    </row>
    <row r="215" spans="4:31" x14ac:dyDescent="0.25">
      <c r="D215" s="1" t="s">
        <v>1850</v>
      </c>
      <c r="E215" s="73">
        <v>45787</v>
      </c>
      <c r="F215" s="73">
        <v>45715</v>
      </c>
      <c r="G215" s="73">
        <v>45742</v>
      </c>
      <c r="I215" s="1">
        <v>2950000</v>
      </c>
      <c r="J215" s="1">
        <v>324500</v>
      </c>
      <c r="L215" s="1">
        <v>3186000</v>
      </c>
      <c r="M215" s="1">
        <v>0</v>
      </c>
      <c r="O215" s="1">
        <v>1</v>
      </c>
      <c r="P215" s="1" t="s">
        <v>1850</v>
      </c>
      <c r="Q215" s="73">
        <v>45787</v>
      </c>
      <c r="R215" s="73">
        <v>45715</v>
      </c>
      <c r="S215" s="73">
        <v>45742</v>
      </c>
      <c r="U215" s="1">
        <v>2950000</v>
      </c>
      <c r="V215" s="1">
        <v>324500</v>
      </c>
      <c r="W215" s="1">
        <v>59000</v>
      </c>
      <c r="X215" s="1">
        <v>3186000</v>
      </c>
      <c r="Y215" s="1">
        <v>0</v>
      </c>
      <c r="AA215" s="1">
        <v>6464</v>
      </c>
      <c r="AB215" s="1">
        <v>423927</v>
      </c>
      <c r="AD215" s="54">
        <v>45135.40068082176</v>
      </c>
      <c r="AE215" s="1">
        <v>1</v>
      </c>
    </row>
    <row r="216" spans="4:31" x14ac:dyDescent="0.25">
      <c r="D216" s="1" t="s">
        <v>1850</v>
      </c>
      <c r="E216" s="73">
        <v>45818</v>
      </c>
      <c r="F216" s="73">
        <v>45743</v>
      </c>
      <c r="G216" s="73">
        <v>45773</v>
      </c>
      <c r="I216" s="1">
        <v>2950000</v>
      </c>
      <c r="J216" s="1">
        <v>324500</v>
      </c>
      <c r="L216" s="1">
        <v>3186000</v>
      </c>
      <c r="M216" s="1">
        <v>0</v>
      </c>
      <c r="O216" s="1">
        <v>1</v>
      </c>
      <c r="P216" s="1" t="s">
        <v>1850</v>
      </c>
      <c r="Q216" s="73">
        <v>45818</v>
      </c>
      <c r="R216" s="73">
        <v>45743</v>
      </c>
      <c r="S216" s="73">
        <v>45773</v>
      </c>
      <c r="U216" s="1">
        <v>2950000</v>
      </c>
      <c r="V216" s="1">
        <v>324500</v>
      </c>
      <c r="W216" s="1">
        <v>59000</v>
      </c>
      <c r="X216" s="1">
        <v>3186000</v>
      </c>
      <c r="Y216" s="1">
        <v>0</v>
      </c>
      <c r="AA216" s="1">
        <v>6464</v>
      </c>
      <c r="AB216" s="1">
        <v>423928</v>
      </c>
      <c r="AD216" s="54">
        <v>45135.40068082176</v>
      </c>
      <c r="AE216" s="1">
        <v>1</v>
      </c>
    </row>
    <row r="217" spans="4:31" x14ac:dyDescent="0.25">
      <c r="D217" s="1" t="s">
        <v>1850</v>
      </c>
      <c r="E217" s="73">
        <v>45848</v>
      </c>
      <c r="F217" s="73">
        <v>45774</v>
      </c>
      <c r="G217" s="73">
        <v>45803</v>
      </c>
      <c r="I217" s="1">
        <v>2950000</v>
      </c>
      <c r="J217" s="1">
        <v>324500</v>
      </c>
      <c r="L217" s="1">
        <v>3186000</v>
      </c>
      <c r="M217" s="1">
        <v>0</v>
      </c>
      <c r="O217" s="1">
        <v>1</v>
      </c>
      <c r="P217" s="1" t="s">
        <v>1850</v>
      </c>
      <c r="Q217" s="73">
        <v>45848</v>
      </c>
      <c r="R217" s="73">
        <v>45774</v>
      </c>
      <c r="S217" s="73">
        <v>45803</v>
      </c>
      <c r="U217" s="1">
        <v>2950000</v>
      </c>
      <c r="V217" s="1">
        <v>324500</v>
      </c>
      <c r="W217" s="1">
        <v>59000</v>
      </c>
      <c r="X217" s="1">
        <v>3186000</v>
      </c>
      <c r="Y217" s="1">
        <v>0</v>
      </c>
      <c r="AA217" s="1">
        <v>6464</v>
      </c>
      <c r="AB217" s="1">
        <v>423929</v>
      </c>
      <c r="AD217" s="54">
        <v>45135.40068082176</v>
      </c>
      <c r="AE217" s="1">
        <v>1</v>
      </c>
    </row>
    <row r="218" spans="4:31" x14ac:dyDescent="0.25">
      <c r="D218" s="1" t="s">
        <v>1850</v>
      </c>
      <c r="E218" s="73">
        <v>45879</v>
      </c>
      <c r="F218" s="73">
        <v>45804</v>
      </c>
      <c r="G218" s="73">
        <v>45834</v>
      </c>
      <c r="I218" s="1">
        <v>2950000</v>
      </c>
      <c r="J218" s="1">
        <v>324500</v>
      </c>
      <c r="L218" s="1">
        <v>3186000</v>
      </c>
      <c r="M218" s="1">
        <v>0</v>
      </c>
      <c r="O218" s="1">
        <v>1</v>
      </c>
      <c r="P218" s="1" t="s">
        <v>1850</v>
      </c>
      <c r="Q218" s="73">
        <v>45879</v>
      </c>
      <c r="R218" s="73">
        <v>45804</v>
      </c>
      <c r="S218" s="73">
        <v>45834</v>
      </c>
      <c r="U218" s="1">
        <v>2950000</v>
      </c>
      <c r="V218" s="1">
        <v>324500</v>
      </c>
      <c r="W218" s="1">
        <v>59000</v>
      </c>
      <c r="X218" s="1">
        <v>3186000</v>
      </c>
      <c r="Y218" s="1">
        <v>0</v>
      </c>
      <c r="AA218" s="1">
        <v>6464</v>
      </c>
      <c r="AB218" s="1">
        <v>423930</v>
      </c>
      <c r="AD218" s="54">
        <v>45135.40068082176</v>
      </c>
      <c r="AE218" s="1">
        <v>1</v>
      </c>
    </row>
    <row r="219" spans="4:31" x14ac:dyDescent="0.25">
      <c r="D219" s="1" t="s">
        <v>1850</v>
      </c>
      <c r="E219" s="73">
        <v>45910</v>
      </c>
      <c r="F219" s="73">
        <v>45835</v>
      </c>
      <c r="G219" s="73">
        <v>45864</v>
      </c>
      <c r="I219" s="1">
        <v>2950000</v>
      </c>
      <c r="J219" s="1">
        <v>324500</v>
      </c>
      <c r="L219" s="1">
        <v>3186000</v>
      </c>
      <c r="M219" s="1">
        <v>0</v>
      </c>
      <c r="O219" s="1">
        <v>1</v>
      </c>
      <c r="P219" s="1" t="s">
        <v>1850</v>
      </c>
      <c r="Q219" s="73">
        <v>45910</v>
      </c>
      <c r="R219" s="73">
        <v>45835</v>
      </c>
      <c r="S219" s="73">
        <v>45864</v>
      </c>
      <c r="U219" s="1">
        <v>2950000</v>
      </c>
      <c r="V219" s="1">
        <v>324500</v>
      </c>
      <c r="W219" s="1">
        <v>59000</v>
      </c>
      <c r="X219" s="1">
        <v>3186000</v>
      </c>
      <c r="Y219" s="1">
        <v>0</v>
      </c>
      <c r="AA219" s="1">
        <v>6464</v>
      </c>
      <c r="AB219" s="1">
        <v>423931</v>
      </c>
      <c r="AD219" s="54">
        <v>45135.40068082176</v>
      </c>
      <c r="AE219" s="1">
        <v>1</v>
      </c>
    </row>
    <row r="220" spans="4:31" x14ac:dyDescent="0.25">
      <c r="D220" s="1" t="s">
        <v>1853</v>
      </c>
      <c r="E220" s="73">
        <v>45221</v>
      </c>
      <c r="F220" s="73">
        <v>45161</v>
      </c>
      <c r="G220" s="73">
        <v>45191</v>
      </c>
      <c r="H220" s="1" t="s">
        <v>1854</v>
      </c>
      <c r="I220" s="1">
        <v>3050000</v>
      </c>
      <c r="J220" s="1">
        <v>335500</v>
      </c>
      <c r="L220" s="1">
        <v>3294000</v>
      </c>
      <c r="M220" s="1">
        <v>0</v>
      </c>
      <c r="N220" s="1" t="s">
        <v>630</v>
      </c>
      <c r="O220" s="1">
        <v>1</v>
      </c>
      <c r="P220" s="1" t="s">
        <v>1853</v>
      </c>
      <c r="Q220" s="73">
        <v>45221</v>
      </c>
      <c r="R220" s="73">
        <v>45161</v>
      </c>
      <c r="S220" s="73">
        <v>45191</v>
      </c>
      <c r="T220" s="1" t="s">
        <v>1854</v>
      </c>
      <c r="U220" s="1">
        <v>3050000</v>
      </c>
      <c r="V220" s="1">
        <v>335500</v>
      </c>
      <c r="W220" s="1">
        <v>61000</v>
      </c>
      <c r="X220" s="1">
        <v>3294000</v>
      </c>
      <c r="Y220" s="1">
        <v>0</v>
      </c>
      <c r="AA220" s="1">
        <v>6567</v>
      </c>
      <c r="AB220" s="1">
        <v>427404</v>
      </c>
      <c r="AC220" s="1">
        <v>83305</v>
      </c>
      <c r="AD220" s="54">
        <v>45166.601722766201</v>
      </c>
      <c r="AE220" s="1">
        <v>1</v>
      </c>
    </row>
    <row r="221" spans="4:31" x14ac:dyDescent="0.25">
      <c r="D221" s="1" t="s">
        <v>1853</v>
      </c>
      <c r="E221" s="73">
        <v>45252</v>
      </c>
      <c r="F221" s="73">
        <v>45192</v>
      </c>
      <c r="G221" s="73">
        <v>45221</v>
      </c>
      <c r="I221" s="1">
        <v>3050000</v>
      </c>
      <c r="J221" s="1">
        <v>335500</v>
      </c>
      <c r="L221" s="1">
        <v>3294000</v>
      </c>
      <c r="M221" s="1">
        <v>0</v>
      </c>
      <c r="O221" s="1">
        <v>1</v>
      </c>
      <c r="P221" s="1" t="s">
        <v>1853</v>
      </c>
      <c r="Q221" s="73">
        <v>45252</v>
      </c>
      <c r="R221" s="73">
        <v>45192</v>
      </c>
      <c r="S221" s="73">
        <v>45221</v>
      </c>
      <c r="U221" s="1">
        <v>3050000</v>
      </c>
      <c r="V221" s="1">
        <v>335500</v>
      </c>
      <c r="W221" s="1">
        <v>61000</v>
      </c>
      <c r="X221" s="1">
        <v>3294000</v>
      </c>
      <c r="Y221" s="1">
        <v>0</v>
      </c>
      <c r="AA221" s="1">
        <v>6567</v>
      </c>
      <c r="AB221" s="1">
        <v>427405</v>
      </c>
      <c r="AD221" s="54">
        <v>45166.601722766201</v>
      </c>
      <c r="AE221" s="1">
        <v>1</v>
      </c>
    </row>
    <row r="222" spans="4:31" x14ac:dyDescent="0.25">
      <c r="D222" s="1" t="s">
        <v>1853</v>
      </c>
      <c r="E222" s="73">
        <v>45282</v>
      </c>
      <c r="F222" s="73">
        <v>45222</v>
      </c>
      <c r="G222" s="73">
        <v>45252</v>
      </c>
      <c r="I222" s="1">
        <v>3050000</v>
      </c>
      <c r="J222" s="1">
        <v>335500</v>
      </c>
      <c r="L222" s="1">
        <v>3294000</v>
      </c>
      <c r="M222" s="1">
        <v>0</v>
      </c>
      <c r="O222" s="1">
        <v>1</v>
      </c>
      <c r="P222" s="1" t="s">
        <v>1853</v>
      </c>
      <c r="Q222" s="73">
        <v>45282</v>
      </c>
      <c r="R222" s="73">
        <v>45222</v>
      </c>
      <c r="S222" s="73">
        <v>45252</v>
      </c>
      <c r="U222" s="1">
        <v>3050000</v>
      </c>
      <c r="V222" s="1">
        <v>335500</v>
      </c>
      <c r="W222" s="1">
        <v>61000</v>
      </c>
      <c r="X222" s="1">
        <v>3294000</v>
      </c>
      <c r="Y222" s="1">
        <v>0</v>
      </c>
      <c r="AA222" s="1">
        <v>6567</v>
      </c>
      <c r="AB222" s="1">
        <v>427406</v>
      </c>
      <c r="AD222" s="54">
        <v>45166.601722766201</v>
      </c>
      <c r="AE222" s="1">
        <v>1</v>
      </c>
    </row>
    <row r="223" spans="4:31" x14ac:dyDescent="0.25">
      <c r="D223" s="1" t="s">
        <v>1853</v>
      </c>
      <c r="E223" s="73">
        <v>45313</v>
      </c>
      <c r="F223" s="73">
        <v>45253</v>
      </c>
      <c r="G223" s="73">
        <v>45282</v>
      </c>
      <c r="I223" s="1">
        <v>3050000</v>
      </c>
      <c r="J223" s="1">
        <v>335500</v>
      </c>
      <c r="L223" s="1">
        <v>3294000</v>
      </c>
      <c r="M223" s="1">
        <v>0</v>
      </c>
      <c r="O223" s="1">
        <v>1</v>
      </c>
      <c r="P223" s="1" t="s">
        <v>1853</v>
      </c>
      <c r="Q223" s="73">
        <v>45313</v>
      </c>
      <c r="R223" s="73">
        <v>45253</v>
      </c>
      <c r="S223" s="73">
        <v>45282</v>
      </c>
      <c r="U223" s="1">
        <v>3050000</v>
      </c>
      <c r="V223" s="1">
        <v>335500</v>
      </c>
      <c r="W223" s="1">
        <v>61000</v>
      </c>
      <c r="X223" s="1">
        <v>3294000</v>
      </c>
      <c r="Y223" s="1">
        <v>0</v>
      </c>
      <c r="AA223" s="1">
        <v>6567</v>
      </c>
      <c r="AB223" s="1">
        <v>427407</v>
      </c>
      <c r="AD223" s="54">
        <v>45166.601722766201</v>
      </c>
      <c r="AE223" s="1">
        <v>1</v>
      </c>
    </row>
    <row r="224" spans="4:31" x14ac:dyDescent="0.25">
      <c r="D224" s="1" t="s">
        <v>1853</v>
      </c>
      <c r="E224" s="73">
        <v>45344</v>
      </c>
      <c r="F224" s="73">
        <v>45283</v>
      </c>
      <c r="G224" s="73">
        <v>45313</v>
      </c>
      <c r="I224" s="1">
        <v>3050000</v>
      </c>
      <c r="J224" s="1">
        <v>335500</v>
      </c>
      <c r="L224" s="1">
        <v>3294000</v>
      </c>
      <c r="M224" s="1">
        <v>0</v>
      </c>
      <c r="O224" s="1">
        <v>1</v>
      </c>
      <c r="P224" s="1" t="s">
        <v>1853</v>
      </c>
      <c r="Q224" s="73">
        <v>45344</v>
      </c>
      <c r="R224" s="73">
        <v>45283</v>
      </c>
      <c r="S224" s="73">
        <v>45313</v>
      </c>
      <c r="U224" s="1">
        <v>3050000</v>
      </c>
      <c r="V224" s="1">
        <v>335500</v>
      </c>
      <c r="W224" s="1">
        <v>61000</v>
      </c>
      <c r="X224" s="1">
        <v>3294000</v>
      </c>
      <c r="Y224" s="1">
        <v>0</v>
      </c>
      <c r="AA224" s="1">
        <v>6567</v>
      </c>
      <c r="AB224" s="1">
        <v>427408</v>
      </c>
      <c r="AD224" s="54">
        <v>45166.601722766201</v>
      </c>
      <c r="AE224" s="1">
        <v>1</v>
      </c>
    </row>
    <row r="225" spans="4:31" x14ac:dyDescent="0.25">
      <c r="D225" s="1" t="s">
        <v>1853</v>
      </c>
      <c r="E225" s="73">
        <v>45373</v>
      </c>
      <c r="F225" s="73">
        <v>45314</v>
      </c>
      <c r="G225" s="73">
        <v>45344</v>
      </c>
      <c r="I225" s="1">
        <v>3050000</v>
      </c>
      <c r="J225" s="1">
        <v>335500</v>
      </c>
      <c r="L225" s="1">
        <v>3294000</v>
      </c>
      <c r="M225" s="1">
        <v>0</v>
      </c>
      <c r="O225" s="1">
        <v>1</v>
      </c>
      <c r="P225" s="1" t="s">
        <v>1853</v>
      </c>
      <c r="Q225" s="73">
        <v>45373</v>
      </c>
      <c r="R225" s="73">
        <v>45314</v>
      </c>
      <c r="S225" s="73">
        <v>45344</v>
      </c>
      <c r="U225" s="1">
        <v>3050000</v>
      </c>
      <c r="V225" s="1">
        <v>335500</v>
      </c>
      <c r="W225" s="1">
        <v>61000</v>
      </c>
      <c r="X225" s="1">
        <v>3294000</v>
      </c>
      <c r="Y225" s="1">
        <v>0</v>
      </c>
      <c r="AA225" s="1">
        <v>6567</v>
      </c>
      <c r="AB225" s="1">
        <v>427409</v>
      </c>
      <c r="AD225" s="54">
        <v>45166.601722766201</v>
      </c>
      <c r="AE225" s="1">
        <v>1</v>
      </c>
    </row>
    <row r="226" spans="4:31" x14ac:dyDescent="0.25">
      <c r="D226" s="1" t="s">
        <v>1853</v>
      </c>
      <c r="E226" s="73">
        <v>45404</v>
      </c>
      <c r="F226" s="73">
        <v>45345</v>
      </c>
      <c r="G226" s="73">
        <v>45373</v>
      </c>
      <c r="I226" s="1">
        <v>3050000</v>
      </c>
      <c r="J226" s="1">
        <v>335500</v>
      </c>
      <c r="L226" s="1">
        <v>3294000</v>
      </c>
      <c r="M226" s="1">
        <v>0</v>
      </c>
      <c r="O226" s="1">
        <v>1</v>
      </c>
      <c r="P226" s="1" t="s">
        <v>1853</v>
      </c>
      <c r="Q226" s="73">
        <v>45404</v>
      </c>
      <c r="R226" s="73">
        <v>45345</v>
      </c>
      <c r="S226" s="73">
        <v>45373</v>
      </c>
      <c r="U226" s="1">
        <v>3050000</v>
      </c>
      <c r="V226" s="1">
        <v>335500</v>
      </c>
      <c r="W226" s="1">
        <v>61000</v>
      </c>
      <c r="X226" s="1">
        <v>3294000</v>
      </c>
      <c r="Y226" s="1">
        <v>0</v>
      </c>
      <c r="AA226" s="1">
        <v>6567</v>
      </c>
      <c r="AB226" s="1">
        <v>427410</v>
      </c>
      <c r="AD226" s="54">
        <v>45166.601722766201</v>
      </c>
      <c r="AE226" s="1">
        <v>1</v>
      </c>
    </row>
    <row r="227" spans="4:31" x14ac:dyDescent="0.25">
      <c r="D227" s="1" t="s">
        <v>1853</v>
      </c>
      <c r="E227" s="73">
        <v>45434</v>
      </c>
      <c r="F227" s="73">
        <v>45374</v>
      </c>
      <c r="G227" s="73">
        <v>45404</v>
      </c>
      <c r="I227" s="1">
        <v>3050000</v>
      </c>
      <c r="J227" s="1">
        <v>335500</v>
      </c>
      <c r="L227" s="1">
        <v>3294000</v>
      </c>
      <c r="M227" s="1">
        <v>0</v>
      </c>
      <c r="O227" s="1">
        <v>1</v>
      </c>
      <c r="P227" s="1" t="s">
        <v>1853</v>
      </c>
      <c r="Q227" s="73">
        <v>45434</v>
      </c>
      <c r="R227" s="73">
        <v>45374</v>
      </c>
      <c r="S227" s="73">
        <v>45404</v>
      </c>
      <c r="U227" s="1">
        <v>3050000</v>
      </c>
      <c r="V227" s="1">
        <v>335500</v>
      </c>
      <c r="W227" s="1">
        <v>61000</v>
      </c>
      <c r="X227" s="1">
        <v>3294000</v>
      </c>
      <c r="Y227" s="1">
        <v>0</v>
      </c>
      <c r="AA227" s="1">
        <v>6567</v>
      </c>
      <c r="AB227" s="1">
        <v>427411</v>
      </c>
      <c r="AD227" s="54">
        <v>45166.601722766201</v>
      </c>
      <c r="AE227" s="1">
        <v>1</v>
      </c>
    </row>
    <row r="228" spans="4:31" x14ac:dyDescent="0.25">
      <c r="D228" s="1" t="s">
        <v>1853</v>
      </c>
      <c r="E228" s="73">
        <v>45465</v>
      </c>
      <c r="F228" s="73">
        <v>45405</v>
      </c>
      <c r="G228" s="73">
        <v>45434</v>
      </c>
      <c r="I228" s="1">
        <v>3050000</v>
      </c>
      <c r="J228" s="1">
        <v>335500</v>
      </c>
      <c r="L228" s="1">
        <v>3294000</v>
      </c>
      <c r="M228" s="1">
        <v>0</v>
      </c>
      <c r="O228" s="1">
        <v>1</v>
      </c>
      <c r="P228" s="1" t="s">
        <v>1853</v>
      </c>
      <c r="Q228" s="73">
        <v>45465</v>
      </c>
      <c r="R228" s="73">
        <v>45405</v>
      </c>
      <c r="S228" s="73">
        <v>45434</v>
      </c>
      <c r="U228" s="1">
        <v>3050000</v>
      </c>
      <c r="V228" s="1">
        <v>335500</v>
      </c>
      <c r="W228" s="1">
        <v>61000</v>
      </c>
      <c r="X228" s="1">
        <v>3294000</v>
      </c>
      <c r="Y228" s="1">
        <v>0</v>
      </c>
      <c r="AA228" s="1">
        <v>6567</v>
      </c>
      <c r="AB228" s="1">
        <v>427412</v>
      </c>
      <c r="AD228" s="54">
        <v>45166.601722766201</v>
      </c>
      <c r="AE228" s="1">
        <v>1</v>
      </c>
    </row>
    <row r="229" spans="4:31" x14ac:dyDescent="0.25">
      <c r="D229" s="1" t="s">
        <v>1853</v>
      </c>
      <c r="E229" s="73">
        <v>45495</v>
      </c>
      <c r="F229" s="73">
        <v>45435</v>
      </c>
      <c r="G229" s="73">
        <v>45465</v>
      </c>
      <c r="I229" s="1">
        <v>3050000</v>
      </c>
      <c r="J229" s="1">
        <v>335500</v>
      </c>
      <c r="L229" s="1">
        <v>3294000</v>
      </c>
      <c r="M229" s="1">
        <v>0</v>
      </c>
      <c r="O229" s="1">
        <v>1</v>
      </c>
      <c r="P229" s="1" t="s">
        <v>1853</v>
      </c>
      <c r="Q229" s="73">
        <v>45495</v>
      </c>
      <c r="R229" s="73">
        <v>45435</v>
      </c>
      <c r="S229" s="73">
        <v>45465</v>
      </c>
      <c r="U229" s="1">
        <v>3050000</v>
      </c>
      <c r="V229" s="1">
        <v>335500</v>
      </c>
      <c r="W229" s="1">
        <v>61000</v>
      </c>
      <c r="X229" s="1">
        <v>3294000</v>
      </c>
      <c r="Y229" s="1">
        <v>0</v>
      </c>
      <c r="AA229" s="1">
        <v>6567</v>
      </c>
      <c r="AB229" s="1">
        <v>427413</v>
      </c>
      <c r="AD229" s="54">
        <v>45166.601722766201</v>
      </c>
      <c r="AE229" s="1">
        <v>1</v>
      </c>
    </row>
    <row r="230" spans="4:31" x14ac:dyDescent="0.25">
      <c r="D230" s="1" t="s">
        <v>1853</v>
      </c>
      <c r="E230" s="73">
        <v>45526</v>
      </c>
      <c r="F230" s="73">
        <v>45466</v>
      </c>
      <c r="G230" s="73">
        <v>45495</v>
      </c>
      <c r="I230" s="1">
        <v>3050000</v>
      </c>
      <c r="J230" s="1">
        <v>335500</v>
      </c>
      <c r="L230" s="1">
        <v>3294000</v>
      </c>
      <c r="M230" s="1">
        <v>0</v>
      </c>
      <c r="O230" s="1">
        <v>1</v>
      </c>
      <c r="P230" s="1" t="s">
        <v>1853</v>
      </c>
      <c r="Q230" s="73">
        <v>45526</v>
      </c>
      <c r="R230" s="73">
        <v>45466</v>
      </c>
      <c r="S230" s="73">
        <v>45495</v>
      </c>
      <c r="U230" s="1">
        <v>3050000</v>
      </c>
      <c r="V230" s="1">
        <v>335500</v>
      </c>
      <c r="W230" s="1">
        <v>61000</v>
      </c>
      <c r="X230" s="1">
        <v>3294000</v>
      </c>
      <c r="Y230" s="1">
        <v>0</v>
      </c>
      <c r="AA230" s="1">
        <v>6567</v>
      </c>
      <c r="AB230" s="1">
        <v>427414</v>
      </c>
      <c r="AD230" s="54">
        <v>45166.601722766201</v>
      </c>
      <c r="AE230" s="1">
        <v>1</v>
      </c>
    </row>
    <row r="231" spans="4:31" x14ac:dyDescent="0.25">
      <c r="D231" s="1" t="s">
        <v>1853</v>
      </c>
      <c r="E231" s="73">
        <v>45557</v>
      </c>
      <c r="F231" s="73">
        <v>45496</v>
      </c>
      <c r="G231" s="73">
        <v>45526</v>
      </c>
      <c r="I231" s="1">
        <v>3050000</v>
      </c>
      <c r="J231" s="1">
        <v>335500</v>
      </c>
      <c r="L231" s="1">
        <v>3294000</v>
      </c>
      <c r="M231" s="1">
        <v>0</v>
      </c>
      <c r="O231" s="1">
        <v>1</v>
      </c>
      <c r="P231" s="1" t="s">
        <v>1853</v>
      </c>
      <c r="Q231" s="73">
        <v>45557</v>
      </c>
      <c r="R231" s="73">
        <v>45496</v>
      </c>
      <c r="S231" s="73">
        <v>45526</v>
      </c>
      <c r="U231" s="1">
        <v>3050000</v>
      </c>
      <c r="V231" s="1">
        <v>335500</v>
      </c>
      <c r="W231" s="1">
        <v>61000</v>
      </c>
      <c r="X231" s="1">
        <v>3294000</v>
      </c>
      <c r="Y231" s="1">
        <v>0</v>
      </c>
      <c r="AA231" s="1">
        <v>6567</v>
      </c>
      <c r="AB231" s="1">
        <v>427415</v>
      </c>
      <c r="AD231" s="54">
        <v>45166.601722766201</v>
      </c>
      <c r="AE231" s="1">
        <v>1</v>
      </c>
    </row>
    <row r="233" spans="4:31" x14ac:dyDescent="0.25">
      <c r="D233" s="39" t="s">
        <v>324</v>
      </c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</row>
    <row r="234" spans="4:31" x14ac:dyDescent="0.25">
      <c r="D234" s="39" t="s">
        <v>308</v>
      </c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</row>
    <row r="235" spans="4:31" x14ac:dyDescent="0.25">
      <c r="D235" s="39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</row>
    <row r="236" spans="4:31" x14ac:dyDescent="0.25">
      <c r="D236" s="39" t="s">
        <v>429</v>
      </c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</row>
    <row r="237" spans="4:31" x14ac:dyDescent="0.25">
      <c r="D237" s="39" t="s">
        <v>278</v>
      </c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</row>
    <row r="238" spans="4:31" x14ac:dyDescent="0.25">
      <c r="D238" s="39" t="s">
        <v>615</v>
      </c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</row>
    <row r="239" spans="4:31" x14ac:dyDescent="0.25">
      <c r="D239" s="39" t="s">
        <v>820</v>
      </c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</row>
    <row r="240" spans="4:31" x14ac:dyDescent="0.25">
      <c r="D240" s="39" t="s">
        <v>1855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</row>
    <row r="241" spans="4:17" x14ac:dyDescent="0.25">
      <c r="D241" s="39" t="s">
        <v>1856</v>
      </c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</row>
    <row r="242" spans="4:17" x14ac:dyDescent="0.25">
      <c r="D242" s="39">
        <v>6567</v>
      </c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</row>
    <row r="243" spans="4:17" x14ac:dyDescent="0.25">
      <c r="D243" s="39" t="s">
        <v>258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</row>
    <row r="244" spans="4:17" x14ac:dyDescent="0.25">
      <c r="D244" s="39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</row>
    <row r="245" spans="4:17" x14ac:dyDescent="0.25">
      <c r="D245" s="39" t="s">
        <v>260</v>
      </c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</row>
    <row r="246" spans="4:17" x14ac:dyDescent="0.25">
      <c r="D246" s="39" t="s">
        <v>261</v>
      </c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</row>
    <row r="247" spans="4:17" x14ac:dyDescent="0.25">
      <c r="D247" s="39" t="s">
        <v>325</v>
      </c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</row>
    <row r="249" spans="4:17" x14ac:dyDescent="0.25">
      <c r="D249" s="1" t="s">
        <v>1857</v>
      </c>
    </row>
    <row r="270" spans="4:4" x14ac:dyDescent="0.25">
      <c r="D270" s="1" t="s">
        <v>1858</v>
      </c>
    </row>
    <row r="297" spans="2:4" x14ac:dyDescent="0.25">
      <c r="B297" s="3">
        <v>0</v>
      </c>
      <c r="D297" s="4" t="s">
        <v>1843</v>
      </c>
    </row>
    <row r="298" spans="2:4" x14ac:dyDescent="0.25">
      <c r="D298" s="41" t="s">
        <v>300</v>
      </c>
    </row>
    <row r="300" spans="2:4" x14ac:dyDescent="0.25">
      <c r="D300" s="1" t="s">
        <v>36</v>
      </c>
    </row>
    <row r="301" spans="2:4" x14ac:dyDescent="0.25">
      <c r="D301" s="36" t="s">
        <v>1844</v>
      </c>
    </row>
    <row r="303" spans="2:4" x14ac:dyDescent="0.25">
      <c r="D303" s="1" t="s">
        <v>1839</v>
      </c>
    </row>
    <row r="330" spans="4:60" x14ac:dyDescent="0.25">
      <c r="D330" s="1" t="s">
        <v>266</v>
      </c>
      <c r="M330" s="1" t="s">
        <v>305</v>
      </c>
      <c r="AI330" s="1" t="s">
        <v>503</v>
      </c>
      <c r="AO330" s="1" t="s">
        <v>510</v>
      </c>
      <c r="AX330" s="1" t="s">
        <v>359</v>
      </c>
    </row>
    <row r="331" spans="4:60" x14ac:dyDescent="0.25">
      <c r="D331" s="4" t="s">
        <v>1828</v>
      </c>
      <c r="M331" s="4" t="s">
        <v>1829</v>
      </c>
      <c r="V331" s="1" t="s">
        <v>1831</v>
      </c>
      <c r="AI331" s="4" t="s">
        <v>1832</v>
      </c>
      <c r="AO331" s="4" t="s">
        <v>1833</v>
      </c>
      <c r="AX331" s="23" t="s">
        <v>1834</v>
      </c>
    </row>
    <row r="332" spans="4:60" x14ac:dyDescent="0.25">
      <c r="M332" s="4" t="s">
        <v>1830</v>
      </c>
    </row>
    <row r="334" spans="4:60" x14ac:dyDescent="0.25">
      <c r="D334" s="38" t="s">
        <v>33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X334" s="38" t="s">
        <v>33</v>
      </c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R334" s="38" t="s">
        <v>33</v>
      </c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</row>
    <row r="335" spans="4:60" x14ac:dyDescent="0.25">
      <c r="D335" s="38" t="s">
        <v>532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X335" s="38" t="s">
        <v>547</v>
      </c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R335" s="38" t="s">
        <v>550</v>
      </c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</row>
    <row r="336" spans="4:60" x14ac:dyDescent="0.25">
      <c r="D336" s="38" t="s">
        <v>497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X336" s="38" t="s">
        <v>548</v>
      </c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R336" s="38" t="s">
        <v>551</v>
      </c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</row>
    <row r="337" spans="4:60" x14ac:dyDescent="0.25">
      <c r="D337" s="38" t="s">
        <v>498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X337" s="38" t="s">
        <v>515</v>
      </c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R337" s="38" t="s">
        <v>552</v>
      </c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</row>
    <row r="338" spans="4:60" x14ac:dyDescent="0.25">
      <c r="D338" s="38" t="s">
        <v>505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X338" s="38" t="s">
        <v>516</v>
      </c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R338" s="38" t="s">
        <v>553</v>
      </c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</row>
    <row r="339" spans="4:60" x14ac:dyDescent="0.25">
      <c r="D339" s="38" t="s">
        <v>337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X339" s="38" t="s">
        <v>462</v>
      </c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R339" s="38" t="s">
        <v>526</v>
      </c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</row>
    <row r="340" spans="4:60" x14ac:dyDescent="0.25">
      <c r="D340" s="38" t="s">
        <v>263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X340" s="38" t="s">
        <v>263</v>
      </c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R340" s="38" t="s">
        <v>263</v>
      </c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</row>
    <row r="341" spans="4:60" x14ac:dyDescent="0.25">
      <c r="D341" s="39" t="s">
        <v>558</v>
      </c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X341" s="38" t="s">
        <v>506</v>
      </c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R341" s="38" t="s">
        <v>506</v>
      </c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</row>
    <row r="342" spans="4:60" x14ac:dyDescent="0.25">
      <c r="D342" s="38" t="s">
        <v>269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X342" s="38" t="s">
        <v>269</v>
      </c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R342" s="38" t="s">
        <v>269</v>
      </c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</row>
    <row r="343" spans="4:60" x14ac:dyDescent="0.25">
      <c r="D343" s="38" t="s">
        <v>499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X343" s="39" t="s">
        <v>559</v>
      </c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R343" s="38" t="s">
        <v>508</v>
      </c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</row>
    <row r="344" spans="4:60" x14ac:dyDescent="0.25">
      <c r="D344" s="38" t="s">
        <v>500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X344" s="38" t="s">
        <v>507</v>
      </c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R344" s="38" t="s">
        <v>507</v>
      </c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</row>
    <row r="345" spans="4:60" x14ac:dyDescent="0.25">
      <c r="D345" s="38" t="s">
        <v>1835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X345" s="38" t="s">
        <v>549</v>
      </c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R345" s="39" t="s">
        <v>560</v>
      </c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  <c r="BD345" s="35"/>
      <c r="BE345" s="35"/>
      <c r="BF345" s="35"/>
      <c r="BG345" s="35"/>
      <c r="BH345" s="35"/>
    </row>
    <row r="346" spans="4:60" x14ac:dyDescent="0.25">
      <c r="X346" s="38" t="s">
        <v>509</v>
      </c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R346" s="38" t="s">
        <v>554</v>
      </c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</row>
    <row r="347" spans="4:60" x14ac:dyDescent="0.25">
      <c r="X347" s="38" t="s">
        <v>1835</v>
      </c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R347" s="38" t="s">
        <v>555</v>
      </c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</row>
    <row r="348" spans="4:60" x14ac:dyDescent="0.25">
      <c r="AR348" s="38" t="s">
        <v>556</v>
      </c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</row>
    <row r="349" spans="4:60" x14ac:dyDescent="0.25">
      <c r="D349" s="39" t="s">
        <v>324</v>
      </c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  <c r="AM349" s="35"/>
      <c r="AN349" s="35"/>
      <c r="AO349" s="35"/>
      <c r="AR349" s="38" t="s">
        <v>557</v>
      </c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</row>
    <row r="350" spans="4:60" x14ac:dyDescent="0.25">
      <c r="D350" s="39" t="s">
        <v>308</v>
      </c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  <c r="AM350" s="35"/>
      <c r="AN350" s="35"/>
      <c r="AO350" s="35"/>
      <c r="AR350" s="38" t="s">
        <v>1835</v>
      </c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</row>
    <row r="351" spans="4:60" x14ac:dyDescent="0.25">
      <c r="D351" s="39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  <c r="AM351" s="35"/>
      <c r="AN351" s="35"/>
      <c r="AO351" s="35"/>
    </row>
    <row r="352" spans="4:60" x14ac:dyDescent="0.25">
      <c r="D352" s="39" t="s">
        <v>599</v>
      </c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  <c r="AM352" s="35"/>
      <c r="AN352" s="35"/>
      <c r="AO352" s="35"/>
    </row>
    <row r="353" spans="4:41" x14ac:dyDescent="0.25">
      <c r="D353" s="39" t="s">
        <v>278</v>
      </c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/>
      <c r="AO353" s="35"/>
    </row>
    <row r="354" spans="4:41" x14ac:dyDescent="0.25">
      <c r="D354" s="39" t="s">
        <v>1836</v>
      </c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  <c r="AM354" s="35"/>
      <c r="AN354" s="35"/>
      <c r="AO354" s="35"/>
    </row>
    <row r="355" spans="4:41" x14ac:dyDescent="0.25">
      <c r="D355" s="39" t="s">
        <v>1842</v>
      </c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  <c r="AM355" s="35"/>
      <c r="AN355" s="35"/>
      <c r="AO355" s="35"/>
    </row>
    <row r="356" spans="4:41" x14ac:dyDescent="0.25">
      <c r="D356" s="39" t="s">
        <v>1837</v>
      </c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  <c r="AM356" s="35"/>
      <c r="AN356" s="35"/>
      <c r="AO356" s="35"/>
    </row>
    <row r="357" spans="4:41" x14ac:dyDescent="0.25">
      <c r="D357" s="39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  <c r="AM357" s="35"/>
      <c r="AN357" s="35"/>
      <c r="AO357" s="35"/>
    </row>
    <row r="358" spans="4:41" x14ac:dyDescent="0.25">
      <c r="D358" s="39" t="s">
        <v>600</v>
      </c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</row>
    <row r="359" spans="4:41" x14ac:dyDescent="0.25">
      <c r="D359" s="39" t="s">
        <v>278</v>
      </c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</row>
    <row r="360" spans="4:41" x14ac:dyDescent="0.25">
      <c r="D360" s="39" t="s">
        <v>1836</v>
      </c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  <c r="AM360" s="35"/>
      <c r="AN360" s="35"/>
      <c r="AO360" s="35"/>
    </row>
    <row r="361" spans="4:41" x14ac:dyDescent="0.25">
      <c r="D361" s="39" t="s">
        <v>1842</v>
      </c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  <c r="AM361" s="35"/>
      <c r="AN361" s="35"/>
      <c r="AO361" s="35"/>
    </row>
    <row r="362" spans="4:41" x14ac:dyDescent="0.25">
      <c r="D362" s="39" t="s">
        <v>1838</v>
      </c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</row>
    <row r="363" spans="4:41" x14ac:dyDescent="0.25">
      <c r="D363" s="39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</row>
    <row r="364" spans="4:41" x14ac:dyDescent="0.25">
      <c r="D364" s="39" t="s">
        <v>407</v>
      </c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  <c r="AM364" s="35"/>
      <c r="AN364" s="35"/>
      <c r="AO364" s="35"/>
    </row>
    <row r="365" spans="4:41" x14ac:dyDescent="0.25">
      <c r="D365" s="39" t="s">
        <v>278</v>
      </c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</row>
    <row r="366" spans="4:41" x14ac:dyDescent="0.25">
      <c r="D366" s="39" t="s">
        <v>1836</v>
      </c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</row>
    <row r="367" spans="4:41" x14ac:dyDescent="0.25">
      <c r="D367" s="39" t="s">
        <v>1842</v>
      </c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</row>
    <row r="368" spans="4:41" x14ac:dyDescent="0.25">
      <c r="D368" s="39" t="s">
        <v>1840</v>
      </c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</row>
    <row r="369" spans="4:41" x14ac:dyDescent="0.25">
      <c r="D369" s="39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</row>
    <row r="370" spans="4:41" x14ac:dyDescent="0.25">
      <c r="D370" s="39" t="s">
        <v>260</v>
      </c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</row>
    <row r="371" spans="4:41" x14ac:dyDescent="0.25">
      <c r="D371" s="39" t="s">
        <v>261</v>
      </c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</row>
    <row r="372" spans="4:41" x14ac:dyDescent="0.25">
      <c r="D372" s="39" t="s">
        <v>325</v>
      </c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</row>
    <row r="374" spans="4:41" x14ac:dyDescent="0.25">
      <c r="D374" s="1" t="s">
        <v>1845</v>
      </c>
    </row>
    <row r="401" spans="2:4" x14ac:dyDescent="0.25">
      <c r="B401" s="3">
        <v>0</v>
      </c>
      <c r="D401" s="48" t="s">
        <v>1861</v>
      </c>
    </row>
    <row r="402" spans="2:4" x14ac:dyDescent="0.25">
      <c r="D402" s="41" t="s">
        <v>300</v>
      </c>
    </row>
    <row r="404" spans="2:4" x14ac:dyDescent="0.25">
      <c r="D404" s="1" t="s">
        <v>1860</v>
      </c>
    </row>
    <row r="432" spans="2:4" x14ac:dyDescent="0.25">
      <c r="B432" s="3">
        <v>0</v>
      </c>
      <c r="D432" s="4" t="s">
        <v>1812</v>
      </c>
    </row>
    <row r="433" spans="4:4" x14ac:dyDescent="0.25">
      <c r="D433" s="41" t="s">
        <v>298</v>
      </c>
    </row>
    <row r="444" spans="4:4" x14ac:dyDescent="0.25">
      <c r="D444" s="37" t="s">
        <v>35</v>
      </c>
    </row>
    <row r="456" spans="2:4" x14ac:dyDescent="0.25">
      <c r="B456" s="2">
        <v>0</v>
      </c>
      <c r="D456" s="4" t="s">
        <v>501</v>
      </c>
    </row>
    <row r="457" spans="2:4" x14ac:dyDescent="0.25">
      <c r="D457" s="41" t="s">
        <v>301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36D06-53D7-427F-AC1C-CB25EF19E940}">
  <dimension ref="A2:J22"/>
  <sheetViews>
    <sheetView topLeftCell="A10" zoomScale="85" zoomScaleNormal="85" workbookViewId="0">
      <selection activeCell="B16" sqref="B16"/>
    </sheetView>
  </sheetViews>
  <sheetFormatPr defaultColWidth="2.85546875" defaultRowHeight="15" x14ac:dyDescent="0.25"/>
  <cols>
    <col min="1" max="1" width="9" style="100" bestFit="1" customWidth="1"/>
    <col min="2" max="2" width="39.7109375" style="100" bestFit="1" customWidth="1"/>
    <col min="3" max="3" width="18" style="100" bestFit="1" customWidth="1"/>
    <col min="4" max="4" width="17" style="100" bestFit="1" customWidth="1"/>
    <col min="5" max="5" width="17.5703125" style="100" bestFit="1" customWidth="1"/>
    <col min="6" max="6" width="10.42578125" style="100" bestFit="1" customWidth="1"/>
    <col min="7" max="7" width="10.5703125" style="100" bestFit="1" customWidth="1"/>
    <col min="8" max="8" width="8.28515625" style="100" bestFit="1" customWidth="1"/>
    <col min="9" max="9" width="7.5703125" style="100" bestFit="1" customWidth="1"/>
    <col min="10" max="10" width="10" style="100" bestFit="1" customWidth="1"/>
    <col min="11" max="16384" width="2.85546875" style="100"/>
  </cols>
  <sheetData>
    <row r="2" spans="1:10" ht="18.75" x14ac:dyDescent="0.25">
      <c r="A2" s="165" t="s">
        <v>642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1823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104" t="s">
        <v>333</v>
      </c>
      <c r="B4" s="104" t="s">
        <v>32</v>
      </c>
      <c r="C4" s="104" t="s">
        <v>31</v>
      </c>
      <c r="D4" s="104" t="s">
        <v>311</v>
      </c>
      <c r="E4" s="104" t="s">
        <v>332</v>
      </c>
      <c r="F4" s="104" t="s">
        <v>351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1336</v>
      </c>
      <c r="B5" s="105" t="s">
        <v>1335</v>
      </c>
      <c r="C5" s="105" t="s">
        <v>323</v>
      </c>
      <c r="D5" s="105" t="s">
        <v>310</v>
      </c>
      <c r="E5" s="105" t="s">
        <v>272</v>
      </c>
      <c r="F5" s="106">
        <v>45198.34375</v>
      </c>
      <c r="G5" s="106">
        <v>45618.625</v>
      </c>
      <c r="H5" s="105" t="s">
        <v>23</v>
      </c>
      <c r="I5" s="105" t="s">
        <v>18</v>
      </c>
      <c r="J5" s="105" t="s">
        <v>259</v>
      </c>
    </row>
    <row r="6" spans="1:10" ht="45" x14ac:dyDescent="0.25">
      <c r="A6" s="107" t="s">
        <v>1334</v>
      </c>
      <c r="B6" s="107" t="s">
        <v>1333</v>
      </c>
      <c r="C6" s="107" t="s">
        <v>323</v>
      </c>
      <c r="D6" s="107" t="s">
        <v>310</v>
      </c>
      <c r="E6" s="107" t="s">
        <v>272</v>
      </c>
      <c r="F6" s="108">
        <v>45198.347916667</v>
      </c>
      <c r="G6" s="108">
        <v>45618.625</v>
      </c>
      <c r="H6" s="107" t="s">
        <v>23</v>
      </c>
      <c r="I6" s="107" t="s">
        <v>18</v>
      </c>
      <c r="J6" s="107" t="s">
        <v>259</v>
      </c>
    </row>
    <row r="7" spans="1:10" ht="45" x14ac:dyDescent="0.25">
      <c r="A7" s="105" t="s">
        <v>1332</v>
      </c>
      <c r="B7" s="105" t="s">
        <v>1331</v>
      </c>
      <c r="C7" s="105" t="s">
        <v>323</v>
      </c>
      <c r="D7" s="105" t="s">
        <v>310</v>
      </c>
      <c r="E7" s="105" t="s">
        <v>272</v>
      </c>
      <c r="F7" s="106">
        <v>45198.35</v>
      </c>
      <c r="G7" s="106">
        <v>45618.625</v>
      </c>
      <c r="H7" s="105" t="s">
        <v>23</v>
      </c>
      <c r="I7" s="105" t="s">
        <v>18</v>
      </c>
      <c r="J7" s="105" t="s">
        <v>259</v>
      </c>
    </row>
    <row r="8" spans="1:10" ht="45" x14ac:dyDescent="0.25">
      <c r="A8" s="107" t="s">
        <v>1351</v>
      </c>
      <c r="B8" s="107" t="s">
        <v>1355</v>
      </c>
      <c r="C8" s="107" t="s">
        <v>323</v>
      </c>
      <c r="D8" s="107" t="s">
        <v>310</v>
      </c>
      <c r="E8" s="107" t="s">
        <v>272</v>
      </c>
      <c r="F8" s="108">
        <v>45198.470138889003</v>
      </c>
      <c r="G8" s="108">
        <v>45621.416666666999</v>
      </c>
      <c r="H8" s="107" t="s">
        <v>23</v>
      </c>
      <c r="I8" s="107" t="s">
        <v>18</v>
      </c>
      <c r="J8" s="107" t="s">
        <v>259</v>
      </c>
    </row>
    <row r="9" spans="1:10" ht="45" x14ac:dyDescent="0.25">
      <c r="A9" s="105" t="s">
        <v>1365</v>
      </c>
      <c r="B9" s="105" t="s">
        <v>1352</v>
      </c>
      <c r="C9" s="105" t="s">
        <v>393</v>
      </c>
      <c r="D9" s="105" t="s">
        <v>310</v>
      </c>
      <c r="E9" s="105" t="s">
        <v>272</v>
      </c>
      <c r="F9" s="106">
        <v>45198.476388889001</v>
      </c>
      <c r="G9" s="106">
        <v>45621.416666666999</v>
      </c>
      <c r="H9" s="105" t="s">
        <v>23</v>
      </c>
      <c r="I9" s="105" t="s">
        <v>18</v>
      </c>
      <c r="J9" s="105" t="s">
        <v>259</v>
      </c>
    </row>
    <row r="10" spans="1:10" ht="45" x14ac:dyDescent="0.25">
      <c r="A10" s="107" t="s">
        <v>1407</v>
      </c>
      <c r="B10" s="107" t="s">
        <v>1409</v>
      </c>
      <c r="C10" s="107" t="s">
        <v>323</v>
      </c>
      <c r="D10" s="107" t="s">
        <v>310</v>
      </c>
      <c r="E10" s="107" t="s">
        <v>272</v>
      </c>
      <c r="F10" s="108">
        <v>45198.614583333001</v>
      </c>
      <c r="G10" s="108">
        <v>45621.5625</v>
      </c>
      <c r="H10" s="107" t="s">
        <v>23</v>
      </c>
      <c r="I10" s="107" t="s">
        <v>18</v>
      </c>
      <c r="J10" s="107" t="s">
        <v>259</v>
      </c>
    </row>
    <row r="11" spans="1:10" ht="45" x14ac:dyDescent="0.25">
      <c r="A11" s="105" t="s">
        <v>1473</v>
      </c>
      <c r="B11" s="105" t="s">
        <v>1477</v>
      </c>
      <c r="C11" s="105" t="s">
        <v>713</v>
      </c>
      <c r="D11" s="105" t="s">
        <v>310</v>
      </c>
      <c r="E11" s="105" t="s">
        <v>272</v>
      </c>
      <c r="F11" s="106">
        <v>45199.552777778001</v>
      </c>
      <c r="G11" s="106">
        <v>45622.344444444003</v>
      </c>
      <c r="H11" s="105" t="s">
        <v>23</v>
      </c>
      <c r="I11" s="105" t="s">
        <v>18</v>
      </c>
      <c r="J11" s="109" t="s">
        <v>414</v>
      </c>
    </row>
    <row r="12" spans="1:10" ht="45" x14ac:dyDescent="0.25">
      <c r="A12" s="110" t="s">
        <v>1498</v>
      </c>
      <c r="B12" s="110" t="s">
        <v>1500</v>
      </c>
      <c r="C12" s="110" t="s">
        <v>616</v>
      </c>
      <c r="D12" s="110" t="s">
        <v>310</v>
      </c>
      <c r="E12" s="110" t="s">
        <v>272</v>
      </c>
      <c r="F12" s="111">
        <v>45201.544444444</v>
      </c>
      <c r="G12" s="111">
        <v>45622.541666666999</v>
      </c>
      <c r="H12" s="110" t="s">
        <v>23</v>
      </c>
      <c r="I12" s="110" t="s">
        <v>18</v>
      </c>
      <c r="J12" s="110" t="s">
        <v>259</v>
      </c>
    </row>
    <row r="13" spans="1:10" ht="45" x14ac:dyDescent="0.25">
      <c r="A13" s="105" t="s">
        <v>1622</v>
      </c>
      <c r="B13" s="105" t="s">
        <v>1623</v>
      </c>
      <c r="C13" s="105" t="s">
        <v>323</v>
      </c>
      <c r="D13" s="105" t="s">
        <v>310</v>
      </c>
      <c r="E13" s="105" t="s">
        <v>272</v>
      </c>
      <c r="F13" s="106">
        <v>45202.679861110999</v>
      </c>
      <c r="G13" s="106">
        <v>45623.625</v>
      </c>
      <c r="H13" s="105" t="s">
        <v>23</v>
      </c>
      <c r="I13" s="105" t="s">
        <v>18</v>
      </c>
      <c r="J13" s="105" t="s">
        <v>259</v>
      </c>
    </row>
    <row r="14" spans="1:10" ht="90" x14ac:dyDescent="0.25">
      <c r="A14" s="107" t="s">
        <v>1634</v>
      </c>
      <c r="B14" s="107" t="s">
        <v>1633</v>
      </c>
      <c r="C14" s="107" t="s">
        <v>377</v>
      </c>
      <c r="D14" s="107" t="s">
        <v>310</v>
      </c>
      <c r="E14" s="107" t="s">
        <v>272</v>
      </c>
      <c r="F14" s="108">
        <v>45202.704861111</v>
      </c>
      <c r="G14" s="108">
        <v>45623.659722222001</v>
      </c>
      <c r="H14" s="107" t="s">
        <v>23</v>
      </c>
      <c r="I14" s="107" t="s">
        <v>18</v>
      </c>
      <c r="J14" s="107" t="s">
        <v>255</v>
      </c>
    </row>
    <row r="15" spans="1:10" ht="45" x14ac:dyDescent="0.25">
      <c r="A15" s="105" t="s">
        <v>1649</v>
      </c>
      <c r="B15" s="105" t="s">
        <v>1646</v>
      </c>
      <c r="C15" s="105" t="s">
        <v>1648</v>
      </c>
      <c r="D15" s="105" t="s">
        <v>310</v>
      </c>
      <c r="E15" s="105" t="s">
        <v>272</v>
      </c>
      <c r="F15" s="106">
        <v>45203.361111111</v>
      </c>
      <c r="G15" s="106">
        <v>45623.638888889</v>
      </c>
      <c r="H15" s="105" t="s">
        <v>23</v>
      </c>
      <c r="I15" s="105" t="s">
        <v>18</v>
      </c>
      <c r="J15" s="105" t="s">
        <v>255</v>
      </c>
    </row>
    <row r="16" spans="1:10" ht="45" x14ac:dyDescent="0.25">
      <c r="A16" s="107" t="s">
        <v>1806</v>
      </c>
      <c r="B16" s="107" t="s">
        <v>1655</v>
      </c>
      <c r="C16" s="107" t="s">
        <v>713</v>
      </c>
      <c r="D16" s="107" t="s">
        <v>310</v>
      </c>
      <c r="E16" s="107" t="s">
        <v>272</v>
      </c>
      <c r="F16" s="108">
        <v>45203.565277777998</v>
      </c>
      <c r="G16" s="108">
        <v>45624.547222221998</v>
      </c>
      <c r="H16" s="107" t="s">
        <v>23</v>
      </c>
      <c r="I16" s="107" t="s">
        <v>18</v>
      </c>
      <c r="J16" s="107" t="s">
        <v>255</v>
      </c>
    </row>
    <row r="18" spans="1:10" ht="30" x14ac:dyDescent="0.25">
      <c r="A18" s="110" t="s">
        <v>1826</v>
      </c>
      <c r="B18" s="110" t="s">
        <v>1825</v>
      </c>
      <c r="C18" s="110"/>
      <c r="D18" s="110"/>
      <c r="E18" s="110"/>
      <c r="F18" s="111"/>
      <c r="G18" s="111"/>
      <c r="H18" s="110"/>
      <c r="I18" s="110"/>
      <c r="J18" s="112" t="s">
        <v>317</v>
      </c>
    </row>
    <row r="19" spans="1:10" x14ac:dyDescent="0.25">
      <c r="A19" s="113" t="s">
        <v>1841</v>
      </c>
      <c r="B19" s="113" t="s">
        <v>1859</v>
      </c>
      <c r="C19" s="113"/>
      <c r="D19" s="113"/>
      <c r="E19" s="113"/>
      <c r="F19" s="114"/>
      <c r="G19" s="114"/>
      <c r="H19" s="113"/>
      <c r="I19" s="113"/>
      <c r="J19" s="115" t="s">
        <v>317</v>
      </c>
    </row>
    <row r="20" spans="1:10" x14ac:dyDescent="0.25">
      <c r="A20" s="102"/>
      <c r="B20" s="102"/>
      <c r="C20" s="102"/>
      <c r="D20" s="102"/>
      <c r="E20" s="102"/>
      <c r="F20" s="103"/>
      <c r="G20" s="103"/>
      <c r="H20" s="102"/>
      <c r="I20" s="102"/>
      <c r="J20" s="101" t="s">
        <v>317</v>
      </c>
    </row>
    <row r="21" spans="1:10" x14ac:dyDescent="0.25">
      <c r="A21" s="102"/>
      <c r="B21" s="102"/>
      <c r="C21" s="102"/>
      <c r="D21" s="102"/>
      <c r="E21" s="102"/>
      <c r="F21" s="103"/>
      <c r="G21" s="103"/>
      <c r="H21" s="102"/>
      <c r="I21" s="102"/>
      <c r="J21" s="101" t="s">
        <v>317</v>
      </c>
    </row>
    <row r="22" spans="1:10" x14ac:dyDescent="0.25">
      <c r="A22" s="102"/>
      <c r="B22" s="102"/>
      <c r="C22" s="102"/>
      <c r="D22" s="102"/>
      <c r="E22" s="102"/>
      <c r="F22" s="103"/>
      <c r="G22" s="103"/>
      <c r="H22" s="102"/>
      <c r="I22" s="102"/>
      <c r="J22" s="101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863E3-9CEF-425D-8B33-89736B4FD895}">
  <dimension ref="B2:CM445"/>
  <sheetViews>
    <sheetView zoomScale="85" zoomScaleNormal="85" workbookViewId="0">
      <selection activeCell="D3" sqref="D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1130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1131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1132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1133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1919</v>
      </c>
    </row>
    <row r="56" spans="2:4" x14ac:dyDescent="0.25">
      <c r="D56" s="41" t="s">
        <v>302</v>
      </c>
    </row>
    <row r="58" spans="2:4" x14ac:dyDescent="0.25">
      <c r="D58" s="1" t="s">
        <v>1916</v>
      </c>
    </row>
    <row r="83" spans="4:40" x14ac:dyDescent="0.25">
      <c r="AM83" s="1" t="s">
        <v>305</v>
      </c>
    </row>
    <row r="84" spans="4:40" x14ac:dyDescent="0.25">
      <c r="AM84" s="4" t="s">
        <v>1917</v>
      </c>
    </row>
    <row r="87" spans="4:40" x14ac:dyDescent="0.25">
      <c r="D87" s="1" t="s">
        <v>1920</v>
      </c>
    </row>
    <row r="95" spans="4:40" x14ac:dyDescent="0.25">
      <c r="AN95" s="1" t="s">
        <v>329</v>
      </c>
    </row>
    <row r="96" spans="4:40" x14ac:dyDescent="0.25">
      <c r="AN96" s="4" t="s">
        <v>1924</v>
      </c>
    </row>
    <row r="106" spans="4:4" x14ac:dyDescent="0.25">
      <c r="D106" s="1" t="s">
        <v>1925</v>
      </c>
    </row>
    <row r="149" spans="2:4" x14ac:dyDescent="0.25">
      <c r="B149" s="3">
        <v>0</v>
      </c>
      <c r="D149" s="48" t="s">
        <v>1923</v>
      </c>
    </row>
    <row r="150" spans="2:4" x14ac:dyDescent="0.25">
      <c r="D150" s="41" t="s">
        <v>300</v>
      </c>
    </row>
    <row r="152" spans="2:4" x14ac:dyDescent="0.25">
      <c r="D152" s="1" t="s">
        <v>36</v>
      </c>
    </row>
    <row r="155" spans="2:4" x14ac:dyDescent="0.25">
      <c r="D155" s="1" t="s">
        <v>1921</v>
      </c>
    </row>
    <row r="181" spans="4:4" x14ac:dyDescent="0.25">
      <c r="D181" s="1" t="s">
        <v>1922</v>
      </c>
    </row>
    <row r="211" spans="2:4" x14ac:dyDescent="0.25">
      <c r="B211" s="3">
        <v>0</v>
      </c>
      <c r="D211" s="4" t="s">
        <v>1930</v>
      </c>
    </row>
    <row r="212" spans="2:4" x14ac:dyDescent="0.25">
      <c r="D212" s="41" t="s">
        <v>300</v>
      </c>
    </row>
    <row r="214" spans="2:4" x14ac:dyDescent="0.25">
      <c r="D214" s="1" t="s">
        <v>36</v>
      </c>
    </row>
    <row r="215" spans="2:4" x14ac:dyDescent="0.25">
      <c r="D215" s="36" t="s">
        <v>1936</v>
      </c>
    </row>
    <row r="217" spans="2:4" x14ac:dyDescent="0.25">
      <c r="D217" s="1" t="s">
        <v>1926</v>
      </c>
    </row>
    <row r="233" spans="4:91" x14ac:dyDescent="0.25">
      <c r="D233" s="1" t="s">
        <v>1927</v>
      </c>
    </row>
    <row r="234" spans="4:91" x14ac:dyDescent="0.25">
      <c r="D234" s="23" t="s">
        <v>1928</v>
      </c>
    </row>
    <row r="236" spans="4:91" x14ac:dyDescent="0.25">
      <c r="D236" s="38" t="s">
        <v>1937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</row>
    <row r="237" spans="4:91" x14ac:dyDescent="0.25">
      <c r="D237" s="38" t="s">
        <v>1945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</row>
    <row r="238" spans="4:91" x14ac:dyDescent="0.25">
      <c r="D238" s="38" t="s">
        <v>1935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</row>
    <row r="240" spans="4:91" x14ac:dyDescent="0.25">
      <c r="D240" s="39" t="s">
        <v>324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</row>
    <row r="241" spans="4:18" x14ac:dyDescent="0.25">
      <c r="D241" s="39" t="s">
        <v>308</v>
      </c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</row>
    <row r="242" spans="4:18" x14ac:dyDescent="0.25">
      <c r="D242" s="39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</row>
    <row r="243" spans="4:18" x14ac:dyDescent="0.25">
      <c r="D243" s="39" t="s">
        <v>485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</row>
    <row r="244" spans="4:18" x14ac:dyDescent="0.25">
      <c r="D244" s="39" t="s">
        <v>278</v>
      </c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</row>
    <row r="245" spans="4:18" x14ac:dyDescent="0.25">
      <c r="D245" s="39" t="s">
        <v>524</v>
      </c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</row>
    <row r="246" spans="4:18" x14ac:dyDescent="0.25">
      <c r="D246" s="39" t="s">
        <v>709</v>
      </c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</row>
    <row r="247" spans="4:18" x14ac:dyDescent="0.25">
      <c r="D247" s="39" t="s">
        <v>1938</v>
      </c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</row>
    <row r="248" spans="4:18" x14ac:dyDescent="0.25">
      <c r="D248" s="39" t="s">
        <v>1939</v>
      </c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</row>
    <row r="249" spans="4:18" x14ac:dyDescent="0.25">
      <c r="D249" s="39" t="s">
        <v>1940</v>
      </c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</row>
    <row r="250" spans="4:18" x14ac:dyDescent="0.25">
      <c r="D250" s="39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</row>
    <row r="251" spans="4:18" x14ac:dyDescent="0.25">
      <c r="D251" s="39" t="s">
        <v>486</v>
      </c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</row>
    <row r="252" spans="4:18" x14ac:dyDescent="0.25">
      <c r="D252" s="39" t="s">
        <v>278</v>
      </c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</row>
    <row r="253" spans="4:18" x14ac:dyDescent="0.25">
      <c r="D253" s="39" t="s">
        <v>1946</v>
      </c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</row>
    <row r="254" spans="4:18" x14ac:dyDescent="0.25">
      <c r="D254" s="39" t="s">
        <v>524</v>
      </c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</row>
    <row r="255" spans="4:18" x14ac:dyDescent="0.25">
      <c r="D255" s="39" t="s">
        <v>1938</v>
      </c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</row>
    <row r="256" spans="4:18" x14ac:dyDescent="0.25">
      <c r="D256" s="39" t="s">
        <v>1941</v>
      </c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</row>
    <row r="257" spans="4:18" x14ac:dyDescent="0.25">
      <c r="D257" s="39" t="s">
        <v>1940</v>
      </c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</row>
    <row r="258" spans="4:18" x14ac:dyDescent="0.25">
      <c r="D258" s="39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</row>
    <row r="259" spans="4:18" x14ac:dyDescent="0.25">
      <c r="D259" s="39" t="s">
        <v>260</v>
      </c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</row>
    <row r="260" spans="4:18" x14ac:dyDescent="0.25">
      <c r="D260" s="39" t="s">
        <v>261</v>
      </c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</row>
    <row r="261" spans="4:18" x14ac:dyDescent="0.25">
      <c r="D261" s="39" t="s">
        <v>325</v>
      </c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</row>
    <row r="263" spans="4:18" x14ac:dyDescent="0.25">
      <c r="D263" s="1" t="s">
        <v>1951</v>
      </c>
    </row>
    <row r="305" spans="2:39" x14ac:dyDescent="0.25">
      <c r="B305" s="3">
        <v>0</v>
      </c>
      <c r="D305" s="4" t="s">
        <v>1934</v>
      </c>
    </row>
    <row r="306" spans="2:39" x14ac:dyDescent="0.25">
      <c r="D306" s="41" t="s">
        <v>302</v>
      </c>
    </row>
    <row r="308" spans="2:39" x14ac:dyDescent="0.25">
      <c r="D308" s="1" t="s">
        <v>1931</v>
      </c>
    </row>
    <row r="310" spans="2:39" x14ac:dyDescent="0.25">
      <c r="AM310" s="1" t="s">
        <v>305</v>
      </c>
    </row>
    <row r="311" spans="2:39" x14ac:dyDescent="0.25">
      <c r="AM311" s="4" t="s">
        <v>1932</v>
      </c>
    </row>
    <row r="356" spans="4:40" x14ac:dyDescent="0.25">
      <c r="D356" s="1" t="s">
        <v>1942</v>
      </c>
    </row>
    <row r="365" spans="4:40" x14ac:dyDescent="0.25">
      <c r="AN365" s="1" t="s">
        <v>329</v>
      </c>
    </row>
    <row r="366" spans="4:40" x14ac:dyDescent="0.25">
      <c r="AN366" s="4" t="s">
        <v>1943</v>
      </c>
    </row>
    <row r="375" spans="4:4" x14ac:dyDescent="0.25">
      <c r="D375" s="1" t="s">
        <v>1944</v>
      </c>
    </row>
    <row r="416" spans="2:4" x14ac:dyDescent="0.25">
      <c r="B416" s="3">
        <v>0</v>
      </c>
      <c r="D416" s="4" t="s">
        <v>1947</v>
      </c>
    </row>
    <row r="417" spans="2:4" x14ac:dyDescent="0.25">
      <c r="D417" s="41" t="s">
        <v>300</v>
      </c>
    </row>
    <row r="418" spans="2:4" x14ac:dyDescent="0.25">
      <c r="D418" s="37" t="s">
        <v>35</v>
      </c>
    </row>
    <row r="428" spans="2:4" x14ac:dyDescent="0.25">
      <c r="B428" s="3">
        <v>0</v>
      </c>
      <c r="D428" s="48" t="s">
        <v>1971</v>
      </c>
    </row>
    <row r="429" spans="2:4" x14ac:dyDescent="0.25">
      <c r="D429" s="41" t="s">
        <v>299</v>
      </c>
    </row>
    <row r="430" spans="2:4" x14ac:dyDescent="0.25">
      <c r="D430" s="37" t="s">
        <v>35</v>
      </c>
    </row>
    <row r="444" spans="2:4" x14ac:dyDescent="0.25">
      <c r="B444" s="2">
        <v>0</v>
      </c>
      <c r="D444" s="4" t="s">
        <v>501</v>
      </c>
    </row>
    <row r="445" spans="2:4" x14ac:dyDescent="0.25">
      <c r="D445" s="41" t="s">
        <v>301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83D8-7AB8-4066-97F4-F3ED9C72685C}">
  <dimension ref="A2:J21"/>
  <sheetViews>
    <sheetView zoomScale="85" zoomScaleNormal="85" workbookViewId="0">
      <selection activeCell="B9" sqref="B9"/>
    </sheetView>
  </sheetViews>
  <sheetFormatPr defaultColWidth="2.85546875" defaultRowHeight="15" x14ac:dyDescent="0.25"/>
  <cols>
    <col min="1" max="1" width="9" style="68" bestFit="1" customWidth="1"/>
    <col min="2" max="2" width="38.57031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639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1915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1336</v>
      </c>
      <c r="B5" s="51" t="s">
        <v>1335</v>
      </c>
      <c r="C5" s="51" t="s">
        <v>323</v>
      </c>
      <c r="D5" s="51" t="s">
        <v>310</v>
      </c>
      <c r="E5" s="51" t="s">
        <v>272</v>
      </c>
      <c r="F5" s="67">
        <v>45198.34375</v>
      </c>
      <c r="G5" s="67">
        <v>45618.625</v>
      </c>
      <c r="H5" s="51" t="s">
        <v>23</v>
      </c>
      <c r="I5" s="51" t="s">
        <v>18</v>
      </c>
      <c r="J5" s="51" t="s">
        <v>259</v>
      </c>
    </row>
    <row r="6" spans="1:10" ht="45" x14ac:dyDescent="0.25">
      <c r="A6" s="52" t="s">
        <v>1334</v>
      </c>
      <c r="B6" s="44" t="s">
        <v>1333</v>
      </c>
      <c r="C6" s="44" t="s">
        <v>323</v>
      </c>
      <c r="D6" s="44" t="s">
        <v>310</v>
      </c>
      <c r="E6" s="44" t="s">
        <v>272</v>
      </c>
      <c r="F6" s="63">
        <v>45198.347916667</v>
      </c>
      <c r="G6" s="63">
        <v>45618.625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51" t="s">
        <v>1332</v>
      </c>
      <c r="B7" s="47" t="s">
        <v>1331</v>
      </c>
      <c r="C7" s="47" t="s">
        <v>323</v>
      </c>
      <c r="D7" s="47" t="s">
        <v>310</v>
      </c>
      <c r="E7" s="47" t="s">
        <v>272</v>
      </c>
      <c r="F7" s="62">
        <v>45198.35</v>
      </c>
      <c r="G7" s="62">
        <v>45618.625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52" t="s">
        <v>1351</v>
      </c>
      <c r="B8" s="44" t="s">
        <v>1355</v>
      </c>
      <c r="C8" s="44" t="s">
        <v>323</v>
      </c>
      <c r="D8" s="44" t="s">
        <v>310</v>
      </c>
      <c r="E8" s="44" t="s">
        <v>272</v>
      </c>
      <c r="F8" s="63">
        <v>45198.470138889003</v>
      </c>
      <c r="G8" s="63">
        <v>45621.416666666999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51" t="s">
        <v>1365</v>
      </c>
      <c r="B9" s="47" t="s">
        <v>1352</v>
      </c>
      <c r="C9" s="47" t="s">
        <v>393</v>
      </c>
      <c r="D9" s="47" t="s">
        <v>310</v>
      </c>
      <c r="E9" s="47" t="s">
        <v>272</v>
      </c>
      <c r="F9" s="62">
        <v>45198.476388889001</v>
      </c>
      <c r="G9" s="62">
        <v>45621.416666666999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52" t="s">
        <v>1407</v>
      </c>
      <c r="B10" s="44" t="s">
        <v>1409</v>
      </c>
      <c r="C10" s="44" t="s">
        <v>323</v>
      </c>
      <c r="D10" s="44" t="s">
        <v>310</v>
      </c>
      <c r="E10" s="44" t="s">
        <v>272</v>
      </c>
      <c r="F10" s="63">
        <v>45198.614583333001</v>
      </c>
      <c r="G10" s="63">
        <v>45621.5625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1622</v>
      </c>
      <c r="B11" s="47" t="s">
        <v>1623</v>
      </c>
      <c r="C11" s="47" t="s">
        <v>323</v>
      </c>
      <c r="D11" s="47" t="s">
        <v>310</v>
      </c>
      <c r="E11" s="47" t="s">
        <v>272</v>
      </c>
      <c r="F11" s="62">
        <v>45202.679861110999</v>
      </c>
      <c r="G11" s="62">
        <v>45623.625</v>
      </c>
      <c r="H11" s="47" t="s">
        <v>23</v>
      </c>
      <c r="I11" s="47" t="s">
        <v>18</v>
      </c>
      <c r="J11" s="47" t="s">
        <v>259</v>
      </c>
    </row>
    <row r="12" spans="1:10" ht="90" x14ac:dyDescent="0.25">
      <c r="A12" s="44" t="s">
        <v>1634</v>
      </c>
      <c r="B12" s="44" t="s">
        <v>1633</v>
      </c>
      <c r="C12" s="44" t="s">
        <v>377</v>
      </c>
      <c r="D12" s="116" t="s">
        <v>310</v>
      </c>
      <c r="E12" s="44" t="s">
        <v>272</v>
      </c>
      <c r="F12" s="63">
        <v>45202.704861111</v>
      </c>
      <c r="G12" s="63">
        <v>45623.659722222001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1649</v>
      </c>
      <c r="B13" s="47" t="s">
        <v>1646</v>
      </c>
      <c r="C13" s="47" t="s">
        <v>1648</v>
      </c>
      <c r="D13" s="47" t="s">
        <v>310</v>
      </c>
      <c r="E13" s="47" t="s">
        <v>272</v>
      </c>
      <c r="F13" s="62">
        <v>45203.361111111</v>
      </c>
      <c r="G13" s="62">
        <v>45623.638888889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1806</v>
      </c>
      <c r="B14" s="44" t="s">
        <v>1655</v>
      </c>
      <c r="C14" s="44" t="s">
        <v>644</v>
      </c>
      <c r="D14" s="44" t="s">
        <v>310</v>
      </c>
      <c r="E14" s="44" t="s">
        <v>272</v>
      </c>
      <c r="F14" s="63">
        <v>45203.565277777998</v>
      </c>
      <c r="G14" s="63">
        <v>45624.547222221998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1841</v>
      </c>
      <c r="B15" s="47" t="s">
        <v>1859</v>
      </c>
      <c r="C15" s="47" t="s">
        <v>323</v>
      </c>
      <c r="D15" s="47" t="s">
        <v>310</v>
      </c>
      <c r="E15" s="47" t="s">
        <v>272</v>
      </c>
      <c r="F15" s="62">
        <v>45204.429861110999</v>
      </c>
      <c r="G15" s="62">
        <v>45625.375</v>
      </c>
      <c r="H15" s="47" t="s">
        <v>23</v>
      </c>
      <c r="I15" s="47" t="s">
        <v>18</v>
      </c>
      <c r="J15" s="47" t="s">
        <v>259</v>
      </c>
    </row>
    <row r="17" spans="1:10" ht="30" x14ac:dyDescent="0.25">
      <c r="A17" s="43" t="s">
        <v>1918</v>
      </c>
      <c r="B17" s="43" t="s">
        <v>1916</v>
      </c>
      <c r="C17" s="43"/>
      <c r="D17" s="43"/>
      <c r="E17" s="43"/>
      <c r="F17" s="65"/>
      <c r="G17" s="65"/>
      <c r="H17" s="43"/>
      <c r="I17" s="43"/>
      <c r="J17" s="43" t="s">
        <v>317</v>
      </c>
    </row>
    <row r="18" spans="1:10" ht="30" x14ac:dyDescent="0.25">
      <c r="A18" s="43" t="s">
        <v>1929</v>
      </c>
      <c r="B18" s="43" t="s">
        <v>1926</v>
      </c>
      <c r="C18" s="43"/>
      <c r="D18" s="43"/>
      <c r="E18" s="43"/>
      <c r="F18" s="65"/>
      <c r="G18" s="65"/>
      <c r="H18" s="43"/>
      <c r="I18" s="43"/>
      <c r="J18" s="43" t="s">
        <v>317</v>
      </c>
    </row>
    <row r="19" spans="1:10" ht="30" x14ac:dyDescent="0.25">
      <c r="A19" s="43" t="s">
        <v>1933</v>
      </c>
      <c r="B19" s="43" t="s">
        <v>1931</v>
      </c>
      <c r="C19" s="43"/>
      <c r="D19" s="43"/>
      <c r="E19" s="43"/>
      <c r="F19" s="65"/>
      <c r="G19" s="65"/>
      <c r="H19" s="43"/>
      <c r="I19" s="43"/>
      <c r="J19" s="43" t="s">
        <v>317</v>
      </c>
    </row>
    <row r="20" spans="1:10" x14ac:dyDescent="0.25">
      <c r="A20" s="42"/>
      <c r="B20" s="42"/>
      <c r="C20" s="42"/>
      <c r="D20" s="42"/>
      <c r="E20" s="42"/>
      <c r="F20" s="64"/>
      <c r="G20" s="64"/>
      <c r="H20" s="42"/>
      <c r="I20" s="42"/>
      <c r="J20" s="42" t="s">
        <v>317</v>
      </c>
    </row>
    <row r="21" spans="1:10" x14ac:dyDescent="0.25">
      <c r="A21" s="42"/>
      <c r="B21" s="42"/>
      <c r="C21" s="42"/>
      <c r="D21" s="42"/>
      <c r="E21" s="42"/>
      <c r="F21" s="64"/>
      <c r="G21" s="64"/>
      <c r="H21" s="42"/>
      <c r="I21" s="42"/>
      <c r="J21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E3FDD-B324-4525-AB96-406CC9A7F115}">
  <dimension ref="B2:CR721"/>
  <sheetViews>
    <sheetView topLeftCell="A267" zoomScale="85" zoomScaleNormal="85" workbookViewId="0">
      <selection activeCell="AY297" sqref="AY29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1134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1135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1136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1137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2332</v>
      </c>
    </row>
    <row r="56" spans="2:4" x14ac:dyDescent="0.25">
      <c r="D56" s="41" t="s">
        <v>299</v>
      </c>
    </row>
    <row r="57" spans="2:4" x14ac:dyDescent="0.25">
      <c r="D57" s="37" t="s">
        <v>35</v>
      </c>
    </row>
    <row r="67" spans="2:32" x14ac:dyDescent="0.25">
      <c r="B67" s="3">
        <v>0</v>
      </c>
      <c r="D67" s="4" t="s">
        <v>1947</v>
      </c>
    </row>
    <row r="68" spans="2:32" x14ac:dyDescent="0.25">
      <c r="D68" s="41" t="s">
        <v>301</v>
      </c>
    </row>
    <row r="70" spans="2:32" x14ac:dyDescent="0.25">
      <c r="D70" s="1" t="s">
        <v>531</v>
      </c>
    </row>
    <row r="71" spans="2:32" x14ac:dyDescent="0.25">
      <c r="D71" s="4" t="s">
        <v>1949</v>
      </c>
      <c r="AB71" s="36" t="s">
        <v>1950</v>
      </c>
    </row>
    <row r="75" spans="2:32" x14ac:dyDescent="0.25">
      <c r="AF75" s="1" t="s">
        <v>266</v>
      </c>
    </row>
    <row r="76" spans="2:32" x14ac:dyDescent="0.25">
      <c r="AF76" s="4" t="s">
        <v>2091</v>
      </c>
    </row>
    <row r="78" spans="2:32" x14ac:dyDescent="0.25">
      <c r="AF78" s="1" t="s">
        <v>305</v>
      </c>
    </row>
    <row r="79" spans="2:32" x14ac:dyDescent="0.25">
      <c r="AF79" s="4" t="s">
        <v>1948</v>
      </c>
    </row>
    <row r="103" spans="4:8" x14ac:dyDescent="0.25">
      <c r="D103" s="4" t="s">
        <v>1134</v>
      </c>
    </row>
    <row r="110" spans="4:8" x14ac:dyDescent="0.25">
      <c r="D110" s="119" t="s">
        <v>1974</v>
      </c>
      <c r="E110" s="120"/>
      <c r="F110" s="120"/>
      <c r="H110" s="121" t="s">
        <v>1975</v>
      </c>
    </row>
    <row r="111" spans="4:8" x14ac:dyDescent="0.25">
      <c r="D111" s="122" t="s">
        <v>1976</v>
      </c>
      <c r="E111" s="123"/>
      <c r="F111" s="123"/>
      <c r="H111" s="121" t="s">
        <v>1977</v>
      </c>
    </row>
    <row r="117" spans="4:8" x14ac:dyDescent="0.25">
      <c r="D117" s="119" t="s">
        <v>1974</v>
      </c>
      <c r="E117" s="120"/>
      <c r="F117" s="120"/>
      <c r="H117" s="121" t="s">
        <v>1978</v>
      </c>
    </row>
    <row r="118" spans="4:8" x14ac:dyDescent="0.25">
      <c r="D118" s="122" t="s">
        <v>1976</v>
      </c>
      <c r="E118" s="123"/>
      <c r="F118" s="123"/>
      <c r="H118" s="121" t="s">
        <v>1979</v>
      </c>
    </row>
    <row r="124" spans="4:8" x14ac:dyDescent="0.25">
      <c r="D124" s="119" t="s">
        <v>1974</v>
      </c>
      <c r="E124" s="120"/>
      <c r="F124" s="120"/>
      <c r="H124" s="121" t="s">
        <v>1980</v>
      </c>
    </row>
    <row r="125" spans="4:8" x14ac:dyDescent="0.25">
      <c r="D125" s="122" t="s">
        <v>1976</v>
      </c>
      <c r="E125" s="123"/>
      <c r="F125" s="123"/>
      <c r="H125" s="121" t="s">
        <v>1981</v>
      </c>
    </row>
    <row r="131" spans="4:8" x14ac:dyDescent="0.25">
      <c r="D131" s="119" t="s">
        <v>1974</v>
      </c>
      <c r="E131" s="120"/>
      <c r="F131" s="120"/>
      <c r="H131" s="121" t="s">
        <v>1982</v>
      </c>
    </row>
    <row r="132" spans="4:8" x14ac:dyDescent="0.25">
      <c r="D132" s="122" t="s">
        <v>1976</v>
      </c>
      <c r="E132" s="123"/>
      <c r="F132" s="123"/>
      <c r="H132" s="121" t="s">
        <v>1983</v>
      </c>
    </row>
    <row r="138" spans="4:8" x14ac:dyDescent="0.25">
      <c r="D138" s="119" t="s">
        <v>1974</v>
      </c>
      <c r="E138" s="120"/>
      <c r="F138" s="120"/>
      <c r="H138" s="121" t="s">
        <v>1984</v>
      </c>
    </row>
    <row r="139" spans="4:8" x14ac:dyDescent="0.25">
      <c r="D139" s="122" t="s">
        <v>1976</v>
      </c>
      <c r="E139" s="123"/>
      <c r="F139" s="123"/>
      <c r="H139" s="121" t="s">
        <v>1985</v>
      </c>
    </row>
    <row r="145" spans="4:32" x14ac:dyDescent="0.25">
      <c r="D145" s="119" t="s">
        <v>1974</v>
      </c>
      <c r="E145" s="120"/>
      <c r="F145" s="120"/>
      <c r="H145" s="121" t="s">
        <v>2092</v>
      </c>
    </row>
    <row r="146" spans="4:32" x14ac:dyDescent="0.25">
      <c r="D146" s="122" t="s">
        <v>1976</v>
      </c>
      <c r="E146" s="123"/>
      <c r="F146" s="123"/>
      <c r="H146" s="121" t="s">
        <v>2093</v>
      </c>
    </row>
    <row r="152" spans="4:32" x14ac:dyDescent="0.25">
      <c r="D152" s="119" t="s">
        <v>1974</v>
      </c>
      <c r="E152" s="120"/>
      <c r="F152" s="120"/>
      <c r="H152" s="121" t="s">
        <v>2094</v>
      </c>
    </row>
    <row r="153" spans="4:32" x14ac:dyDescent="0.25">
      <c r="D153" s="122" t="s">
        <v>1976</v>
      </c>
      <c r="E153" s="123"/>
      <c r="F153" s="123"/>
      <c r="H153" s="121" t="s">
        <v>2095</v>
      </c>
    </row>
    <row r="155" spans="4:32" x14ac:dyDescent="0.25">
      <c r="D155" s="1" t="s">
        <v>1986</v>
      </c>
    </row>
    <row r="157" spans="4:32" x14ac:dyDescent="0.25">
      <c r="D157" s="38" t="s">
        <v>430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E157" s="4"/>
      <c r="AF157" s="4"/>
    </row>
    <row r="158" spans="4:32" x14ac:dyDescent="0.25">
      <c r="D158" s="38" t="s">
        <v>1987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</row>
    <row r="159" spans="4:32" x14ac:dyDescent="0.25">
      <c r="D159" s="38" t="s">
        <v>1988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</row>
    <row r="160" spans="4:32" x14ac:dyDescent="0.25">
      <c r="D160" s="38" t="s">
        <v>1989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</row>
    <row r="161" spans="4:27" x14ac:dyDescent="0.25">
      <c r="D161" s="38" t="s">
        <v>1990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</row>
    <row r="162" spans="4:27" x14ac:dyDescent="0.25">
      <c r="D162" s="38" t="s">
        <v>1991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</row>
    <row r="163" spans="4:27" x14ac:dyDescent="0.25">
      <c r="D163" s="38" t="s">
        <v>352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</row>
    <row r="164" spans="4:27" x14ac:dyDescent="0.25">
      <c r="D164" s="38" t="s">
        <v>37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</row>
    <row r="165" spans="4:27" x14ac:dyDescent="0.25">
      <c r="D165" s="38" t="s">
        <v>1992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</row>
    <row r="166" spans="4:27" x14ac:dyDescent="0.25">
      <c r="D166" s="38" t="s">
        <v>1993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</row>
    <row r="167" spans="4:27" x14ac:dyDescent="0.25">
      <c r="D167" s="38" t="s">
        <v>1994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</row>
    <row r="168" spans="4:27" x14ac:dyDescent="0.25">
      <c r="D168" s="38" t="s">
        <v>1995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</row>
    <row r="169" spans="4:27" x14ac:dyDescent="0.25">
      <c r="D169" s="38" t="s">
        <v>1996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</row>
    <row r="170" spans="4:27" x14ac:dyDescent="0.25">
      <c r="D170" s="38" t="s">
        <v>1997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</row>
    <row r="171" spans="4:27" x14ac:dyDescent="0.25">
      <c r="D171" s="38" t="s">
        <v>1998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</row>
    <row r="172" spans="4:27" x14ac:dyDescent="0.25">
      <c r="D172" s="38" t="s">
        <v>1999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</row>
    <row r="173" spans="4:27" x14ac:dyDescent="0.25">
      <c r="D173" s="38" t="s">
        <v>2000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</row>
    <row r="174" spans="4:27" x14ac:dyDescent="0.25">
      <c r="D174" s="38" t="s">
        <v>2001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</row>
    <row r="175" spans="4:27" x14ac:dyDescent="0.25">
      <c r="D175" s="38" t="s">
        <v>2002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</row>
    <row r="176" spans="4:27" x14ac:dyDescent="0.25">
      <c r="D176" s="33" t="s">
        <v>2003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</row>
    <row r="177" spans="4:91" x14ac:dyDescent="0.25">
      <c r="D177" s="38" t="s">
        <v>274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</row>
    <row r="178" spans="4:91" x14ac:dyDescent="0.25">
      <c r="D178" s="38" t="s">
        <v>2004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80" spans="4:91" s="124" customFormat="1" x14ac:dyDescent="0.25">
      <c r="D180" s="125" t="s">
        <v>2005</v>
      </c>
    </row>
    <row r="181" spans="4:91" s="124" customFormat="1" x14ac:dyDescent="0.25"/>
    <row r="182" spans="4:91" s="124" customFormat="1" x14ac:dyDescent="0.25">
      <c r="D182" s="126" t="s">
        <v>2006</v>
      </c>
    </row>
    <row r="184" spans="4:91" x14ac:dyDescent="0.25">
      <c r="D184" s="1" t="s">
        <v>2007</v>
      </c>
    </row>
    <row r="186" spans="4:91" x14ac:dyDescent="0.25">
      <c r="D186" s="127" t="s">
        <v>2008</v>
      </c>
      <c r="AG186" s="127" t="s">
        <v>2009</v>
      </c>
      <c r="BI186" s="127" t="s">
        <v>2010</v>
      </c>
    </row>
    <row r="188" spans="4:91" x14ac:dyDescent="0.25">
      <c r="D188" s="39" t="s">
        <v>308</v>
      </c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G188" s="39" t="s">
        <v>308</v>
      </c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I188" s="39" t="s">
        <v>308</v>
      </c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5"/>
      <c r="CG188" s="35"/>
      <c r="CH188" s="35"/>
      <c r="CI188" s="35"/>
      <c r="CJ188" s="35"/>
      <c r="CK188" s="35"/>
      <c r="CL188" s="35"/>
      <c r="CM188" s="35"/>
    </row>
    <row r="189" spans="4:91" x14ac:dyDescent="0.25">
      <c r="D189" s="39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G189" s="39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I189" s="39"/>
      <c r="BJ189" s="35"/>
      <c r="BK189" s="35"/>
      <c r="BL189" s="35"/>
      <c r="BM189" s="35"/>
      <c r="BN189" s="35"/>
      <c r="BO189" s="35"/>
      <c r="BP189" s="35"/>
      <c r="BQ189" s="35"/>
      <c r="BR189" s="35"/>
      <c r="BS189" s="35"/>
      <c r="BT189" s="35"/>
      <c r="BU189" s="35"/>
      <c r="BV189" s="35"/>
      <c r="BW189" s="35"/>
      <c r="BX189" s="35"/>
      <c r="BY189" s="35"/>
      <c r="BZ189" s="35"/>
      <c r="CA189" s="35"/>
      <c r="CB189" s="35"/>
      <c r="CC189" s="35"/>
      <c r="CD189" s="35"/>
      <c r="CE189" s="35"/>
      <c r="CF189" s="35"/>
      <c r="CG189" s="35"/>
      <c r="CH189" s="35"/>
      <c r="CI189" s="35"/>
      <c r="CJ189" s="35"/>
      <c r="CK189" s="35"/>
      <c r="CL189" s="35"/>
      <c r="CM189" s="35"/>
    </row>
    <row r="190" spans="4:91" x14ac:dyDescent="0.25">
      <c r="D190" s="39" t="s">
        <v>2011</v>
      </c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G190" s="39" t="s">
        <v>2012</v>
      </c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I190" s="39" t="s">
        <v>2013</v>
      </c>
      <c r="BJ190" s="35"/>
      <c r="BK190" s="35"/>
      <c r="BL190" s="35"/>
      <c r="BM190" s="35"/>
      <c r="BN190" s="35"/>
      <c r="BO190" s="35"/>
      <c r="BP190" s="35"/>
      <c r="BQ190" s="35"/>
      <c r="BR190" s="35"/>
      <c r="BS190" s="35"/>
      <c r="BT190" s="35"/>
      <c r="BU190" s="35"/>
      <c r="BV190" s="35"/>
      <c r="BW190" s="35"/>
      <c r="BX190" s="35"/>
      <c r="BY190" s="35"/>
      <c r="BZ190" s="35"/>
      <c r="CA190" s="35"/>
      <c r="CB190" s="35"/>
      <c r="CC190" s="35"/>
      <c r="CD190" s="35"/>
      <c r="CE190" s="35"/>
      <c r="CF190" s="35"/>
      <c r="CG190" s="35"/>
      <c r="CH190" s="35"/>
      <c r="CI190" s="35"/>
      <c r="CJ190" s="35"/>
      <c r="CK190" s="35"/>
      <c r="CL190" s="35"/>
      <c r="CM190" s="35"/>
    </row>
    <row r="191" spans="4:91" x14ac:dyDescent="0.25">
      <c r="D191" s="39" t="s">
        <v>2014</v>
      </c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G191" s="39" t="s">
        <v>2015</v>
      </c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I191" s="39" t="s">
        <v>2016</v>
      </c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35"/>
      <c r="CM191" s="35"/>
    </row>
    <row r="192" spans="4:91" x14ac:dyDescent="0.25">
      <c r="D192" s="39" t="s">
        <v>2017</v>
      </c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G192" s="39" t="s">
        <v>2018</v>
      </c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I192" s="39" t="s">
        <v>2018</v>
      </c>
      <c r="BJ192" s="35"/>
      <c r="BK192" s="35"/>
      <c r="BL192" s="35"/>
      <c r="BM192" s="35"/>
      <c r="BN192" s="35"/>
      <c r="BO192" s="35"/>
      <c r="BP192" s="35"/>
      <c r="BQ192" s="35"/>
      <c r="BR192" s="35"/>
      <c r="BS192" s="35"/>
      <c r="BT192" s="35"/>
      <c r="BU192" s="35"/>
      <c r="BV192" s="35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35"/>
      <c r="CM192" s="35"/>
    </row>
    <row r="193" spans="4:91" x14ac:dyDescent="0.25">
      <c r="D193" s="39" t="s">
        <v>2019</v>
      </c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G193" s="39" t="s">
        <v>2020</v>
      </c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I193" s="39" t="s">
        <v>2021</v>
      </c>
      <c r="BJ193" s="35"/>
      <c r="BK193" s="35"/>
      <c r="BL193" s="35"/>
      <c r="BM193" s="35"/>
      <c r="BN193" s="35"/>
      <c r="BO193" s="35"/>
      <c r="BP193" s="35"/>
      <c r="BQ193" s="35"/>
      <c r="BR193" s="35"/>
      <c r="BS193" s="35"/>
      <c r="BT193" s="35"/>
      <c r="BU193" s="35"/>
      <c r="BV193" s="35"/>
      <c r="BW193" s="35"/>
      <c r="BX193" s="35"/>
      <c r="BY193" s="35"/>
      <c r="BZ193" s="35"/>
      <c r="CA193" s="35"/>
      <c r="CB193" s="35"/>
      <c r="CC193" s="35"/>
      <c r="CD193" s="35"/>
      <c r="CE193" s="35"/>
      <c r="CF193" s="35"/>
      <c r="CG193" s="35"/>
      <c r="CH193" s="35"/>
      <c r="CI193" s="35"/>
      <c r="CJ193" s="35"/>
      <c r="CK193" s="35"/>
      <c r="CL193" s="35"/>
      <c r="CM193" s="35"/>
    </row>
    <row r="194" spans="4:91" x14ac:dyDescent="0.25">
      <c r="D194" s="39" t="s">
        <v>274</v>
      </c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G194" s="39" t="s">
        <v>2022</v>
      </c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I194" s="39" t="s">
        <v>2023</v>
      </c>
      <c r="BJ194" s="35"/>
      <c r="BK194" s="35"/>
      <c r="BL194" s="35"/>
      <c r="BM194" s="35"/>
      <c r="BN194" s="35"/>
      <c r="BO194" s="35"/>
      <c r="BP194" s="35"/>
      <c r="BQ194" s="35"/>
      <c r="BR194" s="35"/>
      <c r="BS194" s="35"/>
      <c r="BT194" s="35"/>
      <c r="BU194" s="35"/>
      <c r="BV194" s="35"/>
      <c r="BW194" s="35"/>
      <c r="BX194" s="35"/>
      <c r="BY194" s="35"/>
      <c r="BZ194" s="35"/>
      <c r="CA194" s="35"/>
      <c r="CB194" s="35"/>
      <c r="CC194" s="35"/>
      <c r="CD194" s="35"/>
      <c r="CE194" s="35"/>
      <c r="CF194" s="35"/>
      <c r="CG194" s="35"/>
      <c r="CH194" s="35"/>
      <c r="CI194" s="35"/>
      <c r="CJ194" s="35"/>
      <c r="CK194" s="35"/>
      <c r="CL194" s="35"/>
      <c r="CM194" s="35"/>
    </row>
    <row r="195" spans="4:91" x14ac:dyDescent="0.25">
      <c r="D195" s="39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G195" s="39" t="s">
        <v>2024</v>
      </c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I195" s="39" t="s">
        <v>2022</v>
      </c>
      <c r="BJ195" s="35"/>
      <c r="BK195" s="35"/>
      <c r="BL195" s="35"/>
      <c r="BM195" s="35"/>
      <c r="BN195" s="35"/>
      <c r="BO195" s="35"/>
      <c r="BP195" s="35"/>
      <c r="BQ195" s="35"/>
      <c r="BR195" s="35"/>
      <c r="BS195" s="35"/>
      <c r="BT195" s="35"/>
      <c r="BU195" s="35"/>
      <c r="BV195" s="35"/>
      <c r="BW195" s="35"/>
      <c r="BX195" s="35"/>
      <c r="BY195" s="35"/>
      <c r="BZ195" s="35"/>
      <c r="CA195" s="35"/>
      <c r="CB195" s="35"/>
      <c r="CC195" s="35"/>
      <c r="CD195" s="35"/>
      <c r="CE195" s="35"/>
      <c r="CF195" s="35"/>
      <c r="CG195" s="35"/>
      <c r="CH195" s="35"/>
      <c r="CI195" s="35"/>
      <c r="CJ195" s="35"/>
      <c r="CK195" s="35"/>
      <c r="CL195" s="35"/>
      <c r="CM195" s="35"/>
    </row>
    <row r="196" spans="4:91" x14ac:dyDescent="0.25">
      <c r="D196" s="39" t="s">
        <v>33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G196" s="39" t="s">
        <v>2025</v>
      </c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I196" s="39" t="s">
        <v>2026</v>
      </c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</row>
    <row r="197" spans="4:91" x14ac:dyDescent="0.25">
      <c r="D197" s="39" t="s">
        <v>2027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G197" s="39" t="s">
        <v>274</v>
      </c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I197" s="39" t="s">
        <v>2028</v>
      </c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</row>
    <row r="198" spans="4:91" x14ac:dyDescent="0.25">
      <c r="D198" s="39" t="s">
        <v>2029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G198" s="39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I198" s="39" t="s">
        <v>274</v>
      </c>
      <c r="BJ198" s="35"/>
      <c r="BK198" s="35"/>
      <c r="BL198" s="35"/>
      <c r="BM198" s="35"/>
      <c r="BN198" s="35"/>
      <c r="BO198" s="35"/>
      <c r="BP198" s="35"/>
      <c r="BQ198" s="35"/>
      <c r="BR198" s="35"/>
      <c r="BS198" s="35"/>
      <c r="BT198" s="35"/>
      <c r="BU198" s="35"/>
      <c r="BV198" s="35"/>
      <c r="BW198" s="35"/>
      <c r="BX198" s="35"/>
      <c r="BY198" s="35"/>
      <c r="BZ198" s="35"/>
      <c r="CA198" s="35"/>
      <c r="CB198" s="35"/>
      <c r="CC198" s="35"/>
      <c r="CD198" s="35"/>
      <c r="CE198" s="35"/>
      <c r="CF198" s="35"/>
      <c r="CG198" s="35"/>
      <c r="CH198" s="35"/>
      <c r="CI198" s="35"/>
      <c r="CJ198" s="35"/>
      <c r="CK198" s="35"/>
      <c r="CL198" s="35"/>
      <c r="CM198" s="35"/>
    </row>
    <row r="199" spans="4:91" x14ac:dyDescent="0.25">
      <c r="D199" s="39" t="s">
        <v>2030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G199" s="39" t="s">
        <v>33</v>
      </c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I199" s="39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5"/>
      <c r="CG199" s="35"/>
      <c r="CH199" s="35"/>
      <c r="CI199" s="35"/>
      <c r="CJ199" s="35"/>
      <c r="CK199" s="35"/>
      <c r="CL199" s="35"/>
      <c r="CM199" s="35"/>
    </row>
    <row r="200" spans="4:91" x14ac:dyDescent="0.25">
      <c r="D200" s="39" t="s">
        <v>2031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G200" s="39" t="s">
        <v>2032</v>
      </c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I200" s="39" t="s">
        <v>33</v>
      </c>
      <c r="BJ200" s="35"/>
      <c r="BK200" s="35"/>
      <c r="BL200" s="35"/>
      <c r="BM200" s="35"/>
      <c r="BN200" s="35"/>
      <c r="BO200" s="35"/>
      <c r="BP200" s="35"/>
      <c r="BQ200" s="35"/>
      <c r="BR200" s="35"/>
      <c r="BS200" s="35"/>
      <c r="BT200" s="35"/>
      <c r="BU200" s="35"/>
      <c r="BV200" s="35"/>
      <c r="BW200" s="35"/>
      <c r="BX200" s="35"/>
      <c r="BY200" s="35"/>
      <c r="BZ200" s="35"/>
      <c r="CA200" s="35"/>
      <c r="CB200" s="35"/>
      <c r="CC200" s="35"/>
      <c r="CD200" s="35"/>
      <c r="CE200" s="35"/>
      <c r="CF200" s="35"/>
      <c r="CG200" s="35"/>
      <c r="CH200" s="35"/>
      <c r="CI200" s="35"/>
      <c r="CJ200" s="35"/>
      <c r="CK200" s="35"/>
      <c r="CL200" s="35"/>
      <c r="CM200" s="35"/>
    </row>
    <row r="201" spans="4:91" x14ac:dyDescent="0.25">
      <c r="D201" s="38" t="s">
        <v>2033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G201" s="39" t="s">
        <v>2034</v>
      </c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I201" s="39" t="s">
        <v>2016</v>
      </c>
      <c r="BJ201" s="35"/>
      <c r="BK201" s="35"/>
      <c r="BL201" s="35"/>
      <c r="BM201" s="35"/>
      <c r="BN201" s="35"/>
      <c r="BO201" s="35"/>
      <c r="BP201" s="35"/>
      <c r="BQ201" s="35"/>
      <c r="BR201" s="35"/>
      <c r="BS201" s="35"/>
      <c r="BT201" s="35"/>
      <c r="BU201" s="35"/>
      <c r="BV201" s="35"/>
      <c r="BW201" s="35"/>
      <c r="BX201" s="35"/>
      <c r="BY201" s="35"/>
      <c r="BZ201" s="35"/>
      <c r="CA201" s="35"/>
      <c r="CB201" s="35"/>
      <c r="CC201" s="35"/>
      <c r="CD201" s="35"/>
      <c r="CE201" s="35"/>
      <c r="CF201" s="35"/>
      <c r="CG201" s="35"/>
      <c r="CH201" s="35"/>
      <c r="CI201" s="35"/>
      <c r="CJ201" s="35"/>
      <c r="CK201" s="35"/>
      <c r="CL201" s="35"/>
      <c r="CM201" s="35"/>
    </row>
    <row r="202" spans="4:91" x14ac:dyDescent="0.25">
      <c r="D202" s="39" t="s">
        <v>2035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G202" s="39" t="s">
        <v>2029</v>
      </c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I202" s="39" t="s">
        <v>2018</v>
      </c>
      <c r="BJ202" s="35"/>
      <c r="BK202" s="35"/>
      <c r="BL202" s="35"/>
      <c r="BM202" s="35"/>
      <c r="BN202" s="35"/>
      <c r="BO202" s="35"/>
      <c r="BP202" s="35"/>
      <c r="BQ202" s="35"/>
      <c r="BR202" s="35"/>
      <c r="BS202" s="35"/>
      <c r="BT202" s="35"/>
      <c r="BU202" s="35"/>
      <c r="BV202" s="35"/>
      <c r="BW202" s="35"/>
      <c r="BX202" s="35"/>
      <c r="BY202" s="35"/>
      <c r="BZ202" s="35"/>
      <c r="CA202" s="35"/>
      <c r="CB202" s="35"/>
      <c r="CC202" s="35"/>
      <c r="CD202" s="35"/>
      <c r="CE202" s="35"/>
      <c r="CF202" s="35"/>
      <c r="CG202" s="35"/>
      <c r="CH202" s="35"/>
      <c r="CI202" s="35"/>
      <c r="CJ202" s="35"/>
      <c r="CK202" s="35"/>
      <c r="CL202" s="35"/>
      <c r="CM202" s="35"/>
    </row>
    <row r="203" spans="4:91" x14ac:dyDescent="0.25">
      <c r="D203" s="38" t="s">
        <v>2036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G203" s="39" t="s">
        <v>2037</v>
      </c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I203" s="39" t="s">
        <v>2021</v>
      </c>
      <c r="BJ203" s="35"/>
      <c r="BK203" s="35"/>
      <c r="BL203" s="35"/>
      <c r="BM203" s="35"/>
      <c r="BN203" s="35"/>
      <c r="BO203" s="35"/>
      <c r="BP203" s="35"/>
      <c r="BQ203" s="35"/>
      <c r="BR203" s="35"/>
      <c r="BS203" s="35"/>
      <c r="BT203" s="35"/>
      <c r="BU203" s="35"/>
      <c r="BV203" s="35"/>
      <c r="BW203" s="35"/>
      <c r="BX203" s="35"/>
      <c r="BY203" s="35"/>
      <c r="BZ203" s="35"/>
      <c r="CA203" s="35"/>
      <c r="CB203" s="35"/>
      <c r="CC203" s="35"/>
      <c r="CD203" s="35"/>
      <c r="CE203" s="35"/>
      <c r="CF203" s="35"/>
      <c r="CG203" s="35"/>
      <c r="CH203" s="35"/>
      <c r="CI203" s="35"/>
      <c r="CJ203" s="35"/>
      <c r="CK203" s="35"/>
      <c r="CL203" s="35"/>
      <c r="CM203" s="35"/>
    </row>
    <row r="204" spans="4:91" x14ac:dyDescent="0.25">
      <c r="D204" s="38" t="s">
        <v>2038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G204" s="39" t="s">
        <v>2039</v>
      </c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I204" s="39" t="s">
        <v>2023</v>
      </c>
      <c r="BJ204" s="35"/>
      <c r="BK204" s="35"/>
      <c r="BL204" s="35"/>
      <c r="BM204" s="35"/>
      <c r="BN204" s="35"/>
      <c r="BO204" s="35"/>
      <c r="BP204" s="35"/>
      <c r="BQ204" s="35"/>
      <c r="BR204" s="35"/>
      <c r="BS204" s="35"/>
      <c r="BT204" s="35"/>
      <c r="BU204" s="35"/>
      <c r="BV204" s="35"/>
      <c r="BW204" s="35"/>
      <c r="BX204" s="35"/>
      <c r="BY204" s="35"/>
      <c r="BZ204" s="35"/>
      <c r="CA204" s="35"/>
      <c r="CB204" s="35"/>
      <c r="CC204" s="35"/>
      <c r="CD204" s="35"/>
      <c r="CE204" s="35"/>
      <c r="CF204" s="35"/>
      <c r="CG204" s="35"/>
      <c r="CH204" s="35"/>
      <c r="CI204" s="35"/>
      <c r="CJ204" s="35"/>
      <c r="CK204" s="35"/>
      <c r="CL204" s="35"/>
      <c r="CM204" s="35"/>
    </row>
    <row r="205" spans="4:91" x14ac:dyDescent="0.25">
      <c r="D205" s="39" t="s">
        <v>2040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G205" s="39" t="s">
        <v>2041</v>
      </c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35"/>
      <c r="BG205" s="35"/>
      <c r="BI205" s="39" t="s">
        <v>2022</v>
      </c>
      <c r="BJ205" s="35"/>
      <c r="BK205" s="35"/>
      <c r="BL205" s="35"/>
      <c r="BM205" s="35"/>
      <c r="BN205" s="35"/>
      <c r="BO205" s="35"/>
      <c r="BP205" s="35"/>
      <c r="BQ205" s="35"/>
      <c r="BR205" s="35"/>
      <c r="BS205" s="35"/>
      <c r="BT205" s="35"/>
      <c r="BU205" s="35"/>
      <c r="BV205" s="35"/>
      <c r="BW205" s="35"/>
      <c r="BX205" s="35"/>
      <c r="BY205" s="35"/>
      <c r="BZ205" s="35"/>
      <c r="CA205" s="35"/>
      <c r="CB205" s="35"/>
      <c r="CC205" s="35"/>
      <c r="CD205" s="35"/>
      <c r="CE205" s="35"/>
      <c r="CF205" s="35"/>
      <c r="CG205" s="35"/>
      <c r="CH205" s="35"/>
      <c r="CI205" s="35"/>
      <c r="CJ205" s="35"/>
      <c r="CK205" s="35"/>
      <c r="CL205" s="35"/>
      <c r="CM205" s="35"/>
    </row>
    <row r="206" spans="4:91" x14ac:dyDescent="0.25">
      <c r="D206" s="39" t="s">
        <v>2042</v>
      </c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G206" s="39" t="s">
        <v>2043</v>
      </c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35"/>
      <c r="BG206" s="35"/>
      <c r="BI206" s="39" t="s">
        <v>2026</v>
      </c>
      <c r="BJ206" s="35"/>
      <c r="BK206" s="35"/>
      <c r="BL206" s="35"/>
      <c r="BM206" s="35"/>
      <c r="BN206" s="35"/>
      <c r="BO206" s="35"/>
      <c r="BP206" s="35"/>
      <c r="BQ206" s="35"/>
      <c r="BR206" s="35"/>
      <c r="BS206" s="35"/>
      <c r="BT206" s="35"/>
      <c r="BU206" s="35"/>
      <c r="BV206" s="35"/>
      <c r="BW206" s="35"/>
      <c r="BX206" s="35"/>
      <c r="BY206" s="35"/>
      <c r="BZ206" s="35"/>
      <c r="CA206" s="35"/>
      <c r="CB206" s="35"/>
      <c r="CC206" s="35"/>
      <c r="CD206" s="35"/>
      <c r="CE206" s="35"/>
      <c r="CF206" s="35"/>
      <c r="CG206" s="35"/>
      <c r="CH206" s="35"/>
      <c r="CI206" s="35"/>
      <c r="CJ206" s="35"/>
      <c r="CK206" s="35"/>
      <c r="CL206" s="35"/>
      <c r="CM206" s="35"/>
    </row>
    <row r="207" spans="4:91" x14ac:dyDescent="0.25">
      <c r="D207" s="39" t="s">
        <v>2044</v>
      </c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G207" s="39" t="s">
        <v>2045</v>
      </c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I207" s="39" t="s">
        <v>2028</v>
      </c>
      <c r="BJ207" s="35"/>
      <c r="BK207" s="35"/>
      <c r="BL207" s="35"/>
      <c r="BM207" s="35"/>
      <c r="BN207" s="35"/>
      <c r="BO207" s="35"/>
      <c r="BP207" s="35"/>
      <c r="BQ207" s="35"/>
      <c r="BR207" s="35"/>
      <c r="BS207" s="35"/>
      <c r="BT207" s="35"/>
      <c r="BU207" s="35"/>
      <c r="BV207" s="35"/>
      <c r="BW207" s="35"/>
      <c r="BX207" s="35"/>
      <c r="BY207" s="35"/>
      <c r="BZ207" s="35"/>
      <c r="CA207" s="35"/>
      <c r="CB207" s="35"/>
      <c r="CC207" s="35"/>
      <c r="CD207" s="35"/>
      <c r="CE207" s="35"/>
      <c r="CF207" s="35"/>
      <c r="CG207" s="35"/>
      <c r="CH207" s="35"/>
      <c r="CI207" s="35"/>
      <c r="CJ207" s="35"/>
      <c r="CK207" s="35"/>
      <c r="CL207" s="35"/>
      <c r="CM207" s="35"/>
    </row>
    <row r="208" spans="4:91" x14ac:dyDescent="0.25">
      <c r="D208" s="39" t="s">
        <v>256</v>
      </c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G208" s="39" t="s">
        <v>2046</v>
      </c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35"/>
      <c r="BG208" s="35"/>
      <c r="BI208" s="39" t="s">
        <v>2047</v>
      </c>
      <c r="BJ208" s="35"/>
      <c r="BK208" s="35"/>
      <c r="BL208" s="35"/>
      <c r="BM208" s="35"/>
      <c r="BN208" s="35"/>
      <c r="BO208" s="35"/>
      <c r="BP208" s="35"/>
      <c r="BQ208" s="35"/>
      <c r="BR208" s="35"/>
      <c r="BS208" s="35"/>
      <c r="BT208" s="35"/>
      <c r="BU208" s="35"/>
      <c r="BV208" s="35"/>
      <c r="BW208" s="35"/>
      <c r="BX208" s="35"/>
      <c r="BY208" s="35"/>
      <c r="BZ208" s="35"/>
      <c r="CA208" s="35"/>
      <c r="CB208" s="35"/>
      <c r="CC208" s="35"/>
      <c r="CD208" s="35"/>
      <c r="CE208" s="35"/>
      <c r="CF208" s="35"/>
      <c r="CG208" s="35"/>
      <c r="CH208" s="35"/>
      <c r="CI208" s="35"/>
      <c r="CJ208" s="35"/>
      <c r="CK208" s="35"/>
      <c r="CL208" s="35"/>
      <c r="CM208" s="35"/>
    </row>
    <row r="209" spans="4:91" x14ac:dyDescent="0.25">
      <c r="D209" s="39" t="s">
        <v>309</v>
      </c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G209" s="39" t="s">
        <v>2048</v>
      </c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I209" s="38" t="s">
        <v>2250</v>
      </c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</row>
    <row r="210" spans="4:91" x14ac:dyDescent="0.25">
      <c r="D210" s="39" t="s">
        <v>275</v>
      </c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G210" s="39" t="s">
        <v>2049</v>
      </c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  <c r="BI210" s="39"/>
      <c r="BJ210" s="35"/>
      <c r="BK210" s="35"/>
      <c r="BL210" s="35"/>
      <c r="BM210" s="35"/>
      <c r="BN210" s="35"/>
      <c r="BO210" s="35"/>
      <c r="BP210" s="35"/>
      <c r="BQ210" s="35"/>
      <c r="BR210" s="35"/>
      <c r="BS210" s="35"/>
      <c r="BT210" s="35"/>
      <c r="BU210" s="35"/>
      <c r="BV210" s="35"/>
      <c r="BW210" s="35"/>
      <c r="BX210" s="35"/>
      <c r="BY210" s="35"/>
      <c r="BZ210" s="35"/>
      <c r="CA210" s="35"/>
      <c r="CB210" s="35"/>
      <c r="CC210" s="35"/>
      <c r="CD210" s="35"/>
      <c r="CE210" s="35"/>
      <c r="CF210" s="35"/>
      <c r="CG210" s="35"/>
      <c r="CH210" s="35"/>
      <c r="CI210" s="35"/>
      <c r="CJ210" s="35"/>
      <c r="CK210" s="35"/>
      <c r="CL210" s="35"/>
      <c r="CM210" s="35"/>
    </row>
    <row r="211" spans="4:91" x14ac:dyDescent="0.25">
      <c r="D211" s="38" t="s">
        <v>2050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G211" s="39" t="s">
        <v>2051</v>
      </c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  <c r="BI211" s="39" t="s">
        <v>260</v>
      </c>
      <c r="BJ211" s="35"/>
      <c r="BK211" s="35"/>
      <c r="BL211" s="35"/>
      <c r="BM211" s="35"/>
      <c r="BN211" s="35"/>
      <c r="BO211" s="35"/>
      <c r="BP211" s="35"/>
      <c r="BQ211" s="35"/>
      <c r="BR211" s="35"/>
      <c r="BS211" s="35"/>
      <c r="BT211" s="35"/>
      <c r="BU211" s="35"/>
      <c r="BV211" s="35"/>
      <c r="BW211" s="35"/>
      <c r="BX211" s="35"/>
      <c r="BY211" s="35"/>
      <c r="BZ211" s="35"/>
      <c r="CA211" s="35"/>
      <c r="CB211" s="35"/>
      <c r="CC211" s="35"/>
      <c r="CD211" s="35"/>
      <c r="CE211" s="35"/>
      <c r="CF211" s="35"/>
      <c r="CG211" s="35"/>
      <c r="CH211" s="35"/>
      <c r="CI211" s="35"/>
      <c r="CJ211" s="35"/>
      <c r="CK211" s="35"/>
      <c r="CL211" s="35"/>
      <c r="CM211" s="35"/>
    </row>
    <row r="212" spans="4:91" x14ac:dyDescent="0.25">
      <c r="D212" s="39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G212" s="39" t="s">
        <v>2052</v>
      </c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  <c r="BD212" s="35"/>
      <c r="BE212" s="35"/>
      <c r="BF212" s="35"/>
      <c r="BG212" s="35"/>
      <c r="BI212" s="39" t="s">
        <v>261</v>
      </c>
      <c r="BJ212" s="35"/>
      <c r="BK212" s="35"/>
      <c r="BL212" s="35"/>
      <c r="BM212" s="35"/>
      <c r="BN212" s="35"/>
      <c r="BO212" s="35"/>
      <c r="BP212" s="35"/>
      <c r="BQ212" s="35"/>
      <c r="BR212" s="35"/>
      <c r="BS212" s="35"/>
      <c r="BT212" s="35"/>
      <c r="BU212" s="35"/>
      <c r="BV212" s="35"/>
      <c r="BW212" s="35"/>
      <c r="BX212" s="35"/>
      <c r="BY212" s="35"/>
      <c r="BZ212" s="35"/>
      <c r="CA212" s="35"/>
      <c r="CB212" s="35"/>
      <c r="CC212" s="35"/>
      <c r="CD212" s="35"/>
      <c r="CE212" s="35"/>
      <c r="CF212" s="35"/>
      <c r="CG212" s="35"/>
      <c r="CH212" s="35"/>
      <c r="CI212" s="35"/>
      <c r="CJ212" s="35"/>
      <c r="CK212" s="35"/>
      <c r="CL212" s="35"/>
      <c r="CM212" s="35"/>
    </row>
    <row r="213" spans="4:91" x14ac:dyDescent="0.25">
      <c r="D213" s="39" t="s">
        <v>944</v>
      </c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G213" s="39" t="s">
        <v>2053</v>
      </c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  <c r="BD213" s="35"/>
      <c r="BE213" s="35"/>
      <c r="BF213" s="35"/>
      <c r="BG213" s="35"/>
    </row>
    <row r="214" spans="4:91" x14ac:dyDescent="0.25">
      <c r="D214" s="39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G214" s="39" t="s">
        <v>2054</v>
      </c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  <c r="BI214" s="48" t="s">
        <v>2055</v>
      </c>
    </row>
    <row r="215" spans="4:91" x14ac:dyDescent="0.25">
      <c r="D215" s="39" t="s">
        <v>33</v>
      </c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G215" s="39" t="s">
        <v>2056</v>
      </c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</row>
    <row r="216" spans="4:91" x14ac:dyDescent="0.25">
      <c r="D216" s="39" t="s">
        <v>2027</v>
      </c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G216" s="39" t="s">
        <v>2057</v>
      </c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  <c r="BD216" s="35"/>
      <c r="BE216" s="35"/>
      <c r="BF216" s="35"/>
      <c r="BG216" s="35"/>
      <c r="BI216" s="38" t="s">
        <v>2058</v>
      </c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</row>
    <row r="217" spans="4:91" x14ac:dyDescent="0.25">
      <c r="D217" s="39" t="s">
        <v>2029</v>
      </c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G217" s="39" t="s">
        <v>2059</v>
      </c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  <c r="BI217" s="38" t="s">
        <v>256</v>
      </c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</row>
    <row r="218" spans="4:91" x14ac:dyDescent="0.25">
      <c r="D218" s="39" t="s">
        <v>2030</v>
      </c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G218" s="39" t="s">
        <v>2060</v>
      </c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  <c r="BD218" s="35"/>
      <c r="BE218" s="35"/>
      <c r="BF218" s="35"/>
      <c r="BG218" s="35"/>
      <c r="BI218" s="38" t="s">
        <v>309</v>
      </c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</row>
    <row r="219" spans="4:91" x14ac:dyDescent="0.25">
      <c r="D219" s="39" t="s">
        <v>2031</v>
      </c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G219" s="39" t="s">
        <v>2035</v>
      </c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I219" s="38" t="s">
        <v>275</v>
      </c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</row>
    <row r="220" spans="4:91" x14ac:dyDescent="0.25">
      <c r="D220" s="38" t="s">
        <v>2061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G220" s="38" t="s">
        <v>2036</v>
      </c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I220" s="38" t="s">
        <v>312</v>
      </c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</row>
    <row r="221" spans="4:91" x14ac:dyDescent="0.25">
      <c r="D221" s="39" t="s">
        <v>2035</v>
      </c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G221" s="38" t="s">
        <v>2038</v>
      </c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I221" s="38" t="s">
        <v>313</v>
      </c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</row>
    <row r="222" spans="4:91" x14ac:dyDescent="0.25">
      <c r="D222" s="38" t="s">
        <v>2036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G222" s="39" t="s">
        <v>2040</v>
      </c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  <c r="BE222" s="35"/>
      <c r="BF222" s="35"/>
      <c r="BG222" s="35"/>
      <c r="BI222" s="38" t="s">
        <v>2062</v>
      </c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</row>
    <row r="223" spans="4:91" x14ac:dyDescent="0.25">
      <c r="D223" s="38" t="s">
        <v>2038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G223" s="39" t="s">
        <v>2063</v>
      </c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  <c r="BD223" s="35"/>
      <c r="BE223" s="35"/>
      <c r="BF223" s="35"/>
      <c r="BG223" s="35"/>
      <c r="BI223" s="38" t="s">
        <v>2064</v>
      </c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</row>
    <row r="224" spans="4:91" x14ac:dyDescent="0.25">
      <c r="D224" s="39" t="s">
        <v>2040</v>
      </c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G224" s="39" t="s">
        <v>2065</v>
      </c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  <c r="BI224" s="38" t="s">
        <v>2066</v>
      </c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</row>
    <row r="225" spans="4:83" x14ac:dyDescent="0.25">
      <c r="D225" s="39" t="s">
        <v>2042</v>
      </c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G225" s="39" t="s">
        <v>256</v>
      </c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I225" s="38" t="s">
        <v>2067</v>
      </c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</row>
    <row r="226" spans="4:83" x14ac:dyDescent="0.25">
      <c r="D226" s="39" t="s">
        <v>2044</v>
      </c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G226" s="39" t="s">
        <v>309</v>
      </c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  <c r="BE226" s="35"/>
      <c r="BF226" s="35"/>
      <c r="BG226" s="35"/>
      <c r="BI226" s="38" t="s">
        <v>2068</v>
      </c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</row>
    <row r="227" spans="4:83" x14ac:dyDescent="0.25">
      <c r="D227" s="39" t="s">
        <v>256</v>
      </c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G227" s="39" t="s">
        <v>275</v>
      </c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  <c r="BD227" s="35"/>
      <c r="BE227" s="35"/>
      <c r="BF227" s="35"/>
      <c r="BG227" s="35"/>
      <c r="BI227" s="38" t="s">
        <v>2069</v>
      </c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</row>
    <row r="228" spans="4:83" x14ac:dyDescent="0.25">
      <c r="D228" s="39" t="s">
        <v>309</v>
      </c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G228" s="38" t="s">
        <v>2069</v>
      </c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</row>
    <row r="229" spans="4:83" x14ac:dyDescent="0.25">
      <c r="D229" s="39" t="s">
        <v>275</v>
      </c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G229" s="39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</row>
    <row r="230" spans="4:83" x14ac:dyDescent="0.25">
      <c r="D230" s="38" t="s">
        <v>2050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G230" s="39" t="s">
        <v>260</v>
      </c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  <c r="BD230" s="35"/>
      <c r="BE230" s="35"/>
      <c r="BF230" s="35"/>
      <c r="BG230" s="35"/>
    </row>
    <row r="231" spans="4:83" x14ac:dyDescent="0.25">
      <c r="D231" s="39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G231" s="39" t="s">
        <v>261</v>
      </c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  <c r="BD231" s="35"/>
      <c r="BE231" s="35"/>
      <c r="BF231" s="35"/>
      <c r="BG231" s="35"/>
    </row>
    <row r="232" spans="4:83" x14ac:dyDescent="0.25">
      <c r="D232" s="39" t="s">
        <v>944</v>
      </c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</row>
    <row r="233" spans="4:83" x14ac:dyDescent="0.25">
      <c r="D233" s="39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G233" s="48" t="s">
        <v>2055</v>
      </c>
    </row>
    <row r="234" spans="4:83" x14ac:dyDescent="0.25">
      <c r="D234" s="39" t="s">
        <v>33</v>
      </c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</row>
    <row r="235" spans="4:83" x14ac:dyDescent="0.25">
      <c r="D235" s="39" t="s">
        <v>2027</v>
      </c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G235" s="38" t="s">
        <v>2070</v>
      </c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</row>
    <row r="236" spans="4:83" x14ac:dyDescent="0.25">
      <c r="D236" s="39" t="s">
        <v>2029</v>
      </c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G236" s="38" t="s">
        <v>256</v>
      </c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</row>
    <row r="237" spans="4:83" x14ac:dyDescent="0.25">
      <c r="D237" s="39" t="s">
        <v>2030</v>
      </c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G237" s="38" t="s">
        <v>309</v>
      </c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</row>
    <row r="238" spans="4:83" x14ac:dyDescent="0.25">
      <c r="D238" s="39" t="s">
        <v>2031</v>
      </c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G238" s="38" t="s">
        <v>275</v>
      </c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</row>
    <row r="239" spans="4:83" x14ac:dyDescent="0.25">
      <c r="D239" s="38" t="s">
        <v>2071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G239" s="38" t="s">
        <v>312</v>
      </c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</row>
    <row r="240" spans="4:83" x14ac:dyDescent="0.25">
      <c r="D240" s="39" t="s">
        <v>2035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G240" s="38" t="s">
        <v>313</v>
      </c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</row>
    <row r="241" spans="4:52" x14ac:dyDescent="0.25">
      <c r="D241" s="38" t="s">
        <v>2036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G241" s="38" t="s">
        <v>2062</v>
      </c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</row>
    <row r="242" spans="4:52" x14ac:dyDescent="0.25">
      <c r="D242" s="38" t="s">
        <v>2038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G242" s="38" t="s">
        <v>2064</v>
      </c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</row>
    <row r="243" spans="4:52" x14ac:dyDescent="0.25">
      <c r="D243" s="39" t="s">
        <v>2040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G243" s="38" t="s">
        <v>2066</v>
      </c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</row>
    <row r="244" spans="4:52" x14ac:dyDescent="0.25">
      <c r="D244" s="39" t="s">
        <v>2042</v>
      </c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G244" s="38" t="s">
        <v>2069</v>
      </c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</row>
    <row r="245" spans="4:52" x14ac:dyDescent="0.25">
      <c r="D245" s="39" t="s">
        <v>2044</v>
      </c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</row>
    <row r="246" spans="4:52" x14ac:dyDescent="0.25">
      <c r="D246" s="39" t="s">
        <v>256</v>
      </c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</row>
    <row r="247" spans="4:52" x14ac:dyDescent="0.25">
      <c r="D247" s="39" t="s">
        <v>309</v>
      </c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</row>
    <row r="248" spans="4:52" x14ac:dyDescent="0.25">
      <c r="D248" s="39" t="s">
        <v>275</v>
      </c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</row>
    <row r="249" spans="4:52" x14ac:dyDescent="0.25">
      <c r="D249" s="38" t="s">
        <v>2069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</row>
    <row r="250" spans="4:52" x14ac:dyDescent="0.25">
      <c r="D250" s="39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</row>
    <row r="251" spans="4:52" x14ac:dyDescent="0.25">
      <c r="D251" s="39" t="s">
        <v>260</v>
      </c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</row>
    <row r="252" spans="4:52" x14ac:dyDescent="0.25">
      <c r="D252" s="39" t="s">
        <v>261</v>
      </c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</row>
    <row r="254" spans="4:52" x14ac:dyDescent="0.25">
      <c r="D254" s="48" t="s">
        <v>2055</v>
      </c>
    </row>
    <row r="256" spans="4:52" x14ac:dyDescent="0.25">
      <c r="D256" s="38" t="s">
        <v>2070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</row>
    <row r="257" spans="4:55" x14ac:dyDescent="0.25">
      <c r="D257" s="38" t="s">
        <v>256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</row>
    <row r="258" spans="4:55" x14ac:dyDescent="0.25">
      <c r="D258" s="38" t="s">
        <v>309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</row>
    <row r="259" spans="4:55" x14ac:dyDescent="0.25">
      <c r="D259" s="38" t="s">
        <v>275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</row>
    <row r="260" spans="4:55" x14ac:dyDescent="0.25">
      <c r="D260" s="38" t="s">
        <v>312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</row>
    <row r="261" spans="4:55" x14ac:dyDescent="0.25">
      <c r="D261" s="38" t="s">
        <v>313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</row>
    <row r="262" spans="4:55" x14ac:dyDescent="0.25">
      <c r="D262" s="38" t="s">
        <v>2072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</row>
    <row r="263" spans="4:55" x14ac:dyDescent="0.25">
      <c r="D263" s="38" t="s">
        <v>2073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</row>
    <row r="264" spans="4:55" x14ac:dyDescent="0.25">
      <c r="D264" s="38" t="s">
        <v>2069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</row>
    <row r="266" spans="4:55" x14ac:dyDescent="0.25">
      <c r="D266" s="39" t="s">
        <v>324</v>
      </c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</row>
    <row r="267" spans="4:55" x14ac:dyDescent="0.25">
      <c r="D267" s="39" t="s">
        <v>308</v>
      </c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</row>
    <row r="268" spans="4:55" x14ac:dyDescent="0.25">
      <c r="D268" s="39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</row>
    <row r="269" spans="4:55" x14ac:dyDescent="0.25">
      <c r="D269" s="39" t="s">
        <v>2100</v>
      </c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</row>
    <row r="270" spans="4:55" x14ac:dyDescent="0.25">
      <c r="D270" s="39" t="s">
        <v>2101</v>
      </c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</row>
    <row r="271" spans="4:55" x14ac:dyDescent="0.25">
      <c r="D271" s="39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</row>
    <row r="272" spans="4:55" x14ac:dyDescent="0.25">
      <c r="D272" s="39" t="s">
        <v>2102</v>
      </c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</row>
    <row r="273" spans="4:55" x14ac:dyDescent="0.25">
      <c r="D273" s="39" t="s">
        <v>2103</v>
      </c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</row>
    <row r="274" spans="4:55" x14ac:dyDescent="0.25">
      <c r="D274" s="39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</row>
    <row r="275" spans="4:55" x14ac:dyDescent="0.25">
      <c r="D275" s="39" t="s">
        <v>2104</v>
      </c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</row>
    <row r="276" spans="4:55" x14ac:dyDescent="0.25">
      <c r="D276" s="39" t="s">
        <v>2105</v>
      </c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</row>
    <row r="277" spans="4:55" x14ac:dyDescent="0.25">
      <c r="D277" s="39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</row>
    <row r="278" spans="4:55" x14ac:dyDescent="0.25">
      <c r="D278" s="39" t="s">
        <v>2106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</row>
    <row r="279" spans="4:55" x14ac:dyDescent="0.25">
      <c r="D279" s="39" t="s">
        <v>2107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</row>
    <row r="280" spans="4:55" x14ac:dyDescent="0.25">
      <c r="D280" s="39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</row>
    <row r="281" spans="4:55" x14ac:dyDescent="0.25">
      <c r="D281" s="39" t="s">
        <v>2108</v>
      </c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</row>
    <row r="282" spans="4:55" x14ac:dyDescent="0.25">
      <c r="D282" s="39" t="s">
        <v>2109</v>
      </c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</row>
    <row r="283" spans="4:55" x14ac:dyDescent="0.25">
      <c r="D283" s="39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</row>
    <row r="284" spans="4:55" x14ac:dyDescent="0.25">
      <c r="D284" s="39" t="s">
        <v>260</v>
      </c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</row>
    <row r="285" spans="4:55" x14ac:dyDescent="0.25">
      <c r="D285" s="39" t="s">
        <v>261</v>
      </c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</row>
    <row r="286" spans="4:55" x14ac:dyDescent="0.25">
      <c r="D286" s="39" t="s">
        <v>325</v>
      </c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</row>
    <row r="288" spans="4:55" x14ac:dyDescent="0.25">
      <c r="D288" s="4" t="s">
        <v>2128</v>
      </c>
    </row>
    <row r="289" spans="4:96" x14ac:dyDescent="0.25">
      <c r="D289" s="1" t="s">
        <v>2129</v>
      </c>
      <c r="E289" s="1" t="s">
        <v>356</v>
      </c>
      <c r="F289" s="1" t="s">
        <v>307</v>
      </c>
      <c r="G289" s="1" t="s">
        <v>603</v>
      </c>
      <c r="H289" s="1" t="s">
        <v>567</v>
      </c>
      <c r="I289" s="1" t="s">
        <v>349</v>
      </c>
      <c r="J289" s="1" t="s">
        <v>2130</v>
      </c>
      <c r="K289" s="1" t="s">
        <v>2131</v>
      </c>
      <c r="L289" s="1" t="s">
        <v>2132</v>
      </c>
      <c r="M289" s="1" t="s">
        <v>1033</v>
      </c>
      <c r="N289" s="1" t="s">
        <v>2133</v>
      </c>
      <c r="O289" s="1" t="s">
        <v>2134</v>
      </c>
      <c r="P289" s="1" t="s">
        <v>1042</v>
      </c>
      <c r="Q289" s="1" t="s">
        <v>2135</v>
      </c>
      <c r="R289" s="1" t="s">
        <v>2136</v>
      </c>
      <c r="S289" s="1" t="s">
        <v>2137</v>
      </c>
      <c r="T289" s="1" t="s">
        <v>2138</v>
      </c>
      <c r="U289" s="1" t="s">
        <v>2139</v>
      </c>
      <c r="V289" s="1" t="s">
        <v>2140</v>
      </c>
      <c r="W289" s="1" t="s">
        <v>2141</v>
      </c>
      <c r="X289" s="1" t="s">
        <v>492</v>
      </c>
      <c r="Y289" s="1" t="s">
        <v>369</v>
      </c>
      <c r="Z289" s="1" t="s">
        <v>374</v>
      </c>
      <c r="AA289" s="1" t="s">
        <v>373</v>
      </c>
      <c r="AB289" s="1" t="s">
        <v>375</v>
      </c>
      <c r="AC289" s="1" t="s">
        <v>363</v>
      </c>
      <c r="AD289" s="1" t="s">
        <v>2142</v>
      </c>
    </row>
    <row r="290" spans="4:96" x14ac:dyDescent="0.25">
      <c r="D290" s="1">
        <v>21508</v>
      </c>
      <c r="E290" s="1">
        <v>1959</v>
      </c>
      <c r="F290" s="1" t="s">
        <v>2143</v>
      </c>
      <c r="G290" s="1" t="s">
        <v>2143</v>
      </c>
      <c r="H290" s="1" t="s">
        <v>2144</v>
      </c>
      <c r="I290" s="1" t="s">
        <v>2145</v>
      </c>
      <c r="J290" s="1" t="s">
        <v>2146</v>
      </c>
      <c r="K290" s="1" t="b">
        <v>1</v>
      </c>
      <c r="L290" s="1" t="b">
        <v>1</v>
      </c>
      <c r="M290" s="1">
        <v>42244</v>
      </c>
      <c r="N290" s="1">
        <v>42610</v>
      </c>
      <c r="Q290" s="1">
        <v>45028</v>
      </c>
      <c r="R290" s="1">
        <v>45028</v>
      </c>
      <c r="S290" s="1" t="s">
        <v>692</v>
      </c>
      <c r="X290" s="1" t="b">
        <v>1</v>
      </c>
      <c r="Y290" s="1" t="s">
        <v>2147</v>
      </c>
      <c r="Z290" s="1" t="s">
        <v>2147</v>
      </c>
      <c r="AA290" s="1">
        <v>45208.689467592594</v>
      </c>
    </row>
    <row r="292" spans="4:96" x14ac:dyDescent="0.25">
      <c r="D292" s="4" t="s">
        <v>2148</v>
      </c>
    </row>
    <row r="293" spans="4:96" x14ac:dyDescent="0.25">
      <c r="D293" s="1" t="s">
        <v>687</v>
      </c>
      <c r="E293" s="1" t="s">
        <v>688</v>
      </c>
      <c r="F293" s="1" t="s">
        <v>359</v>
      </c>
      <c r="G293" s="1" t="s">
        <v>689</v>
      </c>
      <c r="H293" s="1" t="s">
        <v>30</v>
      </c>
      <c r="I293" s="1" t="s">
        <v>666</v>
      </c>
      <c r="J293" s="1" t="s">
        <v>690</v>
      </c>
      <c r="K293" s="1" t="s">
        <v>356</v>
      </c>
      <c r="L293" s="1" t="s">
        <v>492</v>
      </c>
      <c r="M293" s="1" t="s">
        <v>369</v>
      </c>
      <c r="N293" s="1" t="s">
        <v>374</v>
      </c>
      <c r="O293" s="1" t="s">
        <v>373</v>
      </c>
      <c r="P293" s="1" t="s">
        <v>375</v>
      </c>
      <c r="Q293" s="1" t="s">
        <v>363</v>
      </c>
    </row>
    <row r="294" spans="4:96" x14ac:dyDescent="0.25">
      <c r="D294" s="1">
        <v>210484</v>
      </c>
      <c r="E294" s="1">
        <v>5959</v>
      </c>
      <c r="F294" s="1">
        <v>1365</v>
      </c>
      <c r="G294" s="1" t="s">
        <v>2149</v>
      </c>
      <c r="H294" s="1" t="s">
        <v>2150</v>
      </c>
      <c r="I294" s="1">
        <v>1</v>
      </c>
      <c r="J294" s="1">
        <v>1562612072</v>
      </c>
      <c r="K294" s="1">
        <v>1959</v>
      </c>
      <c r="L294" s="1" t="b">
        <v>0</v>
      </c>
      <c r="M294" s="1" t="s">
        <v>2147</v>
      </c>
      <c r="N294" s="1" t="s">
        <v>2147</v>
      </c>
      <c r="O294" s="1">
        <v>45208.689849537041</v>
      </c>
    </row>
    <row r="296" spans="4:96" x14ac:dyDescent="0.25">
      <c r="D296" s="4" t="s">
        <v>2151</v>
      </c>
    </row>
    <row r="297" spans="4:96" x14ac:dyDescent="0.25">
      <c r="D297" s="1" t="s">
        <v>534</v>
      </c>
      <c r="E297" s="1" t="s">
        <v>2152</v>
      </c>
      <c r="F297" s="1" t="s">
        <v>2153</v>
      </c>
      <c r="G297" s="1" t="s">
        <v>688</v>
      </c>
      <c r="H297" s="1" t="s">
        <v>2154</v>
      </c>
      <c r="I297" s="1" t="s">
        <v>380</v>
      </c>
      <c r="J297" s="1" t="s">
        <v>315</v>
      </c>
      <c r="K297" s="1" t="s">
        <v>2155</v>
      </c>
      <c r="L297" s="1" t="s">
        <v>266</v>
      </c>
      <c r="M297" s="1" t="s">
        <v>2156</v>
      </c>
      <c r="N297" s="1" t="s">
        <v>2157</v>
      </c>
      <c r="O297" s="1" t="s">
        <v>305</v>
      </c>
      <c r="P297" s="1" t="s">
        <v>682</v>
      </c>
      <c r="Q297" s="1" t="s">
        <v>2158</v>
      </c>
      <c r="R297" s="1" t="s">
        <v>2159</v>
      </c>
      <c r="S297" s="1" t="s">
        <v>2160</v>
      </c>
      <c r="T297" s="1" t="s">
        <v>2161</v>
      </c>
      <c r="U297" s="1" t="s">
        <v>2162</v>
      </c>
      <c r="V297" s="1" t="s">
        <v>2163</v>
      </c>
      <c r="W297" s="1" t="s">
        <v>2164</v>
      </c>
      <c r="X297" s="1" t="s">
        <v>2165</v>
      </c>
      <c r="Y297" s="1" t="s">
        <v>2166</v>
      </c>
      <c r="Z297" s="1" t="s">
        <v>2167</v>
      </c>
      <c r="AA297" s="1" t="s">
        <v>2168</v>
      </c>
      <c r="AB297" s="1" t="s">
        <v>2169</v>
      </c>
      <c r="AC297" s="1" t="s">
        <v>2170</v>
      </c>
      <c r="AD297" s="1" t="s">
        <v>2171</v>
      </c>
      <c r="AE297" s="1" t="s">
        <v>2172</v>
      </c>
      <c r="AF297" s="1" t="s">
        <v>2173</v>
      </c>
      <c r="AG297" s="1" t="s">
        <v>2174</v>
      </c>
      <c r="AH297" s="1" t="s">
        <v>2175</v>
      </c>
      <c r="AI297" s="1" t="s">
        <v>609</v>
      </c>
      <c r="AJ297" s="1" t="s">
        <v>2176</v>
      </c>
      <c r="AK297" s="1" t="s">
        <v>2177</v>
      </c>
      <c r="AL297" s="1" t="s">
        <v>2178</v>
      </c>
      <c r="AM297" s="1" t="s">
        <v>2179</v>
      </c>
      <c r="AN297" s="1" t="s">
        <v>2180</v>
      </c>
      <c r="AO297" s="1" t="s">
        <v>2181</v>
      </c>
      <c r="AP297" s="1" t="s">
        <v>2182</v>
      </c>
      <c r="AQ297" s="1" t="s">
        <v>2183</v>
      </c>
      <c r="AR297" s="1" t="s">
        <v>2184</v>
      </c>
      <c r="AS297" s="1" t="s">
        <v>2185</v>
      </c>
      <c r="AT297" s="1" t="s">
        <v>2186</v>
      </c>
      <c r="AU297" s="1" t="s">
        <v>2187</v>
      </c>
      <c r="AV297" s="1" t="s">
        <v>2188</v>
      </c>
      <c r="AW297" s="1" t="s">
        <v>2189</v>
      </c>
      <c r="AX297" s="1" t="s">
        <v>2190</v>
      </c>
      <c r="AY297" s="1" t="s">
        <v>2191</v>
      </c>
      <c r="AZ297" s="1" t="s">
        <v>2192</v>
      </c>
      <c r="BA297" s="1" t="s">
        <v>2193</v>
      </c>
      <c r="BB297" s="1" t="s">
        <v>2194</v>
      </c>
      <c r="BC297" s="1" t="s">
        <v>370</v>
      </c>
      <c r="BD297" s="1" t="s">
        <v>2195</v>
      </c>
      <c r="BE297" s="1" t="s">
        <v>2196</v>
      </c>
      <c r="BF297" s="1" t="s">
        <v>2197</v>
      </c>
      <c r="BG297" s="1" t="s">
        <v>2198</v>
      </c>
      <c r="BH297" s="1" t="s">
        <v>2199</v>
      </c>
      <c r="BI297" s="1" t="s">
        <v>2200</v>
      </c>
      <c r="BJ297" s="1" t="s">
        <v>2201</v>
      </c>
      <c r="BK297" s="1" t="s">
        <v>2202</v>
      </c>
      <c r="BL297" s="1" t="s">
        <v>2203</v>
      </c>
      <c r="BM297" s="1" t="s">
        <v>2204</v>
      </c>
      <c r="BN297" s="1" t="s">
        <v>2205</v>
      </c>
      <c r="BO297" s="1" t="s">
        <v>2206</v>
      </c>
      <c r="BP297" s="1" t="s">
        <v>2207</v>
      </c>
      <c r="BQ297" s="1" t="s">
        <v>2208</v>
      </c>
      <c r="BR297" s="1" t="s">
        <v>2209</v>
      </c>
      <c r="BS297" s="1" t="s">
        <v>2210</v>
      </c>
      <c r="BT297" s="1" t="s">
        <v>2211</v>
      </c>
      <c r="BU297" s="1" t="s">
        <v>2212</v>
      </c>
      <c r="BV297" s="1" t="s">
        <v>2213</v>
      </c>
      <c r="BW297" s="1" t="s">
        <v>2214</v>
      </c>
      <c r="BX297" s="1" t="s">
        <v>2215</v>
      </c>
      <c r="BY297" s="1" t="s">
        <v>2216</v>
      </c>
      <c r="BZ297" s="1" t="s">
        <v>2217</v>
      </c>
      <c r="CA297" s="1" t="s">
        <v>2218</v>
      </c>
      <c r="CB297" s="1" t="s">
        <v>2219</v>
      </c>
      <c r="CC297" s="1" t="s">
        <v>2220</v>
      </c>
      <c r="CD297" s="1" t="s">
        <v>2221</v>
      </c>
      <c r="CE297" s="1" t="s">
        <v>2222</v>
      </c>
      <c r="CF297" s="1" t="s">
        <v>2223</v>
      </c>
      <c r="CG297" s="1" t="s">
        <v>2224</v>
      </c>
      <c r="CH297" s="1" t="s">
        <v>492</v>
      </c>
      <c r="CI297" s="1" t="s">
        <v>369</v>
      </c>
      <c r="CJ297" s="1" t="s">
        <v>372</v>
      </c>
      <c r="CK297" s="1" t="s">
        <v>374</v>
      </c>
      <c r="CL297" s="1" t="s">
        <v>373</v>
      </c>
      <c r="CM297" s="1" t="s">
        <v>375</v>
      </c>
      <c r="CN297" s="1" t="s">
        <v>363</v>
      </c>
      <c r="CO297" s="1" t="s">
        <v>2225</v>
      </c>
      <c r="CP297" s="1" t="s">
        <v>2226</v>
      </c>
      <c r="CQ297" s="1" t="s">
        <v>2227</v>
      </c>
      <c r="CR297" s="1" t="s">
        <v>2228</v>
      </c>
    </row>
    <row r="298" spans="4:96" x14ac:dyDescent="0.25">
      <c r="D298" s="1">
        <v>5777</v>
      </c>
      <c r="E298" s="1">
        <v>18</v>
      </c>
      <c r="F298" s="1">
        <v>1253</v>
      </c>
      <c r="G298" s="1">
        <v>5959</v>
      </c>
      <c r="H298" s="1">
        <v>9</v>
      </c>
      <c r="J298" s="1" t="s">
        <v>2229</v>
      </c>
      <c r="K298" s="1" t="s">
        <v>2229</v>
      </c>
      <c r="L298" s="1" t="s">
        <v>2091</v>
      </c>
      <c r="M298" s="1">
        <v>143674</v>
      </c>
      <c r="N298" s="1" t="s">
        <v>1948</v>
      </c>
      <c r="O298" s="1" t="s">
        <v>1948</v>
      </c>
      <c r="P298" s="1">
        <v>44984</v>
      </c>
      <c r="Q298" s="1">
        <v>45014</v>
      </c>
      <c r="R298" s="1">
        <v>45379</v>
      </c>
      <c r="T298" s="1">
        <v>95</v>
      </c>
      <c r="U298" s="1" t="b">
        <v>1</v>
      </c>
      <c r="V298" s="1" t="b">
        <v>1</v>
      </c>
      <c r="W298" s="1">
        <v>154</v>
      </c>
      <c r="X298" s="1">
        <v>45013</v>
      </c>
      <c r="Z298" s="1">
        <v>0</v>
      </c>
      <c r="AC298" s="1">
        <v>0</v>
      </c>
      <c r="AD298" s="1">
        <v>12</v>
      </c>
      <c r="AE298" s="1">
        <v>117030979</v>
      </c>
      <c r="AF298" s="1">
        <v>1</v>
      </c>
      <c r="AH298" s="1">
        <v>0</v>
      </c>
      <c r="AI298" s="1" t="s">
        <v>2230</v>
      </c>
      <c r="AJ298" s="1">
        <v>91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 t="s">
        <v>692</v>
      </c>
      <c r="AR298" s="1" t="b">
        <v>0</v>
      </c>
      <c r="AS298" s="1" t="b">
        <v>1</v>
      </c>
      <c r="AU298" s="1" t="b">
        <v>0</v>
      </c>
      <c r="AW298" s="1" t="b">
        <v>0</v>
      </c>
      <c r="AX298" s="1" t="s">
        <v>692</v>
      </c>
      <c r="AY298" s="1" t="b">
        <v>0</v>
      </c>
      <c r="AZ298" s="1" t="s">
        <v>692</v>
      </c>
      <c r="BA298" s="1">
        <v>117030979</v>
      </c>
      <c r="BB298" s="1">
        <v>45013</v>
      </c>
      <c r="BC298" s="1" t="s">
        <v>692</v>
      </c>
      <c r="BD298" s="1" t="s">
        <v>692</v>
      </c>
      <c r="BE298" s="1" t="s">
        <v>0</v>
      </c>
      <c r="BF298" s="1" t="s">
        <v>692</v>
      </c>
      <c r="BG298" s="1" t="s">
        <v>692</v>
      </c>
      <c r="BH298" s="1" t="s">
        <v>692</v>
      </c>
      <c r="BI298" s="1" t="s">
        <v>692</v>
      </c>
      <c r="BJ298" s="1" t="s">
        <v>692</v>
      </c>
      <c r="BK298" s="1" t="s">
        <v>692</v>
      </c>
      <c r="BL298" s="1" t="s">
        <v>692</v>
      </c>
      <c r="BM298" s="1" t="s">
        <v>692</v>
      </c>
      <c r="BN298" s="1" t="s">
        <v>692</v>
      </c>
      <c r="BO298" s="1" t="s">
        <v>692</v>
      </c>
      <c r="BP298" s="1" t="s">
        <v>692</v>
      </c>
      <c r="BQ298" s="1" t="s">
        <v>692</v>
      </c>
      <c r="BR298" s="1" t="s">
        <v>692</v>
      </c>
      <c r="BS298" s="1" t="s">
        <v>692</v>
      </c>
      <c r="BT298" s="1" t="s">
        <v>692</v>
      </c>
      <c r="BU298" s="1" t="s">
        <v>692</v>
      </c>
      <c r="BV298" s="1" t="s">
        <v>692</v>
      </c>
      <c r="BW298" s="1" t="s">
        <v>692</v>
      </c>
      <c r="BX298" s="1" t="s">
        <v>692</v>
      </c>
      <c r="BY298" s="1" t="s">
        <v>692</v>
      </c>
      <c r="BZ298" s="1" t="s">
        <v>692</v>
      </c>
      <c r="CA298" s="1" t="s">
        <v>692</v>
      </c>
      <c r="CB298" s="1" t="s">
        <v>692</v>
      </c>
      <c r="CC298" s="1" t="s">
        <v>692</v>
      </c>
      <c r="CD298" s="1" t="s">
        <v>692</v>
      </c>
      <c r="CE298" s="1" t="s">
        <v>692</v>
      </c>
      <c r="CF298" s="1">
        <v>0</v>
      </c>
      <c r="CH298" s="1" t="b">
        <v>0</v>
      </c>
      <c r="CI298" s="1" t="s">
        <v>2147</v>
      </c>
      <c r="CJ298" s="1" t="s">
        <v>2231</v>
      </c>
      <c r="CK298" s="1" t="s">
        <v>2147</v>
      </c>
      <c r="CL298" s="1">
        <v>45208.693877314814</v>
      </c>
      <c r="CO298" s="1" t="b">
        <v>0</v>
      </c>
      <c r="CP298" s="1" t="b">
        <v>0</v>
      </c>
    </row>
    <row r="300" spans="4:96" x14ac:dyDescent="0.25">
      <c r="D300" s="4" t="s">
        <v>2232</v>
      </c>
    </row>
    <row r="301" spans="4:96" x14ac:dyDescent="0.25">
      <c r="D301" s="1" t="s">
        <v>2233</v>
      </c>
      <c r="E301" s="1" t="s">
        <v>534</v>
      </c>
      <c r="F301" s="1" t="s">
        <v>687</v>
      </c>
      <c r="G301" s="1" t="s">
        <v>666</v>
      </c>
      <c r="H301" s="1" t="s">
        <v>492</v>
      </c>
      <c r="I301" s="1" t="s">
        <v>369</v>
      </c>
      <c r="J301" s="1" t="s">
        <v>374</v>
      </c>
      <c r="K301" s="1" t="s">
        <v>373</v>
      </c>
      <c r="L301" s="1" t="s">
        <v>375</v>
      </c>
      <c r="M301" s="1" t="s">
        <v>363</v>
      </c>
    </row>
    <row r="302" spans="4:96" x14ac:dyDescent="0.25">
      <c r="D302" s="1">
        <v>244574</v>
      </c>
      <c r="E302" s="1">
        <v>5777</v>
      </c>
      <c r="F302" s="1">
        <v>210484</v>
      </c>
      <c r="G302" s="1">
        <v>1</v>
      </c>
      <c r="H302" s="1">
        <v>0</v>
      </c>
      <c r="I302" s="1" t="s">
        <v>2147</v>
      </c>
      <c r="J302" s="1" t="s">
        <v>2147</v>
      </c>
      <c r="K302" s="1">
        <v>45208.694687499999</v>
      </c>
    </row>
    <row r="304" spans="4:96" x14ac:dyDescent="0.25">
      <c r="D304" s="4" t="s">
        <v>2234</v>
      </c>
    </row>
    <row r="305" spans="4:37" x14ac:dyDescent="0.25">
      <c r="D305" s="1" t="s">
        <v>438</v>
      </c>
      <c r="E305" s="1" t="s">
        <v>534</v>
      </c>
      <c r="F305" s="1" t="s">
        <v>442</v>
      </c>
      <c r="G305" s="1" t="s">
        <v>458</v>
      </c>
      <c r="H305" s="1" t="s">
        <v>2235</v>
      </c>
      <c r="I305" s="1" t="s">
        <v>370</v>
      </c>
      <c r="J305" s="1" t="s">
        <v>369</v>
      </c>
      <c r="K305" s="1" t="s">
        <v>2236</v>
      </c>
      <c r="L305" s="1" t="s">
        <v>373</v>
      </c>
      <c r="M305" s="1" t="s">
        <v>374</v>
      </c>
      <c r="N305" s="1" t="s">
        <v>363</v>
      </c>
      <c r="O305" s="1" t="s">
        <v>375</v>
      </c>
      <c r="P305" s="1" t="s">
        <v>2237</v>
      </c>
      <c r="Q305" s="1" t="s">
        <v>376</v>
      </c>
    </row>
    <row r="306" spans="4:37" x14ac:dyDescent="0.25">
      <c r="D306" s="1">
        <v>6750</v>
      </c>
      <c r="E306" s="1">
        <v>5777</v>
      </c>
      <c r="F306" s="1">
        <v>0</v>
      </c>
      <c r="G306" s="1">
        <v>0</v>
      </c>
      <c r="H306" s="1">
        <v>6947040000</v>
      </c>
      <c r="I306" s="1">
        <v>0</v>
      </c>
      <c r="J306" s="1" t="s">
        <v>2147</v>
      </c>
      <c r="K306" s="1" t="b">
        <v>1</v>
      </c>
      <c r="L306" s="1">
        <v>45208.695300925923</v>
      </c>
      <c r="M306" s="1" t="s">
        <v>2147</v>
      </c>
      <c r="P306" s="1">
        <v>0</v>
      </c>
    </row>
    <row r="308" spans="4:37" x14ac:dyDescent="0.25">
      <c r="D308" s="4" t="s">
        <v>2238</v>
      </c>
    </row>
    <row r="309" spans="4:37" x14ac:dyDescent="0.25">
      <c r="D309" s="1" t="s">
        <v>362</v>
      </c>
      <c r="E309" s="1" t="s">
        <v>438</v>
      </c>
      <c r="F309" s="1" t="s">
        <v>439</v>
      </c>
      <c r="G309" s="1" t="s">
        <v>440</v>
      </c>
      <c r="H309" s="1" t="s">
        <v>441</v>
      </c>
      <c r="I309" s="1" t="s">
        <v>442</v>
      </c>
      <c r="J309" s="1" t="s">
        <v>443</v>
      </c>
      <c r="K309" s="1" t="s">
        <v>444</v>
      </c>
      <c r="L309" s="1" t="s">
        <v>445</v>
      </c>
      <c r="M309" s="1" t="s">
        <v>446</v>
      </c>
      <c r="N309" s="1" t="s">
        <v>447</v>
      </c>
      <c r="O309" s="1" t="s">
        <v>448</v>
      </c>
      <c r="P309" s="1" t="s">
        <v>449</v>
      </c>
      <c r="Q309" s="1" t="s">
        <v>450</v>
      </c>
      <c r="R309" s="1" t="s">
        <v>451</v>
      </c>
      <c r="S309" s="1" t="s">
        <v>452</v>
      </c>
      <c r="T309" s="1" t="s">
        <v>369</v>
      </c>
      <c r="U309" s="1" t="s">
        <v>370</v>
      </c>
      <c r="V309" s="1" t="s">
        <v>453</v>
      </c>
      <c r="W309" s="1" t="s">
        <v>454</v>
      </c>
      <c r="X309" s="1" t="s">
        <v>455</v>
      </c>
      <c r="Y309" s="1" t="s">
        <v>456</v>
      </c>
      <c r="Z309" s="1" t="s">
        <v>457</v>
      </c>
      <c r="AA309" s="1" t="s">
        <v>371</v>
      </c>
      <c r="AB309" s="1" t="s">
        <v>421</v>
      </c>
      <c r="AC309" s="1" t="s">
        <v>405</v>
      </c>
      <c r="AD309" s="1" t="s">
        <v>372</v>
      </c>
      <c r="AE309" s="1" t="s">
        <v>373</v>
      </c>
      <c r="AF309" s="1" t="s">
        <v>374</v>
      </c>
      <c r="AG309" s="1" t="s">
        <v>363</v>
      </c>
      <c r="AH309" s="1" t="s">
        <v>375</v>
      </c>
      <c r="AI309" s="1" t="s">
        <v>458</v>
      </c>
      <c r="AJ309" s="1" t="s">
        <v>459</v>
      </c>
      <c r="AK309" s="1" t="s">
        <v>376</v>
      </c>
    </row>
    <row r="310" spans="4:37" x14ac:dyDescent="0.25">
      <c r="D310" s="1">
        <v>433776</v>
      </c>
      <c r="E310" s="1">
        <v>6750</v>
      </c>
      <c r="F310" s="1">
        <v>45284</v>
      </c>
      <c r="G310" s="1">
        <v>117030979</v>
      </c>
      <c r="H310" s="1">
        <v>0</v>
      </c>
      <c r="I310" s="1">
        <v>0</v>
      </c>
      <c r="J310" s="1" t="b">
        <v>0</v>
      </c>
      <c r="K310" s="1">
        <v>0</v>
      </c>
      <c r="L310" s="1">
        <v>0</v>
      </c>
      <c r="N310" s="1">
        <v>0</v>
      </c>
      <c r="O310" s="1" t="b">
        <v>1</v>
      </c>
      <c r="P310" s="1">
        <v>0</v>
      </c>
      <c r="Q310" s="1" t="b">
        <v>0</v>
      </c>
      <c r="S310" s="1" t="b">
        <v>0</v>
      </c>
      <c r="T310" s="1" t="s">
        <v>2147</v>
      </c>
      <c r="V310" s="1" t="b">
        <v>0</v>
      </c>
      <c r="W310" s="1">
        <v>0</v>
      </c>
      <c r="X310" s="1">
        <v>0</v>
      </c>
      <c r="AB310" s="1">
        <v>45014</v>
      </c>
      <c r="AC310" s="1">
        <v>45044</v>
      </c>
      <c r="AD310" s="1" t="s">
        <v>2231</v>
      </c>
      <c r="AE310" s="1">
        <v>45208.695833333331</v>
      </c>
      <c r="AF310" s="1" t="s">
        <v>2147</v>
      </c>
      <c r="AI310" s="1">
        <v>0</v>
      </c>
      <c r="AJ310" s="1">
        <v>0</v>
      </c>
    </row>
    <row r="311" spans="4:37" x14ac:dyDescent="0.25">
      <c r="D311" s="1">
        <v>433777</v>
      </c>
      <c r="E311" s="1">
        <v>6750</v>
      </c>
      <c r="F311" s="1">
        <v>45315</v>
      </c>
      <c r="G311" s="1">
        <v>117030979</v>
      </c>
      <c r="H311" s="1">
        <v>0</v>
      </c>
      <c r="I311" s="1">
        <v>0</v>
      </c>
      <c r="J311" s="1" t="b">
        <v>0</v>
      </c>
      <c r="K311" s="1">
        <v>0</v>
      </c>
      <c r="L311" s="1">
        <v>0</v>
      </c>
      <c r="N311" s="1">
        <v>0</v>
      </c>
      <c r="O311" s="1" t="b">
        <v>1</v>
      </c>
      <c r="P311" s="1">
        <v>0</v>
      </c>
      <c r="Q311" s="1" t="b">
        <v>0</v>
      </c>
      <c r="S311" s="1" t="b">
        <v>0</v>
      </c>
      <c r="T311" s="1" t="s">
        <v>2147</v>
      </c>
      <c r="V311" s="1" t="b">
        <v>0</v>
      </c>
      <c r="W311" s="1">
        <v>0</v>
      </c>
      <c r="X311" s="1">
        <v>0</v>
      </c>
      <c r="AB311" s="1">
        <v>45075</v>
      </c>
      <c r="AC311" s="1">
        <v>45105</v>
      </c>
      <c r="AD311" s="1" t="s">
        <v>2231</v>
      </c>
      <c r="AE311" s="1">
        <v>45208.695833333331</v>
      </c>
      <c r="AF311" s="1" t="s">
        <v>2147</v>
      </c>
      <c r="AI311" s="1">
        <v>0</v>
      </c>
      <c r="AJ311" s="1">
        <v>0</v>
      </c>
    </row>
    <row r="312" spans="4:37" x14ac:dyDescent="0.25">
      <c r="D312" s="1">
        <v>433778</v>
      </c>
      <c r="E312" s="1">
        <v>6750</v>
      </c>
      <c r="F312" s="1">
        <v>45346</v>
      </c>
      <c r="G312" s="1">
        <v>117030979</v>
      </c>
      <c r="H312" s="1">
        <v>0</v>
      </c>
      <c r="I312" s="1">
        <v>0</v>
      </c>
      <c r="J312" s="1" t="b">
        <v>0</v>
      </c>
      <c r="K312" s="1">
        <v>0</v>
      </c>
      <c r="L312" s="1">
        <v>0</v>
      </c>
      <c r="N312" s="1">
        <v>0</v>
      </c>
      <c r="O312" s="1" t="b">
        <v>1</v>
      </c>
      <c r="P312" s="1">
        <v>0</v>
      </c>
      <c r="Q312" s="1" t="b">
        <v>0</v>
      </c>
      <c r="S312" s="1" t="b">
        <v>0</v>
      </c>
      <c r="T312" s="1" t="s">
        <v>2147</v>
      </c>
      <c r="V312" s="1" t="b">
        <v>0</v>
      </c>
      <c r="W312" s="1">
        <v>0</v>
      </c>
      <c r="X312" s="1">
        <v>0</v>
      </c>
      <c r="AB312" s="1">
        <v>45136</v>
      </c>
      <c r="AC312" s="1">
        <v>45166</v>
      </c>
      <c r="AD312" s="1" t="s">
        <v>2231</v>
      </c>
      <c r="AE312" s="1">
        <v>45208.695833333331</v>
      </c>
      <c r="AF312" s="1" t="s">
        <v>2147</v>
      </c>
      <c r="AI312" s="1">
        <v>0</v>
      </c>
      <c r="AJ312" s="1">
        <v>0</v>
      </c>
    </row>
    <row r="313" spans="4:37" x14ac:dyDescent="0.25">
      <c r="D313" s="1">
        <v>433779</v>
      </c>
      <c r="E313" s="1">
        <v>6750</v>
      </c>
      <c r="F313" s="1">
        <v>45375</v>
      </c>
      <c r="G313" s="1">
        <v>117030979</v>
      </c>
      <c r="H313" s="1">
        <v>0</v>
      </c>
      <c r="I313" s="1">
        <v>0</v>
      </c>
      <c r="J313" s="1" t="b">
        <v>0</v>
      </c>
      <c r="K313" s="1">
        <v>0</v>
      </c>
      <c r="L313" s="1">
        <v>0</v>
      </c>
      <c r="N313" s="1">
        <v>0</v>
      </c>
      <c r="O313" s="1" t="b">
        <v>1</v>
      </c>
      <c r="P313" s="1">
        <v>0</v>
      </c>
      <c r="Q313" s="1" t="b">
        <v>0</v>
      </c>
      <c r="S313" s="1" t="b">
        <v>0</v>
      </c>
      <c r="T313" s="1" t="s">
        <v>2147</v>
      </c>
      <c r="V313" s="1" t="b">
        <v>0</v>
      </c>
      <c r="W313" s="1">
        <v>0</v>
      </c>
      <c r="X313" s="1">
        <v>0</v>
      </c>
      <c r="AB313" s="1">
        <v>45167</v>
      </c>
      <c r="AC313" s="1">
        <v>45197</v>
      </c>
      <c r="AD313" s="1" t="s">
        <v>2231</v>
      </c>
      <c r="AE313" s="1">
        <v>45208.695833333331</v>
      </c>
      <c r="AF313" s="1" t="s">
        <v>2147</v>
      </c>
      <c r="AI313" s="1">
        <v>0</v>
      </c>
      <c r="AJ313" s="1">
        <v>0</v>
      </c>
    </row>
    <row r="314" spans="4:37" x14ac:dyDescent="0.25">
      <c r="D314" s="1">
        <v>433780</v>
      </c>
      <c r="E314" s="1">
        <v>6750</v>
      </c>
      <c r="F314" s="1">
        <v>45406</v>
      </c>
      <c r="G314" s="1">
        <v>117030979</v>
      </c>
      <c r="H314" s="1">
        <v>0</v>
      </c>
      <c r="I314" s="1">
        <v>0</v>
      </c>
      <c r="J314" s="1" t="b">
        <v>0</v>
      </c>
      <c r="K314" s="1">
        <v>0</v>
      </c>
      <c r="L314" s="1">
        <v>0</v>
      </c>
      <c r="N314" s="1">
        <v>0</v>
      </c>
      <c r="O314" s="1" t="b">
        <v>1</v>
      </c>
      <c r="P314" s="1">
        <v>0</v>
      </c>
      <c r="Q314" s="1" t="b">
        <v>0</v>
      </c>
      <c r="S314" s="1" t="b">
        <v>0</v>
      </c>
      <c r="T314" s="1" t="s">
        <v>2147</v>
      </c>
      <c r="V314" s="1" t="b">
        <v>0</v>
      </c>
      <c r="W314" s="1">
        <v>0</v>
      </c>
      <c r="X314" s="1">
        <v>0</v>
      </c>
      <c r="AB314" s="1">
        <v>45228</v>
      </c>
      <c r="AC314" s="1">
        <v>45258</v>
      </c>
      <c r="AD314" s="1" t="s">
        <v>2231</v>
      </c>
      <c r="AE314" s="1">
        <v>45208.695833333331</v>
      </c>
      <c r="AF314" s="1" t="s">
        <v>2147</v>
      </c>
      <c r="AI314" s="1">
        <v>0</v>
      </c>
      <c r="AJ314" s="1">
        <v>0</v>
      </c>
    </row>
    <row r="315" spans="4:37" x14ac:dyDescent="0.25">
      <c r="D315" s="1">
        <v>433781</v>
      </c>
      <c r="E315" s="1">
        <v>6750</v>
      </c>
      <c r="F315" s="1">
        <v>45436</v>
      </c>
      <c r="G315" s="1">
        <v>117030979</v>
      </c>
      <c r="H315" s="1">
        <v>0</v>
      </c>
      <c r="I315" s="1">
        <v>0</v>
      </c>
      <c r="J315" s="1" t="b">
        <v>0</v>
      </c>
      <c r="K315" s="1">
        <v>0</v>
      </c>
      <c r="L315" s="1">
        <v>0</v>
      </c>
      <c r="N315" s="1">
        <v>0</v>
      </c>
      <c r="O315" s="1" t="b">
        <v>1</v>
      </c>
      <c r="P315" s="1">
        <v>0</v>
      </c>
      <c r="Q315" s="1" t="b">
        <v>0</v>
      </c>
      <c r="S315" s="1" t="b">
        <v>0</v>
      </c>
      <c r="T315" s="1" t="s">
        <v>2147</v>
      </c>
      <c r="V315" s="1" t="b">
        <v>0</v>
      </c>
      <c r="W315" s="1">
        <v>0</v>
      </c>
      <c r="X315" s="1">
        <v>0</v>
      </c>
      <c r="AB315" s="1">
        <v>45289</v>
      </c>
      <c r="AC315" s="1">
        <v>45319</v>
      </c>
      <c r="AD315" s="1" t="s">
        <v>2231</v>
      </c>
      <c r="AE315" s="1">
        <v>45208.695833333331</v>
      </c>
      <c r="AF315" s="1" t="s">
        <v>2147</v>
      </c>
      <c r="AI315" s="1">
        <v>0</v>
      </c>
      <c r="AJ315" s="1">
        <v>0</v>
      </c>
    </row>
    <row r="316" spans="4:37" x14ac:dyDescent="0.25">
      <c r="D316" s="1">
        <v>433782</v>
      </c>
      <c r="E316" s="1">
        <v>6750</v>
      </c>
      <c r="F316" s="1">
        <v>45467</v>
      </c>
      <c r="G316" s="1">
        <v>117030979</v>
      </c>
      <c r="H316" s="1">
        <v>0</v>
      </c>
      <c r="I316" s="1">
        <v>0</v>
      </c>
      <c r="J316" s="1" t="b">
        <v>0</v>
      </c>
      <c r="K316" s="1">
        <v>0</v>
      </c>
      <c r="L316" s="1">
        <v>0</v>
      </c>
      <c r="N316" s="1">
        <v>0</v>
      </c>
      <c r="O316" s="1" t="b">
        <v>1</v>
      </c>
      <c r="P316" s="1">
        <v>0</v>
      </c>
      <c r="Q316" s="1" t="b">
        <v>0</v>
      </c>
      <c r="S316" s="1" t="b">
        <v>0</v>
      </c>
      <c r="T316" s="1" t="s">
        <v>2147</v>
      </c>
      <c r="V316" s="1" t="b">
        <v>0</v>
      </c>
      <c r="W316" s="1">
        <v>0</v>
      </c>
      <c r="X316" s="1">
        <v>0</v>
      </c>
      <c r="AB316" s="1">
        <v>45318</v>
      </c>
      <c r="AC316" s="1">
        <v>45350</v>
      </c>
      <c r="AD316" s="1" t="s">
        <v>2231</v>
      </c>
      <c r="AE316" s="1">
        <v>45208.695833333331</v>
      </c>
      <c r="AF316" s="1" t="s">
        <v>2147</v>
      </c>
      <c r="AI316" s="1">
        <v>0</v>
      </c>
      <c r="AJ316" s="1">
        <v>0</v>
      </c>
    </row>
    <row r="317" spans="4:37" x14ac:dyDescent="0.25">
      <c r="D317" s="1">
        <v>433783</v>
      </c>
      <c r="E317" s="1">
        <v>6750</v>
      </c>
      <c r="F317" s="1">
        <v>45497</v>
      </c>
      <c r="G317" s="1">
        <v>117030979</v>
      </c>
      <c r="H317" s="1">
        <v>0</v>
      </c>
      <c r="I317" s="1">
        <v>0</v>
      </c>
      <c r="J317" s="1" t="b">
        <v>0</v>
      </c>
      <c r="K317" s="1">
        <v>0</v>
      </c>
      <c r="L317" s="1">
        <v>0</v>
      </c>
      <c r="N317" s="1">
        <v>0</v>
      </c>
      <c r="O317" s="1" t="b">
        <v>1</v>
      </c>
      <c r="P317" s="1">
        <v>0</v>
      </c>
      <c r="Q317" s="1" t="b">
        <v>0</v>
      </c>
      <c r="S317" s="1" t="b">
        <v>0</v>
      </c>
      <c r="T317" s="1" t="s">
        <v>2147</v>
      </c>
      <c r="V317" s="1" t="b">
        <v>0</v>
      </c>
      <c r="W317" s="1">
        <v>0</v>
      </c>
      <c r="X317" s="1">
        <v>0</v>
      </c>
      <c r="AB317" s="1">
        <v>45351</v>
      </c>
      <c r="AC317" s="1">
        <v>45379</v>
      </c>
      <c r="AD317" s="1" t="s">
        <v>2231</v>
      </c>
      <c r="AE317" s="1">
        <v>45208.695833333331</v>
      </c>
      <c r="AF317" s="1" t="s">
        <v>2147</v>
      </c>
      <c r="AI317" s="1">
        <v>0</v>
      </c>
      <c r="AJ317" s="1">
        <v>0</v>
      </c>
    </row>
    <row r="318" spans="4:37" x14ac:dyDescent="0.25">
      <c r="D318" s="1">
        <v>433784</v>
      </c>
      <c r="E318" s="1">
        <v>6750</v>
      </c>
      <c r="F318" s="1">
        <v>45528</v>
      </c>
      <c r="G318" s="1">
        <v>117030979</v>
      </c>
      <c r="H318" s="1">
        <v>0</v>
      </c>
      <c r="I318" s="1">
        <v>0</v>
      </c>
      <c r="J318" s="1" t="b">
        <v>0</v>
      </c>
      <c r="K318" s="1">
        <v>0</v>
      </c>
      <c r="L318" s="1">
        <v>0</v>
      </c>
      <c r="N318" s="1">
        <v>0</v>
      </c>
      <c r="O318" s="1" t="b">
        <v>1</v>
      </c>
      <c r="P318" s="1">
        <v>0</v>
      </c>
      <c r="Q318" s="1" t="b">
        <v>0</v>
      </c>
      <c r="S318" s="1" t="b">
        <v>0</v>
      </c>
      <c r="T318" s="1" t="s">
        <v>2147</v>
      </c>
      <c r="V318" s="1" t="b">
        <v>0</v>
      </c>
      <c r="W318" s="1">
        <v>0</v>
      </c>
      <c r="X318" s="1">
        <v>0</v>
      </c>
      <c r="AB318" s="1">
        <v>45045</v>
      </c>
      <c r="AC318" s="1">
        <v>45074</v>
      </c>
      <c r="AD318" s="1" t="s">
        <v>2231</v>
      </c>
      <c r="AE318" s="1">
        <v>45208.695833333331</v>
      </c>
      <c r="AF318" s="1" t="s">
        <v>2147</v>
      </c>
      <c r="AI318" s="1">
        <v>0</v>
      </c>
      <c r="AJ318" s="1">
        <v>0</v>
      </c>
    </row>
    <row r="319" spans="4:37" x14ac:dyDescent="0.25">
      <c r="D319" s="1">
        <v>433785</v>
      </c>
      <c r="E319" s="1">
        <v>6750</v>
      </c>
      <c r="F319" s="1">
        <v>45559</v>
      </c>
      <c r="G319" s="1">
        <v>117030979</v>
      </c>
      <c r="H319" s="1">
        <v>0</v>
      </c>
      <c r="I319" s="1">
        <v>0</v>
      </c>
      <c r="J319" s="1" t="b">
        <v>0</v>
      </c>
      <c r="K319" s="1">
        <v>0</v>
      </c>
      <c r="L319" s="1">
        <v>0</v>
      </c>
      <c r="N319" s="1">
        <v>0</v>
      </c>
      <c r="O319" s="1" t="b">
        <v>1</v>
      </c>
      <c r="P319" s="1">
        <v>0</v>
      </c>
      <c r="Q319" s="1" t="b">
        <v>0</v>
      </c>
      <c r="S319" s="1" t="b">
        <v>0</v>
      </c>
      <c r="T319" s="1" t="s">
        <v>2147</v>
      </c>
      <c r="V319" s="1" t="b">
        <v>0</v>
      </c>
      <c r="W319" s="1">
        <v>0</v>
      </c>
      <c r="X319" s="1">
        <v>0</v>
      </c>
      <c r="AB319" s="1">
        <v>45106</v>
      </c>
      <c r="AC319" s="1">
        <v>45135</v>
      </c>
      <c r="AD319" s="1" t="s">
        <v>2231</v>
      </c>
      <c r="AE319" s="1">
        <v>45208.695833333331</v>
      </c>
      <c r="AF319" s="1" t="s">
        <v>2147</v>
      </c>
      <c r="AI319" s="1">
        <v>0</v>
      </c>
      <c r="AJ319" s="1">
        <v>0</v>
      </c>
    </row>
    <row r="320" spans="4:37" x14ac:dyDescent="0.25">
      <c r="D320" s="1">
        <v>433786</v>
      </c>
      <c r="E320" s="1">
        <v>6750</v>
      </c>
      <c r="F320" s="1">
        <v>45589</v>
      </c>
      <c r="G320" s="1">
        <v>117030979</v>
      </c>
      <c r="H320" s="1">
        <v>0</v>
      </c>
      <c r="I320" s="1">
        <v>0</v>
      </c>
      <c r="J320" s="1" t="b">
        <v>0</v>
      </c>
      <c r="K320" s="1">
        <v>0</v>
      </c>
      <c r="L320" s="1">
        <v>0</v>
      </c>
      <c r="N320" s="1">
        <v>0</v>
      </c>
      <c r="O320" s="1" t="b">
        <v>1</v>
      </c>
      <c r="P320" s="1">
        <v>0</v>
      </c>
      <c r="Q320" s="1" t="b">
        <v>0</v>
      </c>
      <c r="S320" s="1" t="b">
        <v>0</v>
      </c>
      <c r="T320" s="1" t="s">
        <v>2147</v>
      </c>
      <c r="V320" s="1" t="b">
        <v>0</v>
      </c>
      <c r="W320" s="1">
        <v>0</v>
      </c>
      <c r="X320" s="1">
        <v>0</v>
      </c>
      <c r="AB320" s="1">
        <v>45198</v>
      </c>
      <c r="AC320" s="1">
        <v>45227</v>
      </c>
      <c r="AD320" s="1" t="s">
        <v>2231</v>
      </c>
      <c r="AE320" s="1">
        <v>45208.695833333331</v>
      </c>
      <c r="AF320" s="1" t="s">
        <v>2147</v>
      </c>
      <c r="AI320" s="1">
        <v>0</v>
      </c>
      <c r="AJ320" s="1">
        <v>0</v>
      </c>
    </row>
    <row r="321" spans="4:36" x14ac:dyDescent="0.25">
      <c r="D321" s="1">
        <v>433787</v>
      </c>
      <c r="E321" s="1">
        <v>6750</v>
      </c>
      <c r="F321" s="1">
        <v>45620</v>
      </c>
      <c r="G321" s="1">
        <v>117030979</v>
      </c>
      <c r="H321" s="1">
        <v>0</v>
      </c>
      <c r="I321" s="1">
        <v>0</v>
      </c>
      <c r="J321" s="1" t="b">
        <v>0</v>
      </c>
      <c r="K321" s="1">
        <v>0</v>
      </c>
      <c r="L321" s="1">
        <v>0</v>
      </c>
      <c r="N321" s="1">
        <v>0</v>
      </c>
      <c r="O321" s="1" t="b">
        <v>1</v>
      </c>
      <c r="P321" s="1">
        <v>0</v>
      </c>
      <c r="Q321" s="1" t="b">
        <v>0</v>
      </c>
      <c r="S321" s="1" t="b">
        <v>0</v>
      </c>
      <c r="T321" s="1" t="s">
        <v>2147</v>
      </c>
      <c r="V321" s="1" t="b">
        <v>0</v>
      </c>
      <c r="W321" s="1">
        <v>0</v>
      </c>
      <c r="X321" s="1">
        <v>0</v>
      </c>
      <c r="AB321" s="1">
        <v>45259</v>
      </c>
      <c r="AC321" s="1">
        <v>45288</v>
      </c>
      <c r="AD321" s="1" t="s">
        <v>2231</v>
      </c>
      <c r="AE321" s="1">
        <v>45208.695833333331</v>
      </c>
      <c r="AF321" s="1" t="s">
        <v>2147</v>
      </c>
      <c r="AI321" s="1">
        <v>0</v>
      </c>
      <c r="AJ321" s="1">
        <v>0</v>
      </c>
    </row>
    <row r="323" spans="4:36" x14ac:dyDescent="0.25">
      <c r="D323" s="4" t="s">
        <v>2239</v>
      </c>
    </row>
    <row r="324" spans="4:36" x14ac:dyDescent="0.25">
      <c r="D324" s="1" t="s">
        <v>2240</v>
      </c>
      <c r="E324" s="1" t="s">
        <v>534</v>
      </c>
      <c r="F324" s="1" t="s">
        <v>305</v>
      </c>
      <c r="G324" s="1" t="s">
        <v>602</v>
      </c>
      <c r="H324" s="1" t="s">
        <v>567</v>
      </c>
      <c r="I324" s="1" t="s">
        <v>370</v>
      </c>
      <c r="J324" s="1" t="s">
        <v>2241</v>
      </c>
      <c r="K324" s="1" t="s">
        <v>2242</v>
      </c>
      <c r="L324" s="1" t="s">
        <v>2129</v>
      </c>
      <c r="M324" s="1" t="s">
        <v>492</v>
      </c>
      <c r="N324" s="1" t="s">
        <v>369</v>
      </c>
      <c r="O324" s="1" t="s">
        <v>374</v>
      </c>
      <c r="P324" s="1" t="s">
        <v>373</v>
      </c>
      <c r="Q324" s="1" t="s">
        <v>375</v>
      </c>
      <c r="R324" s="1" t="s">
        <v>363</v>
      </c>
    </row>
    <row r="325" spans="4:36" x14ac:dyDescent="0.25">
      <c r="D325" s="1">
        <v>22143</v>
      </c>
      <c r="E325" s="1">
        <v>5777</v>
      </c>
      <c r="F325" s="1" t="s">
        <v>1948</v>
      </c>
      <c r="G325" s="1" t="s">
        <v>2243</v>
      </c>
      <c r="H325" s="1" t="s">
        <v>2144</v>
      </c>
      <c r="I325" s="1" t="s">
        <v>2145</v>
      </c>
      <c r="L325" s="1">
        <v>21508</v>
      </c>
      <c r="M325" s="1" t="b">
        <v>0</v>
      </c>
      <c r="N325" s="1" t="s">
        <v>2147</v>
      </c>
      <c r="O325" s="1" t="s">
        <v>2147</v>
      </c>
      <c r="P325" s="1">
        <v>45208.697314814817</v>
      </c>
    </row>
    <row r="327" spans="4:36" x14ac:dyDescent="0.25">
      <c r="D327" s="4" t="s">
        <v>2244</v>
      </c>
    </row>
    <row r="328" spans="4:36" x14ac:dyDescent="0.25">
      <c r="D328" s="1" t="s">
        <v>2245</v>
      </c>
      <c r="E328" s="1" t="s">
        <v>2129</v>
      </c>
      <c r="F328" s="1" t="s">
        <v>534</v>
      </c>
      <c r="G328" s="1" t="s">
        <v>2246</v>
      </c>
      <c r="H328" s="1" t="s">
        <v>2247</v>
      </c>
      <c r="I328" s="1" t="s">
        <v>2248</v>
      </c>
      <c r="J328" s="1" t="s">
        <v>2249</v>
      </c>
      <c r="K328" s="1" t="s">
        <v>492</v>
      </c>
      <c r="L328" s="1" t="s">
        <v>369</v>
      </c>
      <c r="M328" s="1" t="s">
        <v>374</v>
      </c>
      <c r="N328" s="1" t="s">
        <v>373</v>
      </c>
      <c r="O328" s="1" t="s">
        <v>375</v>
      </c>
      <c r="P328" s="1" t="s">
        <v>363</v>
      </c>
    </row>
    <row r="329" spans="4:36" x14ac:dyDescent="0.25">
      <c r="D329" s="1">
        <v>17233</v>
      </c>
      <c r="E329" s="1">
        <v>21508</v>
      </c>
      <c r="F329" s="1">
        <v>5777</v>
      </c>
      <c r="J329" s="1">
        <v>269</v>
      </c>
      <c r="K329" s="1" t="b">
        <v>0</v>
      </c>
      <c r="L329" s="1" t="s">
        <v>2147</v>
      </c>
      <c r="M329" s="1" t="s">
        <v>2147</v>
      </c>
      <c r="N329" s="1">
        <v>45208.697800925926</v>
      </c>
    </row>
    <row r="343" spans="2:4" x14ac:dyDescent="0.25">
      <c r="B343" s="3">
        <v>0</v>
      </c>
      <c r="D343" s="48" t="s">
        <v>1971</v>
      </c>
    </row>
    <row r="344" spans="2:4" x14ac:dyDescent="0.25">
      <c r="D344" s="41" t="s">
        <v>300</v>
      </c>
    </row>
    <row r="346" spans="2:4" x14ac:dyDescent="0.25">
      <c r="D346" s="1" t="s">
        <v>36</v>
      </c>
    </row>
    <row r="349" spans="2:4" x14ac:dyDescent="0.25">
      <c r="D349" s="1" t="s">
        <v>1952</v>
      </c>
    </row>
    <row r="376" spans="4:48" x14ac:dyDescent="0.25">
      <c r="D376" s="1" t="s">
        <v>266</v>
      </c>
      <c r="M376" s="1" t="s">
        <v>305</v>
      </c>
      <c r="AE376" s="1" t="s">
        <v>503</v>
      </c>
      <c r="AV376" s="1" t="s">
        <v>359</v>
      </c>
    </row>
    <row r="377" spans="4:48" x14ac:dyDescent="0.25">
      <c r="D377" s="4" t="s">
        <v>1953</v>
      </c>
      <c r="M377" s="4" t="s">
        <v>1954</v>
      </c>
      <c r="V377" s="1" t="s">
        <v>1955</v>
      </c>
      <c r="AE377" s="4" t="s">
        <v>1956</v>
      </c>
      <c r="AK377" s="1" t="s">
        <v>1957</v>
      </c>
      <c r="AV377" s="23" t="s">
        <v>1958</v>
      </c>
    </row>
    <row r="385" spans="2:4" x14ac:dyDescent="0.25">
      <c r="B385" s="3">
        <v>0</v>
      </c>
      <c r="D385" s="4" t="s">
        <v>2077</v>
      </c>
    </row>
    <row r="386" spans="2:4" x14ac:dyDescent="0.25">
      <c r="D386" s="41" t="s">
        <v>300</v>
      </c>
    </row>
    <row r="388" spans="2:4" x14ac:dyDescent="0.25">
      <c r="D388" s="1" t="s">
        <v>36</v>
      </c>
    </row>
    <row r="389" spans="2:4" x14ac:dyDescent="0.25">
      <c r="D389" s="36" t="s">
        <v>2088</v>
      </c>
    </row>
    <row r="391" spans="2:4" x14ac:dyDescent="0.25">
      <c r="D391" s="1" t="s">
        <v>2074</v>
      </c>
    </row>
    <row r="417" spans="4:60" x14ac:dyDescent="0.25">
      <c r="D417" s="1" t="s">
        <v>266</v>
      </c>
      <c r="M417" s="1" t="s">
        <v>305</v>
      </c>
      <c r="AG417" s="1" t="s">
        <v>503</v>
      </c>
      <c r="AN417" s="1" t="s">
        <v>359</v>
      </c>
      <c r="AS417" s="1" t="s">
        <v>510</v>
      </c>
    </row>
    <row r="418" spans="4:60" x14ac:dyDescent="0.25">
      <c r="D418" s="4" t="s">
        <v>2078</v>
      </c>
      <c r="M418" s="4" t="s">
        <v>2079</v>
      </c>
      <c r="V418" s="1" t="s">
        <v>2080</v>
      </c>
      <c r="AG418" s="4" t="s">
        <v>512</v>
      </c>
      <c r="AN418" s="23" t="s">
        <v>2081</v>
      </c>
      <c r="AS418" s="4" t="s">
        <v>513</v>
      </c>
    </row>
    <row r="420" spans="4:60" x14ac:dyDescent="0.25">
      <c r="D420" s="38" t="s">
        <v>33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X420" s="38" t="s">
        <v>33</v>
      </c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R420" s="38" t="s">
        <v>33</v>
      </c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</row>
    <row r="421" spans="4:60" x14ac:dyDescent="0.25">
      <c r="D421" s="38" t="s">
        <v>532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X421" s="38" t="s">
        <v>547</v>
      </c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R421" s="38" t="s">
        <v>550</v>
      </c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</row>
    <row r="422" spans="4:60" x14ac:dyDescent="0.25">
      <c r="D422" s="38" t="s">
        <v>497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X422" s="38" t="s">
        <v>548</v>
      </c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R422" s="38" t="s">
        <v>551</v>
      </c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</row>
    <row r="423" spans="4:60" x14ac:dyDescent="0.25">
      <c r="D423" s="38" t="s">
        <v>498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X423" s="38" t="s">
        <v>515</v>
      </c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R423" s="38" t="s">
        <v>552</v>
      </c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</row>
    <row r="424" spans="4:60" x14ac:dyDescent="0.25">
      <c r="D424" s="38" t="s">
        <v>505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X424" s="38" t="s">
        <v>516</v>
      </c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R424" s="38" t="s">
        <v>553</v>
      </c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</row>
    <row r="425" spans="4:60" x14ac:dyDescent="0.25">
      <c r="D425" s="38" t="s">
        <v>337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X425" s="38" t="s">
        <v>462</v>
      </c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R425" s="38" t="s">
        <v>526</v>
      </c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</row>
    <row r="426" spans="4:60" x14ac:dyDescent="0.25">
      <c r="D426" s="38" t="s">
        <v>263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X426" s="38" t="s">
        <v>263</v>
      </c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R426" s="38" t="s">
        <v>263</v>
      </c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</row>
    <row r="427" spans="4:60" x14ac:dyDescent="0.25">
      <c r="D427" s="39" t="s">
        <v>558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X427" s="38" t="s">
        <v>506</v>
      </c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R427" s="38" t="s">
        <v>506</v>
      </c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</row>
    <row r="428" spans="4:60" x14ac:dyDescent="0.25">
      <c r="D428" s="38" t="s">
        <v>269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X428" s="38" t="s">
        <v>269</v>
      </c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R428" s="38" t="s">
        <v>269</v>
      </c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</row>
    <row r="429" spans="4:60" x14ac:dyDescent="0.25">
      <c r="D429" s="38" t="s">
        <v>499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X429" s="39" t="s">
        <v>559</v>
      </c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R429" s="38" t="s">
        <v>508</v>
      </c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</row>
    <row r="430" spans="4:60" x14ac:dyDescent="0.25">
      <c r="D430" s="38" t="s">
        <v>500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X430" s="38" t="s">
        <v>507</v>
      </c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R430" s="38" t="s">
        <v>507</v>
      </c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</row>
    <row r="431" spans="4:60" x14ac:dyDescent="0.25">
      <c r="D431" s="38" t="s">
        <v>2082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X431" s="38" t="s">
        <v>549</v>
      </c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R431" s="39" t="s">
        <v>560</v>
      </c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</row>
    <row r="432" spans="4:60" x14ac:dyDescent="0.25">
      <c r="X432" s="38" t="s">
        <v>509</v>
      </c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R432" s="38" t="s">
        <v>554</v>
      </c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</row>
    <row r="433" spans="4:60" x14ac:dyDescent="0.25">
      <c r="X433" s="38" t="s">
        <v>2082</v>
      </c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R433" s="38" t="s">
        <v>555</v>
      </c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</row>
    <row r="434" spans="4:60" x14ac:dyDescent="0.25">
      <c r="AR434" s="38" t="s">
        <v>556</v>
      </c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</row>
    <row r="435" spans="4:60" x14ac:dyDescent="0.25">
      <c r="D435" s="39" t="s">
        <v>324</v>
      </c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R435" s="38" t="s">
        <v>557</v>
      </c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</row>
    <row r="436" spans="4:60" x14ac:dyDescent="0.25">
      <c r="D436" s="39" t="s">
        <v>308</v>
      </c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R436" s="38" t="s">
        <v>2082</v>
      </c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</row>
    <row r="437" spans="4:60" x14ac:dyDescent="0.25">
      <c r="D437" s="39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</row>
    <row r="438" spans="4:60" x14ac:dyDescent="0.25">
      <c r="D438" s="39" t="s">
        <v>599</v>
      </c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</row>
    <row r="439" spans="4:60" x14ac:dyDescent="0.25">
      <c r="D439" s="39" t="s">
        <v>278</v>
      </c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</row>
    <row r="440" spans="4:60" x14ac:dyDescent="0.25">
      <c r="D440" s="39" t="s">
        <v>2085</v>
      </c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</row>
    <row r="441" spans="4:60" x14ac:dyDescent="0.25">
      <c r="D441" s="39" t="s">
        <v>2084</v>
      </c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</row>
    <row r="442" spans="4:60" x14ac:dyDescent="0.25">
      <c r="D442" s="39" t="s">
        <v>2083</v>
      </c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</row>
    <row r="443" spans="4:60" x14ac:dyDescent="0.25">
      <c r="D443" s="39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</row>
    <row r="444" spans="4:60" x14ac:dyDescent="0.25">
      <c r="D444" s="39" t="s">
        <v>600</v>
      </c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</row>
    <row r="445" spans="4:60" x14ac:dyDescent="0.25">
      <c r="D445" s="39" t="s">
        <v>278</v>
      </c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</row>
    <row r="446" spans="4:60" x14ac:dyDescent="0.25">
      <c r="D446" s="39" t="s">
        <v>2085</v>
      </c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</row>
    <row r="447" spans="4:60" x14ac:dyDescent="0.25">
      <c r="D447" s="39" t="s">
        <v>2084</v>
      </c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</row>
    <row r="448" spans="4:60" x14ac:dyDescent="0.25">
      <c r="D448" s="39" t="s">
        <v>2086</v>
      </c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</row>
    <row r="449" spans="4:41" x14ac:dyDescent="0.25">
      <c r="D449" s="39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</row>
    <row r="450" spans="4:41" x14ac:dyDescent="0.25">
      <c r="D450" s="39" t="s">
        <v>407</v>
      </c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</row>
    <row r="451" spans="4:41" x14ac:dyDescent="0.25">
      <c r="D451" s="39" t="s">
        <v>278</v>
      </c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</row>
    <row r="452" spans="4:41" x14ac:dyDescent="0.25">
      <c r="D452" s="39" t="s">
        <v>2085</v>
      </c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</row>
    <row r="453" spans="4:41" x14ac:dyDescent="0.25">
      <c r="D453" s="39" t="s">
        <v>2084</v>
      </c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</row>
    <row r="454" spans="4:41" x14ac:dyDescent="0.25">
      <c r="D454" s="39" t="s">
        <v>2087</v>
      </c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</row>
    <row r="455" spans="4:41" x14ac:dyDescent="0.25">
      <c r="D455" s="39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</row>
    <row r="456" spans="4:41" x14ac:dyDescent="0.25">
      <c r="D456" s="39" t="s">
        <v>260</v>
      </c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</row>
    <row r="457" spans="4:41" x14ac:dyDescent="0.25">
      <c r="D457" s="39" t="s">
        <v>261</v>
      </c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</row>
    <row r="458" spans="4:41" x14ac:dyDescent="0.25">
      <c r="D458" s="39" t="s">
        <v>325</v>
      </c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</row>
    <row r="460" spans="4:41" x14ac:dyDescent="0.25">
      <c r="D460" s="1" t="s">
        <v>2089</v>
      </c>
    </row>
    <row r="486" spans="2:4" x14ac:dyDescent="0.25">
      <c r="B486" s="3">
        <v>0</v>
      </c>
      <c r="D486" s="48" t="s">
        <v>2096</v>
      </c>
    </row>
    <row r="487" spans="2:4" x14ac:dyDescent="0.25">
      <c r="D487" s="41" t="s">
        <v>300</v>
      </c>
    </row>
    <row r="489" spans="2:4" x14ac:dyDescent="0.25">
      <c r="D489" s="1" t="s">
        <v>2090</v>
      </c>
    </row>
    <row r="531" spans="2:4" x14ac:dyDescent="0.25">
      <c r="B531" s="3">
        <v>0</v>
      </c>
      <c r="D531" s="4" t="s">
        <v>2099</v>
      </c>
    </row>
    <row r="532" spans="2:4" x14ac:dyDescent="0.25">
      <c r="D532" s="41" t="s">
        <v>302</v>
      </c>
    </row>
    <row r="534" spans="2:4" x14ac:dyDescent="0.25">
      <c r="D534" s="1" t="s">
        <v>2097</v>
      </c>
    </row>
    <row r="565" spans="4:73" x14ac:dyDescent="0.25">
      <c r="D565" s="1" t="s">
        <v>2110</v>
      </c>
    </row>
    <row r="576" spans="4:73" x14ac:dyDescent="0.25">
      <c r="AX576" s="38" t="s">
        <v>34</v>
      </c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</row>
    <row r="577" spans="4:73" x14ac:dyDescent="0.25">
      <c r="AX577" s="38" t="s">
        <v>2124</v>
      </c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</row>
    <row r="578" spans="4:73" x14ac:dyDescent="0.25">
      <c r="AX578" s="38" t="s">
        <v>2126</v>
      </c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</row>
    <row r="579" spans="4:73" x14ac:dyDescent="0.25">
      <c r="AX579" s="38" t="s">
        <v>2125</v>
      </c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</row>
    <row r="581" spans="4:73" x14ac:dyDescent="0.25">
      <c r="AX581" s="1" t="s">
        <v>464</v>
      </c>
      <c r="BF581" s="1" t="s">
        <v>463</v>
      </c>
    </row>
    <row r="582" spans="4:73" x14ac:dyDescent="0.25">
      <c r="AX582" s="4" t="s">
        <v>1260</v>
      </c>
      <c r="BF582" s="4" t="s">
        <v>2111</v>
      </c>
    </row>
    <row r="583" spans="4:73" x14ac:dyDescent="0.25">
      <c r="AX583" s="4" t="s">
        <v>2112</v>
      </c>
      <c r="BF583" s="4" t="s">
        <v>2118</v>
      </c>
    </row>
    <row r="584" spans="4:73" x14ac:dyDescent="0.25">
      <c r="AX584" s="4" t="s">
        <v>2113</v>
      </c>
      <c r="BF584" s="4" t="s">
        <v>2119</v>
      </c>
    </row>
    <row r="585" spans="4:73" x14ac:dyDescent="0.25">
      <c r="AX585" s="4" t="s">
        <v>2114</v>
      </c>
      <c r="BF585" s="4" t="s">
        <v>2120</v>
      </c>
    </row>
    <row r="586" spans="4:73" x14ac:dyDescent="0.25">
      <c r="AX586" s="4" t="s">
        <v>2115</v>
      </c>
      <c r="BF586" s="4" t="s">
        <v>2121</v>
      </c>
    </row>
    <row r="587" spans="4:73" x14ac:dyDescent="0.25">
      <c r="AX587" s="4" t="s">
        <v>2116</v>
      </c>
      <c r="BF587" s="4" t="s">
        <v>2122</v>
      </c>
    </row>
    <row r="588" spans="4:73" x14ac:dyDescent="0.25">
      <c r="AX588" s="4" t="s">
        <v>2117</v>
      </c>
      <c r="BF588" s="4" t="s">
        <v>2123</v>
      </c>
    </row>
    <row r="590" spans="4:73" x14ac:dyDescent="0.25">
      <c r="D590" s="38" t="s">
        <v>334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S590" s="75"/>
    </row>
    <row r="591" spans="4:73" x14ac:dyDescent="0.25">
      <c r="D591" s="38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S591" s="75"/>
    </row>
    <row r="592" spans="4:73" x14ac:dyDescent="0.25">
      <c r="D592" s="38" t="s">
        <v>37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S592" s="75"/>
    </row>
    <row r="593" spans="2:63" x14ac:dyDescent="0.25">
      <c r="D593" s="38" t="s">
        <v>328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S593" s="75"/>
    </row>
    <row r="594" spans="2:63" customFormat="1" x14ac:dyDescent="0.25">
      <c r="B594" s="1"/>
      <c r="C594" s="1"/>
      <c r="D594" s="39" t="s">
        <v>355</v>
      </c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1"/>
      <c r="AM594" s="1"/>
      <c r="AN594" s="1"/>
      <c r="AO594" s="1"/>
      <c r="AP594" s="1"/>
      <c r="AQ594" s="1"/>
      <c r="AR594" s="1"/>
      <c r="AS594" s="75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2:63" customFormat="1" x14ac:dyDescent="0.25">
      <c r="B595" s="1"/>
      <c r="C595" s="1"/>
      <c r="D595" s="38" t="s">
        <v>365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"/>
      <c r="AM595" s="1"/>
      <c r="AN595" s="1"/>
      <c r="AO595" s="1"/>
      <c r="AP595" s="1"/>
      <c r="AQ595" s="1"/>
      <c r="AR595" s="1"/>
      <c r="AS595" s="75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2:63" customFormat="1" x14ac:dyDescent="0.25">
      <c r="B596" s="1"/>
      <c r="C596" s="1"/>
      <c r="D596" s="56" t="s">
        <v>1230</v>
      </c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1"/>
      <c r="AM596" s="1"/>
      <c r="AN596" s="1"/>
      <c r="AO596" s="1"/>
      <c r="AP596" s="1"/>
      <c r="AQ596" s="1"/>
      <c r="AR596" s="1"/>
      <c r="AS596" s="75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2:63" customFormat="1" x14ac:dyDescent="0.25">
      <c r="B597" s="1"/>
      <c r="C597" s="1"/>
      <c r="D597" s="56" t="s">
        <v>1231</v>
      </c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1"/>
      <c r="AM597" s="1"/>
      <c r="AN597" s="1"/>
      <c r="AO597" s="1"/>
      <c r="AP597" s="1"/>
      <c r="AQ597" s="1"/>
      <c r="AR597" s="1"/>
      <c r="AS597" s="75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2:63" customFormat="1" x14ac:dyDescent="0.25">
      <c r="B598" s="1"/>
      <c r="C598" s="1"/>
      <c r="D598" s="56" t="s">
        <v>1232</v>
      </c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1"/>
      <c r="AM598" s="1"/>
      <c r="AN598" s="1"/>
      <c r="AO598" s="1"/>
      <c r="AP598" s="1"/>
      <c r="AQ598" s="1"/>
      <c r="AR598" s="1"/>
      <c r="AS598" s="75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2:63" customFormat="1" x14ac:dyDescent="0.25">
      <c r="B599" s="1"/>
      <c r="C599" s="1"/>
      <c r="D599" s="56" t="s">
        <v>410</v>
      </c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1"/>
      <c r="AM599" s="1"/>
      <c r="AN599" s="1"/>
      <c r="AO599" s="1"/>
      <c r="AP599" s="1"/>
      <c r="AQ599" s="1"/>
      <c r="AR599" s="1"/>
      <c r="AS599" s="75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2:63" customFormat="1" x14ac:dyDescent="0.25">
      <c r="B600" s="1"/>
      <c r="C600" s="1"/>
      <c r="D600" s="58" t="s">
        <v>481</v>
      </c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  <c r="AB600" s="59"/>
      <c r="AC600" s="59"/>
      <c r="AD600" s="59"/>
      <c r="AE600" s="59"/>
      <c r="AF600" s="59"/>
      <c r="AG600" s="59"/>
      <c r="AH600" s="59"/>
      <c r="AI600" s="59"/>
      <c r="AJ600" s="59"/>
      <c r="AK600" s="59"/>
      <c r="AL600" s="1"/>
      <c r="AM600" s="1"/>
      <c r="AN600" s="1"/>
      <c r="AO600" s="1"/>
      <c r="AP600" s="1"/>
      <c r="AQ600" s="1"/>
      <c r="AR600" s="1"/>
      <c r="AS600" s="75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2:63" customFormat="1" x14ac:dyDescent="0.25">
      <c r="B601" s="1"/>
      <c r="C601" s="1"/>
      <c r="D601" s="58" t="s">
        <v>339</v>
      </c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  <c r="AB601" s="59"/>
      <c r="AC601" s="59"/>
      <c r="AD601" s="59"/>
      <c r="AE601" s="59"/>
      <c r="AF601" s="59"/>
      <c r="AG601" s="59"/>
      <c r="AH601" s="59"/>
      <c r="AI601" s="59"/>
      <c r="AJ601" s="59"/>
      <c r="AK601" s="59"/>
      <c r="AL601" s="1"/>
      <c r="AM601" s="1"/>
      <c r="AN601" s="1"/>
      <c r="AO601" s="1"/>
      <c r="AP601" s="1"/>
      <c r="AQ601" s="1"/>
      <c r="AR601" s="1"/>
      <c r="AS601" s="75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2:63" customFormat="1" x14ac:dyDescent="0.25">
      <c r="B602" s="1"/>
      <c r="C602" s="1"/>
      <c r="D602" s="58" t="s">
        <v>482</v>
      </c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  <c r="AB602" s="59"/>
      <c r="AC602" s="59"/>
      <c r="AD602" s="59"/>
      <c r="AE602" s="59"/>
      <c r="AF602" s="59"/>
      <c r="AG602" s="59"/>
      <c r="AH602" s="59"/>
      <c r="AI602" s="59"/>
      <c r="AJ602" s="59"/>
      <c r="AK602" s="59"/>
      <c r="AL602" s="1"/>
      <c r="AM602" s="1"/>
      <c r="AN602" s="1"/>
      <c r="AO602" s="1"/>
      <c r="AP602" s="1"/>
      <c r="AQ602" s="1"/>
      <c r="AR602" s="1"/>
      <c r="AS602" s="75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2:63" customFormat="1" x14ac:dyDescent="0.25">
      <c r="B603" s="1"/>
      <c r="C603" s="1"/>
      <c r="D603" s="33" t="s">
        <v>406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"/>
      <c r="AM603" s="1"/>
      <c r="AN603" s="1"/>
      <c r="AO603" s="1"/>
      <c r="AP603" s="1"/>
      <c r="AQ603" s="1"/>
      <c r="AR603" s="1"/>
      <c r="AS603" s="75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2:63" customFormat="1" x14ac:dyDescent="0.25">
      <c r="B604" s="1"/>
      <c r="C604" s="1"/>
      <c r="D604" s="33" t="s">
        <v>475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"/>
      <c r="AM604" s="1"/>
      <c r="AN604" s="1"/>
      <c r="AO604" s="1"/>
      <c r="AP604" s="1"/>
      <c r="AQ604" s="1"/>
      <c r="AR604" s="1"/>
      <c r="AS604" s="75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2:63" customFormat="1" x14ac:dyDescent="0.25">
      <c r="B605" s="1"/>
      <c r="C605" s="1"/>
      <c r="D605" s="38" t="s">
        <v>423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"/>
      <c r="AM605" s="1"/>
      <c r="AN605" s="1"/>
      <c r="AO605" s="1"/>
      <c r="AP605" s="1"/>
      <c r="AQ605" s="1"/>
      <c r="AR605" s="1"/>
      <c r="AS605" s="75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2:63" customFormat="1" x14ac:dyDescent="0.25">
      <c r="B606" s="1"/>
      <c r="C606" s="1"/>
      <c r="D606" s="38" t="s">
        <v>352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"/>
      <c r="AM606" s="1"/>
      <c r="AN606" s="1"/>
      <c r="AO606" s="1"/>
      <c r="AP606" s="1"/>
      <c r="AQ606" s="1"/>
      <c r="AR606" s="1"/>
      <c r="AS606" s="75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2:63" customFormat="1" x14ac:dyDescent="0.25">
      <c r="B607" s="1"/>
      <c r="C607" s="1"/>
      <c r="D607" s="38" t="s">
        <v>425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"/>
      <c r="AM607" s="1"/>
      <c r="AN607" s="1"/>
      <c r="AO607" s="1"/>
      <c r="AP607" s="1"/>
      <c r="AQ607" s="1"/>
      <c r="AR607" s="1"/>
      <c r="AS607" s="75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2:63" customFormat="1" x14ac:dyDescent="0.25">
      <c r="B608" s="1"/>
      <c r="C608" s="1"/>
      <c r="D608" s="38" t="s">
        <v>426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"/>
      <c r="AM608" s="1"/>
      <c r="AN608" s="1"/>
      <c r="AO608" s="1"/>
      <c r="AP608" s="1"/>
      <c r="AQ608" s="1"/>
      <c r="AR608" s="1"/>
      <c r="AS608" s="75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2:63" customFormat="1" x14ac:dyDescent="0.25">
      <c r="B609" s="1"/>
      <c r="C609" s="1"/>
      <c r="D609" s="38" t="s">
        <v>336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"/>
      <c r="AM609" s="1"/>
      <c r="AN609" s="1"/>
      <c r="AO609" s="1"/>
      <c r="AP609" s="1"/>
      <c r="AQ609" s="1"/>
      <c r="AR609" s="1"/>
      <c r="AS609" s="75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2:63" customFormat="1" x14ac:dyDescent="0.25">
      <c r="B610" s="1"/>
      <c r="C610" s="1"/>
      <c r="D610" s="38" t="s">
        <v>427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"/>
      <c r="AM610" s="1"/>
      <c r="AN610" s="1"/>
      <c r="AO610" s="1"/>
      <c r="AP610" s="1"/>
      <c r="AQ610" s="1"/>
      <c r="AR610" s="1"/>
      <c r="AS610" s="75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2:63" customFormat="1" x14ac:dyDescent="0.25">
      <c r="B611" s="1"/>
      <c r="C611" s="1"/>
      <c r="D611" s="38" t="s">
        <v>366</v>
      </c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"/>
      <c r="AM611" s="1"/>
      <c r="AN611" s="1"/>
      <c r="AO611" s="1"/>
      <c r="AP611" s="1"/>
      <c r="AQ611" s="1"/>
      <c r="AR611" s="1"/>
      <c r="AS611" s="75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2:63" customFormat="1" x14ac:dyDescent="0.25">
      <c r="B612" s="1"/>
      <c r="C612" s="1"/>
      <c r="D612" s="38" t="s">
        <v>367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"/>
      <c r="AM612" s="1"/>
      <c r="AN612" s="1"/>
      <c r="AO612" s="1"/>
      <c r="AP612" s="1"/>
      <c r="AQ612" s="1"/>
      <c r="AR612" s="1"/>
      <c r="AS612" s="75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2:63" customFormat="1" x14ac:dyDescent="0.25">
      <c r="B613" s="1"/>
      <c r="C613" s="1"/>
      <c r="D613" s="38" t="s">
        <v>368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"/>
      <c r="AM613" s="1"/>
      <c r="AN613" s="1"/>
      <c r="AO613" s="1"/>
      <c r="AP613" s="1"/>
      <c r="AQ613" s="1"/>
      <c r="AR613" s="1"/>
      <c r="AS613" s="75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2:63" customFormat="1" x14ac:dyDescent="0.25">
      <c r="B614" s="1"/>
      <c r="C614" s="1"/>
      <c r="D614" s="38" t="s">
        <v>612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"/>
      <c r="AM614" s="1"/>
      <c r="AN614" s="1"/>
      <c r="AO614" s="1"/>
      <c r="AP614" s="1"/>
      <c r="AQ614" s="1"/>
      <c r="AR614" s="1"/>
      <c r="AS614" s="75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2:63" customFormat="1" x14ac:dyDescent="0.25">
      <c r="B615" s="1"/>
      <c r="C615" s="1"/>
      <c r="D615" s="71" t="s">
        <v>613</v>
      </c>
      <c r="E615" s="7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  <c r="AA615" s="72"/>
      <c r="AB615" s="72"/>
      <c r="AC615" s="72"/>
      <c r="AD615" s="72"/>
      <c r="AE615" s="72"/>
      <c r="AF615" s="72"/>
      <c r="AG615" s="72"/>
      <c r="AH615" s="72"/>
      <c r="AI615" s="72"/>
      <c r="AJ615" s="72"/>
      <c r="AK615" s="72"/>
      <c r="AL615" s="1"/>
      <c r="AM615" s="1"/>
      <c r="AN615" s="1"/>
      <c r="AO615" s="1"/>
      <c r="AP615" s="1"/>
      <c r="AQ615" s="1"/>
      <c r="AR615" s="1"/>
      <c r="AS615" s="75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2:63" customFormat="1" x14ac:dyDescent="0.25">
      <c r="B616" s="1"/>
      <c r="C616" s="1"/>
      <c r="D616" s="38" t="s">
        <v>274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"/>
      <c r="AM616" s="1"/>
      <c r="AN616" s="1"/>
      <c r="AO616" s="1"/>
      <c r="AP616" s="1"/>
      <c r="AQ616" s="1"/>
      <c r="AR616" s="1"/>
      <c r="AS616" s="75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2:63" customFormat="1" x14ac:dyDescent="0.25">
      <c r="B617" s="1"/>
      <c r="C617" s="1"/>
      <c r="D617" s="38" t="s">
        <v>611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"/>
      <c r="AM617" s="1"/>
      <c r="AN617" s="1"/>
      <c r="AO617" s="1"/>
      <c r="AP617" s="1"/>
      <c r="AQ617" s="1"/>
      <c r="AR617" s="1"/>
      <c r="AS617" s="75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2:63" customFormat="1" x14ac:dyDescent="0.25">
      <c r="B618" s="1"/>
      <c r="C618" s="1"/>
      <c r="D618" s="71" t="s">
        <v>610</v>
      </c>
      <c r="E618" s="7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  <c r="AA618" s="72"/>
      <c r="AB618" s="72"/>
      <c r="AC618" s="72"/>
      <c r="AD618" s="72"/>
      <c r="AE618" s="72"/>
      <c r="AF618" s="72"/>
      <c r="AG618" s="72"/>
      <c r="AH618" s="72"/>
      <c r="AI618" s="72"/>
      <c r="AJ618" s="72"/>
      <c r="AK618" s="72"/>
      <c r="AL618" s="1"/>
      <c r="AM618" s="1"/>
      <c r="AN618" s="1"/>
      <c r="AO618" s="1"/>
      <c r="AP618" s="1"/>
      <c r="AQ618" s="1"/>
      <c r="AR618" s="1"/>
      <c r="AS618" s="75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2:63" customFormat="1" x14ac:dyDescent="0.25">
      <c r="B619" s="1"/>
      <c r="C619" s="1"/>
      <c r="D619" s="38" t="s">
        <v>274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"/>
      <c r="AM619" s="1"/>
      <c r="AN619" s="1"/>
      <c r="AO619" s="1"/>
      <c r="AP619" s="1"/>
      <c r="AQ619" s="1"/>
      <c r="AR619" s="1"/>
      <c r="AS619" s="75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2:63" customFormat="1" x14ac:dyDescent="0.25">
      <c r="B620" s="1"/>
      <c r="C620" s="1"/>
      <c r="D620" s="33" t="s">
        <v>474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"/>
      <c r="AM620" s="1"/>
      <c r="AN620" s="1"/>
      <c r="AO620" s="1"/>
      <c r="AP620" s="1"/>
      <c r="AQ620" s="1"/>
      <c r="AR620" s="1"/>
      <c r="AS620" s="75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2:63" customFormat="1" x14ac:dyDescent="0.25">
      <c r="B621" s="1"/>
      <c r="C621" s="1"/>
      <c r="D621" s="38" t="s">
        <v>319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49"/>
      <c r="AD621" s="14"/>
      <c r="AE621" s="14"/>
      <c r="AF621" s="14"/>
      <c r="AG621" s="14"/>
      <c r="AH621" s="14"/>
      <c r="AI621" s="14"/>
      <c r="AJ621" s="14"/>
      <c r="AK621" s="14"/>
      <c r="AL621" s="1"/>
      <c r="AM621" s="1"/>
      <c r="AN621" s="1"/>
      <c r="AO621" s="1"/>
      <c r="AP621" s="1"/>
      <c r="AQ621" s="1"/>
      <c r="AR621" s="1"/>
      <c r="AS621" s="75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2:63" customFormat="1" x14ac:dyDescent="0.25">
      <c r="B622" s="1"/>
      <c r="C622" s="1"/>
      <c r="D622" s="38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49"/>
      <c r="AD622" s="14"/>
      <c r="AE622" s="14"/>
      <c r="AF622" s="14"/>
      <c r="AG622" s="14"/>
      <c r="AH622" s="14"/>
      <c r="AI622" s="14"/>
      <c r="AJ622" s="14"/>
      <c r="AK622" s="14"/>
      <c r="AL622" s="1"/>
      <c r="AM622" s="1"/>
      <c r="AN622" s="1"/>
      <c r="AO622" s="1"/>
      <c r="AP622" s="1"/>
      <c r="AQ622" s="1"/>
      <c r="AR622" s="1"/>
      <c r="AS622" s="75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2:63" customFormat="1" x14ac:dyDescent="0.25">
      <c r="B623" s="1"/>
      <c r="C623" s="1"/>
      <c r="D623" s="38" t="s">
        <v>343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49"/>
      <c r="AD623" s="14"/>
      <c r="AE623" s="14"/>
      <c r="AF623" s="14"/>
      <c r="AG623" s="14"/>
      <c r="AH623" s="14"/>
      <c r="AI623" s="14"/>
      <c r="AJ623" s="14"/>
      <c r="AK623" s="14"/>
      <c r="AL623" s="1"/>
      <c r="AM623" s="1"/>
      <c r="AN623" s="1"/>
      <c r="AO623" s="1"/>
      <c r="AP623" s="1"/>
      <c r="AQ623" s="1"/>
      <c r="AR623" s="1"/>
      <c r="AS623" s="75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2:63" customFormat="1" x14ac:dyDescent="0.25">
      <c r="B624" s="1"/>
      <c r="C624" s="1"/>
      <c r="D624" s="38" t="s">
        <v>328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49"/>
      <c r="AD624" s="14"/>
      <c r="AE624" s="14"/>
      <c r="AF624" s="14"/>
      <c r="AG624" s="14"/>
      <c r="AH624" s="14"/>
      <c r="AI624" s="14"/>
      <c r="AJ624" s="14"/>
      <c r="AK624" s="14"/>
      <c r="AL624" s="1"/>
      <c r="AM624" s="1"/>
      <c r="AN624" s="1"/>
      <c r="AO624" s="1"/>
      <c r="AP624" s="1"/>
      <c r="AQ624" s="1"/>
      <c r="AR624" s="1"/>
      <c r="AS624" s="75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4:45" x14ac:dyDescent="0.25">
      <c r="D625" s="39" t="s">
        <v>354</v>
      </c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S625" s="75"/>
    </row>
    <row r="626" spans="4:45" x14ac:dyDescent="0.25">
      <c r="D626" s="38" t="s">
        <v>321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S626" s="75"/>
    </row>
    <row r="627" spans="4:45" x14ac:dyDescent="0.25">
      <c r="D627" s="56" t="s">
        <v>1233</v>
      </c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S627" s="75"/>
    </row>
    <row r="628" spans="4:45" x14ac:dyDescent="0.25">
      <c r="D628" s="56" t="s">
        <v>1234</v>
      </c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S628" s="75"/>
    </row>
    <row r="629" spans="4:45" x14ac:dyDescent="0.25">
      <c r="D629" s="56" t="s">
        <v>1235</v>
      </c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S629" s="75"/>
    </row>
    <row r="630" spans="4:45" x14ac:dyDescent="0.25">
      <c r="D630" s="56" t="s">
        <v>408</v>
      </c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S630" s="75"/>
    </row>
    <row r="631" spans="4:45" x14ac:dyDescent="0.25">
      <c r="D631" s="58" t="s">
        <v>483</v>
      </c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  <c r="AJ631" s="59"/>
      <c r="AK631" s="59"/>
      <c r="AS631" s="75"/>
    </row>
    <row r="632" spans="4:45" x14ac:dyDescent="0.25">
      <c r="D632" s="58" t="s">
        <v>345</v>
      </c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  <c r="AJ632" s="59"/>
      <c r="AK632" s="59"/>
      <c r="AS632" s="75"/>
    </row>
    <row r="633" spans="4:45" x14ac:dyDescent="0.25">
      <c r="D633" s="58" t="s">
        <v>484</v>
      </c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  <c r="AJ633" s="59"/>
      <c r="AK633" s="59"/>
      <c r="AS633" s="75"/>
    </row>
    <row r="634" spans="4:45" x14ac:dyDescent="0.25">
      <c r="D634" s="38" t="s">
        <v>422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S634" s="75"/>
    </row>
    <row r="635" spans="4:45" x14ac:dyDescent="0.25">
      <c r="D635" s="38" t="s">
        <v>412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S635" s="75"/>
    </row>
    <row r="636" spans="4:45" x14ac:dyDescent="0.25">
      <c r="D636" s="38" t="s">
        <v>413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S636" s="75"/>
    </row>
    <row r="637" spans="4:45" x14ac:dyDescent="0.25">
      <c r="D637" s="38" t="s">
        <v>424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S637" s="75"/>
    </row>
    <row r="638" spans="4:45" x14ac:dyDescent="0.25">
      <c r="D638" s="38" t="s">
        <v>352</v>
      </c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S638" s="75"/>
    </row>
    <row r="639" spans="4:45" x14ac:dyDescent="0.25">
      <c r="D639" s="38" t="s">
        <v>396</v>
      </c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S639" s="75"/>
    </row>
    <row r="640" spans="4:45" x14ac:dyDescent="0.25">
      <c r="D640" s="38" t="s">
        <v>397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S640" s="75"/>
    </row>
    <row r="641" spans="4:45" x14ac:dyDescent="0.25">
      <c r="D641" s="38" t="s">
        <v>275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S641" s="75"/>
    </row>
    <row r="642" spans="4:45" x14ac:dyDescent="0.25">
      <c r="D642" s="38" t="s">
        <v>398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S642" s="75"/>
    </row>
    <row r="643" spans="4:45" x14ac:dyDescent="0.25">
      <c r="D643" s="38" t="s">
        <v>322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S643" s="75"/>
    </row>
    <row r="644" spans="4:45" x14ac:dyDescent="0.25">
      <c r="D644" s="38" t="s">
        <v>399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S644" s="75"/>
    </row>
    <row r="645" spans="4:45" x14ac:dyDescent="0.25">
      <c r="D645" s="38" t="s">
        <v>326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S645" s="75"/>
    </row>
    <row r="646" spans="4:45" x14ac:dyDescent="0.25">
      <c r="D646" s="38" t="s">
        <v>428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S646" s="75"/>
    </row>
    <row r="647" spans="4:45" x14ac:dyDescent="0.25">
      <c r="D647" s="38" t="s">
        <v>409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S647" s="75"/>
    </row>
    <row r="648" spans="4:45" x14ac:dyDescent="0.25">
      <c r="D648" s="33" t="s">
        <v>476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S648" s="75"/>
    </row>
    <row r="649" spans="4:45" x14ac:dyDescent="0.25">
      <c r="D649" s="38" t="s">
        <v>331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S649" s="75"/>
    </row>
    <row r="650" spans="4:45" x14ac:dyDescent="0.25">
      <c r="D650" s="38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S650" s="75"/>
    </row>
    <row r="651" spans="4:45" x14ac:dyDescent="0.25">
      <c r="D651" s="38" t="s">
        <v>400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S651" s="75"/>
    </row>
    <row r="652" spans="4:45" x14ac:dyDescent="0.25">
      <c r="D652" s="38" t="s">
        <v>460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S652" s="75"/>
    </row>
    <row r="653" spans="4:45" x14ac:dyDescent="0.25">
      <c r="D653" s="38" t="s">
        <v>477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S653" s="75"/>
    </row>
    <row r="654" spans="4:45" x14ac:dyDescent="0.25">
      <c r="D654" s="38" t="s">
        <v>478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S654" s="75"/>
    </row>
    <row r="655" spans="4:45" x14ac:dyDescent="0.25">
      <c r="D655" s="38" t="s">
        <v>479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S655" s="75"/>
    </row>
    <row r="657" spans="4:4" x14ac:dyDescent="0.25">
      <c r="D657" s="1" t="s">
        <v>2127</v>
      </c>
    </row>
    <row r="691" spans="2:4" x14ac:dyDescent="0.25">
      <c r="B691" s="3">
        <v>0</v>
      </c>
      <c r="D691" s="4" t="s">
        <v>2315</v>
      </c>
    </row>
    <row r="692" spans="2:4" x14ac:dyDescent="0.25">
      <c r="D692" s="41" t="s">
        <v>299</v>
      </c>
    </row>
    <row r="693" spans="2:4" x14ac:dyDescent="0.25">
      <c r="D693" s="37" t="s">
        <v>35</v>
      </c>
    </row>
    <row r="705" spans="2:4" x14ac:dyDescent="0.25">
      <c r="B705" s="3">
        <v>0</v>
      </c>
      <c r="D705" s="4" t="s">
        <v>2254</v>
      </c>
    </row>
    <row r="706" spans="2:4" x14ac:dyDescent="0.25">
      <c r="D706" s="41" t="s">
        <v>299</v>
      </c>
    </row>
    <row r="707" spans="2:4" x14ac:dyDescent="0.25">
      <c r="D707" s="37" t="s">
        <v>35</v>
      </c>
    </row>
    <row r="720" spans="2:4" x14ac:dyDescent="0.25">
      <c r="B720" s="2">
        <v>0</v>
      </c>
      <c r="D720" s="4" t="s">
        <v>501</v>
      </c>
    </row>
    <row r="721" spans="4:4" x14ac:dyDescent="0.25">
      <c r="D721" s="41" t="s">
        <v>301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C650D-874A-4843-A227-1D9FD7969933}">
  <dimension ref="A2:J24"/>
  <sheetViews>
    <sheetView zoomScale="85" zoomScaleNormal="85" workbookViewId="0">
      <selection activeCell="A8" sqref="A8"/>
    </sheetView>
  </sheetViews>
  <sheetFormatPr defaultColWidth="2.85546875" defaultRowHeight="15" x14ac:dyDescent="0.25"/>
  <cols>
    <col min="1" max="1" width="9" style="68" bestFit="1" customWidth="1"/>
    <col min="2" max="2" width="38.57031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651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1973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1334</v>
      </c>
      <c r="B5" s="51" t="s">
        <v>1333</v>
      </c>
      <c r="C5" s="51" t="s">
        <v>323</v>
      </c>
      <c r="D5" s="51" t="s">
        <v>310</v>
      </c>
      <c r="E5" s="51" t="s">
        <v>272</v>
      </c>
      <c r="F5" s="67">
        <v>45198.347916667</v>
      </c>
      <c r="G5" s="67">
        <v>45618.625</v>
      </c>
      <c r="H5" s="51" t="s">
        <v>23</v>
      </c>
      <c r="I5" s="51" t="s">
        <v>18</v>
      </c>
      <c r="J5" s="51" t="s">
        <v>259</v>
      </c>
    </row>
    <row r="6" spans="1:10" ht="45" x14ac:dyDescent="0.25">
      <c r="A6" s="52" t="s">
        <v>1332</v>
      </c>
      <c r="B6" s="52" t="s">
        <v>1331</v>
      </c>
      <c r="C6" s="52" t="s">
        <v>323</v>
      </c>
      <c r="D6" s="52" t="s">
        <v>310</v>
      </c>
      <c r="E6" s="52" t="s">
        <v>272</v>
      </c>
      <c r="F6" s="66">
        <v>45198.35</v>
      </c>
      <c r="G6" s="66">
        <v>45618.625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1351</v>
      </c>
      <c r="B7" s="51" t="s">
        <v>1355</v>
      </c>
      <c r="C7" s="51" t="s">
        <v>323</v>
      </c>
      <c r="D7" s="51" t="s">
        <v>310</v>
      </c>
      <c r="E7" s="51" t="s">
        <v>272</v>
      </c>
      <c r="F7" s="67">
        <v>45198.470138889003</v>
      </c>
      <c r="G7" s="67">
        <v>45621.416666666999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1365</v>
      </c>
      <c r="B8" s="52" t="s">
        <v>1352</v>
      </c>
      <c r="C8" s="52" t="s">
        <v>393</v>
      </c>
      <c r="D8" s="52" t="s">
        <v>310</v>
      </c>
      <c r="E8" s="52" t="s">
        <v>272</v>
      </c>
      <c r="F8" s="66">
        <v>45198.476388889001</v>
      </c>
      <c r="G8" s="66">
        <v>45621.416666666999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1407</v>
      </c>
      <c r="B9" s="51" t="s">
        <v>1409</v>
      </c>
      <c r="C9" s="51" t="s">
        <v>323</v>
      </c>
      <c r="D9" s="51" t="s">
        <v>310</v>
      </c>
      <c r="E9" s="51" t="s">
        <v>272</v>
      </c>
      <c r="F9" s="67">
        <v>45198.614583333001</v>
      </c>
      <c r="G9" s="67">
        <v>45621.5625</v>
      </c>
      <c r="H9" s="51" t="s">
        <v>23</v>
      </c>
      <c r="I9" s="51" t="s">
        <v>18</v>
      </c>
      <c r="J9" s="51" t="s">
        <v>259</v>
      </c>
    </row>
    <row r="10" spans="1:10" ht="45" x14ac:dyDescent="0.25">
      <c r="A10" s="44" t="s">
        <v>1622</v>
      </c>
      <c r="B10" s="44" t="s">
        <v>1623</v>
      </c>
      <c r="C10" s="44" t="s">
        <v>323</v>
      </c>
      <c r="D10" s="44" t="s">
        <v>310</v>
      </c>
      <c r="E10" s="44" t="s">
        <v>272</v>
      </c>
      <c r="F10" s="63">
        <v>45202.679861110999</v>
      </c>
      <c r="G10" s="63">
        <v>45623.625</v>
      </c>
      <c r="H10" s="44" t="s">
        <v>23</v>
      </c>
      <c r="I10" s="44" t="s">
        <v>18</v>
      </c>
      <c r="J10" s="44" t="s">
        <v>259</v>
      </c>
    </row>
    <row r="11" spans="1:10" ht="90" x14ac:dyDescent="0.25">
      <c r="A11" s="47" t="s">
        <v>1634</v>
      </c>
      <c r="B11" s="47" t="s">
        <v>1633</v>
      </c>
      <c r="C11" s="47" t="s">
        <v>377</v>
      </c>
      <c r="D11" s="47" t="s">
        <v>310</v>
      </c>
      <c r="E11" s="47" t="s">
        <v>272</v>
      </c>
      <c r="F11" s="62">
        <v>45202.704861111</v>
      </c>
      <c r="G11" s="62">
        <v>45623.659722222001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1649</v>
      </c>
      <c r="B12" s="44" t="s">
        <v>1646</v>
      </c>
      <c r="C12" s="44" t="s">
        <v>1648</v>
      </c>
      <c r="D12" s="44" t="s">
        <v>310</v>
      </c>
      <c r="E12" s="44" t="s">
        <v>272</v>
      </c>
      <c r="F12" s="63">
        <v>45203.361111111</v>
      </c>
      <c r="G12" s="63">
        <v>45623.638888889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1806</v>
      </c>
      <c r="B13" s="47" t="s">
        <v>1655</v>
      </c>
      <c r="C13" s="47" t="s">
        <v>644</v>
      </c>
      <c r="D13" s="47" t="s">
        <v>310</v>
      </c>
      <c r="E13" s="47" t="s">
        <v>272</v>
      </c>
      <c r="F13" s="62">
        <v>45203.565277777998</v>
      </c>
      <c r="G13" s="62">
        <v>45624.547222221998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1841</v>
      </c>
      <c r="B14" s="44" t="s">
        <v>1859</v>
      </c>
      <c r="C14" s="44" t="s">
        <v>323</v>
      </c>
      <c r="D14" s="44" t="s">
        <v>310</v>
      </c>
      <c r="E14" s="44" t="s">
        <v>272</v>
      </c>
      <c r="F14" s="63">
        <v>45204.429861110999</v>
      </c>
      <c r="G14" s="63">
        <v>45625.375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1918</v>
      </c>
      <c r="B15" s="47" t="s">
        <v>1916</v>
      </c>
      <c r="C15" s="47" t="s">
        <v>377</v>
      </c>
      <c r="D15" s="47" t="s">
        <v>310</v>
      </c>
      <c r="E15" s="47" t="s">
        <v>272</v>
      </c>
      <c r="F15" s="62">
        <v>45205.435416667002</v>
      </c>
      <c r="G15" s="62">
        <v>45628.375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117" t="s">
        <v>1972</v>
      </c>
      <c r="B16" s="117" t="s">
        <v>1921</v>
      </c>
      <c r="C16" s="117" t="s">
        <v>323</v>
      </c>
      <c r="D16" s="117" t="s">
        <v>310</v>
      </c>
      <c r="E16" s="117" t="s">
        <v>272</v>
      </c>
      <c r="F16" s="118">
        <v>45205.471527777998</v>
      </c>
      <c r="G16" s="118">
        <v>45628.416666666999</v>
      </c>
      <c r="H16" s="117" t="s">
        <v>23</v>
      </c>
      <c r="I16" s="117" t="s">
        <v>18</v>
      </c>
      <c r="J16" s="117" t="s">
        <v>255</v>
      </c>
    </row>
    <row r="17" spans="1:10" ht="45" x14ac:dyDescent="0.25">
      <c r="A17" s="47" t="s">
        <v>1929</v>
      </c>
      <c r="B17" s="47" t="s">
        <v>1926</v>
      </c>
      <c r="C17" s="47" t="s">
        <v>713</v>
      </c>
      <c r="D17" s="47" t="s">
        <v>310</v>
      </c>
      <c r="E17" s="47" t="s">
        <v>272</v>
      </c>
      <c r="F17" s="62">
        <v>45205.654861110997</v>
      </c>
      <c r="G17" s="62">
        <v>45628.601388889001</v>
      </c>
      <c r="H17" s="47" t="s">
        <v>23</v>
      </c>
      <c r="I17" s="47" t="s">
        <v>18</v>
      </c>
      <c r="J17" s="47" t="s">
        <v>259</v>
      </c>
    </row>
    <row r="18" spans="1:10" ht="45" x14ac:dyDescent="0.25">
      <c r="A18" s="44" t="s">
        <v>1933</v>
      </c>
      <c r="B18" s="44" t="s">
        <v>1931</v>
      </c>
      <c r="C18" s="44" t="s">
        <v>393</v>
      </c>
      <c r="D18" s="44" t="s">
        <v>310</v>
      </c>
      <c r="E18" s="44" t="s">
        <v>272</v>
      </c>
      <c r="F18" s="63">
        <v>45205.670138889</v>
      </c>
      <c r="G18" s="63">
        <v>45628.625</v>
      </c>
      <c r="H18" s="44" t="s">
        <v>23</v>
      </c>
      <c r="I18" s="44" t="s">
        <v>18</v>
      </c>
      <c r="J18" s="44" t="s">
        <v>259</v>
      </c>
    </row>
    <row r="20" spans="1:10" x14ac:dyDescent="0.25">
      <c r="A20" s="42" t="s">
        <v>2075</v>
      </c>
      <c r="B20" s="42" t="s">
        <v>2076</v>
      </c>
      <c r="C20" s="42"/>
      <c r="D20" s="42"/>
      <c r="E20" s="42"/>
      <c r="F20" s="64"/>
      <c r="G20" s="64"/>
      <c r="H20" s="42"/>
      <c r="I20" s="42"/>
      <c r="J20" s="42" t="s">
        <v>317</v>
      </c>
    </row>
    <row r="21" spans="1:10" ht="45" x14ac:dyDescent="0.25">
      <c r="A21" s="42" t="s">
        <v>2098</v>
      </c>
      <c r="B21" s="42" t="s">
        <v>2097</v>
      </c>
      <c r="C21" s="42"/>
      <c r="D21" s="42"/>
      <c r="E21" s="42"/>
      <c r="F21" s="64"/>
      <c r="G21" s="64"/>
      <c r="H21" s="42"/>
      <c r="I21" s="42"/>
      <c r="J21" s="42" t="s">
        <v>317</v>
      </c>
    </row>
    <row r="22" spans="1:10" x14ac:dyDescent="0.25">
      <c r="A22" s="42"/>
      <c r="B22" s="42"/>
      <c r="C22" s="42"/>
      <c r="D22" s="42"/>
      <c r="E22" s="42"/>
      <c r="F22" s="64"/>
      <c r="G22" s="64"/>
      <c r="H22" s="42"/>
      <c r="I22" s="42"/>
      <c r="J22" s="42" t="s">
        <v>317</v>
      </c>
    </row>
    <row r="23" spans="1:10" x14ac:dyDescent="0.25">
      <c r="A23" s="42"/>
      <c r="B23" s="42"/>
      <c r="C23" s="42"/>
      <c r="D23" s="42"/>
      <c r="E23" s="42"/>
      <c r="F23" s="64"/>
      <c r="G23" s="64"/>
      <c r="H23" s="42"/>
      <c r="I23" s="42"/>
      <c r="J23" s="42" t="s">
        <v>317</v>
      </c>
    </row>
    <row r="24" spans="1:10" x14ac:dyDescent="0.25">
      <c r="A24" s="42"/>
      <c r="B24" s="42"/>
      <c r="C24" s="42"/>
      <c r="D24" s="42"/>
      <c r="E24" s="42"/>
      <c r="F24" s="64"/>
      <c r="G24" s="64"/>
      <c r="H24" s="42"/>
      <c r="I24" s="42"/>
      <c r="J24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DAE61-4B68-42A1-AF57-BB56F1EDD54D}">
  <dimension ref="B2:BK802"/>
  <sheetViews>
    <sheetView topLeftCell="A424" zoomScale="85" zoomScaleNormal="85" workbookViewId="0">
      <selection activeCell="D445" sqref="D44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1959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2273</v>
      </c>
    </row>
    <row r="17" spans="2:46" x14ac:dyDescent="0.25">
      <c r="D17" s="1" t="s">
        <v>2333</v>
      </c>
    </row>
    <row r="18" spans="2:46" x14ac:dyDescent="0.25">
      <c r="D18" s="41" t="s">
        <v>299</v>
      </c>
    </row>
    <row r="21" spans="2:46" x14ac:dyDescent="0.25">
      <c r="B21" s="3">
        <v>0</v>
      </c>
      <c r="D21" s="4" t="s">
        <v>267</v>
      </c>
    </row>
    <row r="22" spans="2:46" x14ac:dyDescent="0.25">
      <c r="D22" s="41" t="s">
        <v>299</v>
      </c>
    </row>
    <row r="24" spans="2:46" x14ac:dyDescent="0.25">
      <c r="D24" s="1" t="s">
        <v>36</v>
      </c>
    </row>
    <row r="25" spans="2:46" x14ac:dyDescent="0.25">
      <c r="D25" s="36" t="s">
        <v>635</v>
      </c>
    </row>
    <row r="27" spans="2:46" x14ac:dyDescent="0.25">
      <c r="D27" s="38" t="s">
        <v>33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2:46" x14ac:dyDescent="0.25">
      <c r="D28" s="38" t="s">
        <v>280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2:46" x14ac:dyDescent="0.25">
      <c r="D29" s="38" t="s">
        <v>281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2:46" x14ac:dyDescent="0.25">
      <c r="D30" s="38" t="s">
        <v>282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2:46" x14ac:dyDescent="0.25">
      <c r="D31" s="38" t="s">
        <v>283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2:46" x14ac:dyDescent="0.25">
      <c r="D32" s="38" t="s">
        <v>284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285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37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286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287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288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289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290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38" t="s">
        <v>291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</row>
    <row r="41" spans="4:46" x14ac:dyDescent="0.25">
      <c r="D41" s="38" t="s">
        <v>292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</row>
    <row r="42" spans="4:46" x14ac:dyDescent="0.25">
      <c r="D42" s="38" t="s">
        <v>293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8" t="s">
        <v>294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</row>
    <row r="44" spans="4:46" x14ac:dyDescent="0.25">
      <c r="D44" s="38" t="s">
        <v>262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</row>
    <row r="45" spans="4:46" x14ac:dyDescent="0.25">
      <c r="D45" s="55" t="s">
        <v>1960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5" t="s">
        <v>353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7" spans="4:46" x14ac:dyDescent="0.25">
      <c r="D47" s="38" t="s">
        <v>1961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</row>
    <row r="48" spans="4:46" x14ac:dyDescent="0.25">
      <c r="D48" s="39" t="s">
        <v>295</v>
      </c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</row>
    <row r="49" spans="2:46" x14ac:dyDescent="0.25">
      <c r="D49" s="39" t="s">
        <v>1962</v>
      </c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</row>
    <row r="50" spans="2:46" x14ac:dyDescent="0.25">
      <c r="D50" s="38" t="s">
        <v>279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</row>
    <row r="51" spans="2:46" x14ac:dyDescent="0.25">
      <c r="D51" s="38" t="s">
        <v>296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</row>
    <row r="53" spans="2:46" x14ac:dyDescent="0.25">
      <c r="D53" s="1" t="s">
        <v>277</v>
      </c>
    </row>
    <row r="60" spans="2:46" x14ac:dyDescent="0.25">
      <c r="B60" s="3">
        <v>0</v>
      </c>
      <c r="D60" s="4" t="s">
        <v>2315</v>
      </c>
    </row>
    <row r="61" spans="2:46" x14ac:dyDescent="0.25">
      <c r="D61" s="41" t="s">
        <v>299</v>
      </c>
    </row>
    <row r="62" spans="2:46" x14ac:dyDescent="0.25">
      <c r="D62" s="37" t="s">
        <v>35</v>
      </c>
    </row>
    <row r="69" spans="2:4" x14ac:dyDescent="0.25">
      <c r="B69" s="3">
        <v>0</v>
      </c>
      <c r="D69" s="4" t="s">
        <v>2254</v>
      </c>
    </row>
    <row r="70" spans="2:4" x14ac:dyDescent="0.25">
      <c r="D70" s="41" t="s">
        <v>302</v>
      </c>
    </row>
    <row r="72" spans="2:4" x14ac:dyDescent="0.25">
      <c r="D72" s="1" t="s">
        <v>2252</v>
      </c>
    </row>
    <row r="103" spans="4:4" x14ac:dyDescent="0.25">
      <c r="D103" s="4" t="s">
        <v>1959</v>
      </c>
    </row>
    <row r="105" spans="4:4" x14ac:dyDescent="0.25">
      <c r="D105" s="1" t="s">
        <v>2257</v>
      </c>
    </row>
    <row r="113" spans="4:45" x14ac:dyDescent="0.25">
      <c r="AN113" s="1" t="s">
        <v>329</v>
      </c>
    </row>
    <row r="114" spans="4:45" x14ac:dyDescent="0.25">
      <c r="AN114" s="4" t="s">
        <v>2258</v>
      </c>
    </row>
    <row r="125" spans="4:45" x14ac:dyDescent="0.25">
      <c r="D125" s="38" t="s">
        <v>334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S125" s="75"/>
    </row>
    <row r="126" spans="4:45" x14ac:dyDescent="0.25">
      <c r="D126" s="38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S126" s="75"/>
    </row>
    <row r="127" spans="4:45" x14ac:dyDescent="0.25">
      <c r="D127" s="38" t="s">
        <v>37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S127" s="75"/>
    </row>
    <row r="128" spans="4:45" x14ac:dyDescent="0.25">
      <c r="D128" s="38" t="s">
        <v>328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S128" s="75"/>
    </row>
    <row r="129" spans="2:63" customFormat="1" x14ac:dyDescent="0.25">
      <c r="B129" s="1"/>
      <c r="C129" s="1"/>
      <c r="D129" s="39" t="s">
        <v>355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1"/>
      <c r="AM129" s="1"/>
      <c r="AN129" s="1"/>
      <c r="AO129" s="1"/>
      <c r="AP129" s="1"/>
      <c r="AQ129" s="1"/>
      <c r="AR129" s="1"/>
      <c r="AS129" s="75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8" t="s">
        <v>365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75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56" t="s">
        <v>1230</v>
      </c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1"/>
      <c r="AM131" s="1"/>
      <c r="AN131" s="1"/>
      <c r="AO131" s="1"/>
      <c r="AP131" s="1"/>
      <c r="AQ131" s="1"/>
      <c r="AR131" s="1"/>
      <c r="AS131" s="75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56" t="s">
        <v>1231</v>
      </c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1"/>
      <c r="AM132" s="1"/>
      <c r="AN132" s="1"/>
      <c r="AO132" s="1"/>
      <c r="AP132" s="1"/>
      <c r="AQ132" s="1"/>
      <c r="AR132" s="1"/>
      <c r="AS132" s="75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56" t="s">
        <v>1232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1"/>
      <c r="AM133" s="1"/>
      <c r="AN133" s="1"/>
      <c r="AO133" s="1"/>
      <c r="AP133" s="1"/>
      <c r="AQ133" s="1"/>
      <c r="AR133" s="1"/>
      <c r="AS133" s="75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56" t="s">
        <v>410</v>
      </c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1"/>
      <c r="AM134" s="1"/>
      <c r="AN134" s="1"/>
      <c r="AO134" s="1"/>
      <c r="AP134" s="1"/>
      <c r="AQ134" s="1"/>
      <c r="AR134" s="1"/>
      <c r="AS134" s="75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58" t="s">
        <v>481</v>
      </c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9"/>
      <c r="AK135" s="59"/>
      <c r="AL135" s="1"/>
      <c r="AM135" s="1"/>
      <c r="AN135" s="1"/>
      <c r="AO135" s="1"/>
      <c r="AP135" s="1"/>
      <c r="AQ135" s="1"/>
      <c r="AR135" s="1"/>
      <c r="AS135" s="75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58" t="s">
        <v>339</v>
      </c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  <c r="AJ136" s="59"/>
      <c r="AK136" s="59"/>
      <c r="AL136" s="1"/>
      <c r="AM136" s="1"/>
      <c r="AN136" s="1"/>
      <c r="AO136" s="1"/>
      <c r="AP136" s="1"/>
      <c r="AQ136" s="1"/>
      <c r="AR136" s="1"/>
      <c r="AS136" s="75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58" t="s">
        <v>482</v>
      </c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1"/>
      <c r="AM137" s="1"/>
      <c r="AN137" s="1"/>
      <c r="AO137" s="1"/>
      <c r="AP137" s="1"/>
      <c r="AQ137" s="1"/>
      <c r="AR137" s="1"/>
      <c r="AS137" s="75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3" t="s">
        <v>406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75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3" t="s">
        <v>475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75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38" t="s">
        <v>423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75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8" t="s">
        <v>352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75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8" t="s">
        <v>425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75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38" t="s">
        <v>426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75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8" t="s">
        <v>336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75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8" t="s">
        <v>427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75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38" t="s">
        <v>366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75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38" t="s">
        <v>367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1"/>
      <c r="AO147" s="1"/>
      <c r="AP147" s="1"/>
      <c r="AQ147" s="1"/>
      <c r="AR147" s="1"/>
      <c r="AS147" s="75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38" t="s">
        <v>368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75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38" t="s">
        <v>612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75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customFormat="1" x14ac:dyDescent="0.25">
      <c r="B150" s="1"/>
      <c r="C150" s="1"/>
      <c r="D150" s="71" t="s">
        <v>613</v>
      </c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1"/>
      <c r="AM150" s="1"/>
      <c r="AN150" s="1"/>
      <c r="AO150" s="1"/>
      <c r="AP150" s="1"/>
      <c r="AQ150" s="1"/>
      <c r="AR150" s="1"/>
      <c r="AS150" s="75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customFormat="1" x14ac:dyDescent="0.25">
      <c r="B151" s="1"/>
      <c r="C151" s="1"/>
      <c r="D151" s="38" t="s">
        <v>274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"/>
      <c r="AM151" s="1"/>
      <c r="AN151" s="1"/>
      <c r="AO151" s="1"/>
      <c r="AP151" s="1"/>
      <c r="AQ151" s="1"/>
      <c r="AR151" s="1"/>
      <c r="AS151" s="75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customFormat="1" x14ac:dyDescent="0.25">
      <c r="B152" s="1"/>
      <c r="C152" s="1"/>
      <c r="D152" s="38" t="s">
        <v>611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"/>
      <c r="AM152" s="1"/>
      <c r="AN152" s="1"/>
      <c r="AO152" s="1"/>
      <c r="AP152" s="1"/>
      <c r="AQ152" s="1"/>
      <c r="AR152" s="1"/>
      <c r="AS152" s="75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2:63" customFormat="1" x14ac:dyDescent="0.25">
      <c r="B153" s="1"/>
      <c r="C153" s="1"/>
      <c r="D153" s="71" t="s">
        <v>610</v>
      </c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1"/>
      <c r="AM153" s="1"/>
      <c r="AN153" s="1"/>
      <c r="AO153" s="1"/>
      <c r="AP153" s="1"/>
      <c r="AQ153" s="1"/>
      <c r="AR153" s="1"/>
      <c r="AS153" s="75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2:63" customFormat="1" x14ac:dyDescent="0.25">
      <c r="B154" s="1"/>
      <c r="C154" s="1"/>
      <c r="D154" s="38" t="s">
        <v>274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"/>
      <c r="AM154" s="1"/>
      <c r="AN154" s="1"/>
      <c r="AO154" s="1"/>
      <c r="AP154" s="1"/>
      <c r="AQ154" s="1"/>
      <c r="AR154" s="1"/>
      <c r="AS154" s="75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2:63" customFormat="1" x14ac:dyDescent="0.25">
      <c r="B155" s="1"/>
      <c r="C155" s="1"/>
      <c r="D155" s="33" t="s">
        <v>474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"/>
      <c r="AM155" s="1"/>
      <c r="AN155" s="1"/>
      <c r="AO155" s="1"/>
      <c r="AP155" s="1"/>
      <c r="AQ155" s="1"/>
      <c r="AR155" s="1"/>
      <c r="AS155" s="75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2:63" customFormat="1" x14ac:dyDescent="0.25">
      <c r="B156" s="1"/>
      <c r="C156" s="1"/>
      <c r="D156" s="38" t="s">
        <v>319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49"/>
      <c r="AD156" s="14"/>
      <c r="AE156" s="14"/>
      <c r="AF156" s="14"/>
      <c r="AG156" s="14"/>
      <c r="AH156" s="14"/>
      <c r="AI156" s="14"/>
      <c r="AJ156" s="14"/>
      <c r="AK156" s="14"/>
      <c r="AL156" s="1"/>
      <c r="AM156" s="1"/>
      <c r="AN156" s="1"/>
      <c r="AO156" s="1"/>
      <c r="AP156" s="1"/>
      <c r="AQ156" s="1"/>
      <c r="AR156" s="1"/>
      <c r="AS156" s="75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2:63" customFormat="1" x14ac:dyDescent="0.25">
      <c r="B157" s="1"/>
      <c r="C157" s="1"/>
      <c r="D157" s="38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49"/>
      <c r="AD157" s="14"/>
      <c r="AE157" s="14"/>
      <c r="AF157" s="14"/>
      <c r="AG157" s="14"/>
      <c r="AH157" s="14"/>
      <c r="AI157" s="14"/>
      <c r="AJ157" s="14"/>
      <c r="AK157" s="14"/>
      <c r="AL157" s="1"/>
      <c r="AM157" s="1"/>
      <c r="AN157" s="1"/>
      <c r="AO157" s="1"/>
      <c r="AP157" s="1"/>
      <c r="AQ157" s="1"/>
      <c r="AR157" s="1"/>
      <c r="AS157" s="75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2:63" customFormat="1" x14ac:dyDescent="0.25">
      <c r="B158" s="1"/>
      <c r="C158" s="1"/>
      <c r="D158" s="38" t="s">
        <v>343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49"/>
      <c r="AD158" s="14"/>
      <c r="AE158" s="14"/>
      <c r="AF158" s="14"/>
      <c r="AG158" s="14"/>
      <c r="AH158" s="14"/>
      <c r="AI158" s="14"/>
      <c r="AJ158" s="14"/>
      <c r="AK158" s="14"/>
      <c r="AL158" s="1"/>
      <c r="AM158" s="1"/>
      <c r="AN158" s="1"/>
      <c r="AO158" s="1"/>
      <c r="AP158" s="1"/>
      <c r="AQ158" s="1"/>
      <c r="AR158" s="1"/>
      <c r="AS158" s="75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2:63" customFormat="1" x14ac:dyDescent="0.25">
      <c r="B159" s="1"/>
      <c r="C159" s="1"/>
      <c r="D159" s="38" t="s">
        <v>328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49"/>
      <c r="AD159" s="14"/>
      <c r="AE159" s="14"/>
      <c r="AF159" s="14"/>
      <c r="AG159" s="14"/>
      <c r="AH159" s="14"/>
      <c r="AI159" s="14"/>
      <c r="AJ159" s="14"/>
      <c r="AK159" s="14"/>
      <c r="AL159" s="1"/>
      <c r="AM159" s="1"/>
      <c r="AN159" s="1"/>
      <c r="AO159" s="1"/>
      <c r="AP159" s="1"/>
      <c r="AQ159" s="1"/>
      <c r="AR159" s="1"/>
      <c r="AS159" s="75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2:63" x14ac:dyDescent="0.25">
      <c r="D160" s="39" t="s">
        <v>354</v>
      </c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S160" s="75"/>
    </row>
    <row r="161" spans="4:45" x14ac:dyDescent="0.25">
      <c r="D161" s="38" t="s">
        <v>321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S161" s="75"/>
    </row>
    <row r="162" spans="4:45" x14ac:dyDescent="0.25">
      <c r="D162" s="56" t="s">
        <v>1233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S162" s="75"/>
    </row>
    <row r="163" spans="4:45" x14ac:dyDescent="0.25">
      <c r="D163" s="56" t="s">
        <v>1234</v>
      </c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S163" s="75"/>
    </row>
    <row r="164" spans="4:45" x14ac:dyDescent="0.25">
      <c r="D164" s="56" t="s">
        <v>1235</v>
      </c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S164" s="75"/>
    </row>
    <row r="165" spans="4:45" x14ac:dyDescent="0.25">
      <c r="D165" s="56" t="s">
        <v>408</v>
      </c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S165" s="75"/>
    </row>
    <row r="166" spans="4:45" x14ac:dyDescent="0.25">
      <c r="D166" s="58" t="s">
        <v>483</v>
      </c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S166" s="75"/>
    </row>
    <row r="167" spans="4:45" x14ac:dyDescent="0.25">
      <c r="D167" s="58" t="s">
        <v>345</v>
      </c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S167" s="75"/>
    </row>
    <row r="168" spans="4:45" x14ac:dyDescent="0.25">
      <c r="D168" s="58" t="s">
        <v>484</v>
      </c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S168" s="75"/>
    </row>
    <row r="169" spans="4:45" x14ac:dyDescent="0.25">
      <c r="D169" s="38" t="s">
        <v>422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S169" s="75"/>
    </row>
    <row r="170" spans="4:45" x14ac:dyDescent="0.25">
      <c r="D170" s="38" t="s">
        <v>412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S170" s="75"/>
    </row>
    <row r="171" spans="4:45" x14ac:dyDescent="0.25">
      <c r="D171" s="38" t="s">
        <v>413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S171" s="75"/>
    </row>
    <row r="172" spans="4:45" x14ac:dyDescent="0.25">
      <c r="D172" s="38" t="s">
        <v>424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S172" s="75"/>
    </row>
    <row r="173" spans="4:45" x14ac:dyDescent="0.25">
      <c r="D173" s="38" t="s">
        <v>352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S173" s="75"/>
    </row>
    <row r="174" spans="4:45" x14ac:dyDescent="0.25">
      <c r="D174" s="38" t="s">
        <v>396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S174" s="75"/>
    </row>
    <row r="175" spans="4:45" x14ac:dyDescent="0.25">
      <c r="D175" s="38" t="s">
        <v>397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S175" s="75"/>
    </row>
    <row r="176" spans="4:45" x14ac:dyDescent="0.25">
      <c r="D176" s="38" t="s">
        <v>275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S176" s="75"/>
    </row>
    <row r="177" spans="4:45" x14ac:dyDescent="0.25">
      <c r="D177" s="38" t="s">
        <v>398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S177" s="75"/>
    </row>
    <row r="178" spans="4:45" x14ac:dyDescent="0.25">
      <c r="D178" s="38" t="s">
        <v>322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S178" s="75"/>
    </row>
    <row r="179" spans="4:45" x14ac:dyDescent="0.25">
      <c r="D179" s="38" t="s">
        <v>399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S179" s="75"/>
    </row>
    <row r="180" spans="4:45" x14ac:dyDescent="0.25">
      <c r="D180" s="38" t="s">
        <v>326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S180" s="75"/>
    </row>
    <row r="181" spans="4:45" x14ac:dyDescent="0.25">
      <c r="D181" s="38" t="s">
        <v>428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S181" s="75"/>
    </row>
    <row r="182" spans="4:45" x14ac:dyDescent="0.25">
      <c r="D182" s="38" t="s">
        <v>409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S182" s="75"/>
    </row>
    <row r="183" spans="4:45" x14ac:dyDescent="0.25">
      <c r="D183" s="33" t="s">
        <v>476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S183" s="75"/>
    </row>
    <row r="184" spans="4:45" x14ac:dyDescent="0.25">
      <c r="D184" s="38" t="s">
        <v>331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S184" s="75"/>
    </row>
    <row r="185" spans="4:45" x14ac:dyDescent="0.25">
      <c r="D185" s="38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S185" s="75"/>
    </row>
    <row r="186" spans="4:45" x14ac:dyDescent="0.25">
      <c r="D186" s="38" t="s">
        <v>400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S186" s="75"/>
    </row>
    <row r="187" spans="4:45" x14ac:dyDescent="0.25">
      <c r="D187" s="38" t="s">
        <v>460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S187" s="75"/>
    </row>
    <row r="188" spans="4:45" x14ac:dyDescent="0.25">
      <c r="D188" s="38" t="s">
        <v>477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S188" s="75"/>
    </row>
    <row r="189" spans="4:45" x14ac:dyDescent="0.25">
      <c r="D189" s="38" t="s">
        <v>478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S189" s="75"/>
    </row>
    <row r="190" spans="4:45" x14ac:dyDescent="0.25">
      <c r="D190" s="38" t="s">
        <v>479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S190" s="75"/>
    </row>
    <row r="192" spans="4:45" x14ac:dyDescent="0.25">
      <c r="D192" s="1" t="s">
        <v>2259</v>
      </c>
    </row>
    <row r="215" spans="4:4" x14ac:dyDescent="0.25">
      <c r="D215" s="1" t="s">
        <v>2296</v>
      </c>
    </row>
    <row r="242" spans="4:39" x14ac:dyDescent="0.25">
      <c r="AM242" s="1" t="s">
        <v>329</v>
      </c>
    </row>
    <row r="243" spans="4:39" x14ac:dyDescent="0.25">
      <c r="AM243" s="4" t="s">
        <v>2258</v>
      </c>
    </row>
    <row r="251" spans="4:39" x14ac:dyDescent="0.25">
      <c r="D251" s="39" t="s">
        <v>324</v>
      </c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</row>
    <row r="252" spans="4:39" x14ac:dyDescent="0.25">
      <c r="D252" s="39" t="s">
        <v>308</v>
      </c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</row>
    <row r="253" spans="4:39" x14ac:dyDescent="0.25">
      <c r="D253" s="39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</row>
    <row r="254" spans="4:39" x14ac:dyDescent="0.25">
      <c r="D254" s="39" t="s">
        <v>429</v>
      </c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</row>
    <row r="255" spans="4:39" x14ac:dyDescent="0.25">
      <c r="D255" s="39" t="s">
        <v>278</v>
      </c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</row>
    <row r="256" spans="4:39" x14ac:dyDescent="0.25">
      <c r="D256" s="39" t="s">
        <v>2300</v>
      </c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</row>
    <row r="257" spans="4:20" x14ac:dyDescent="0.25">
      <c r="D257" s="39" t="s">
        <v>2301</v>
      </c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</row>
    <row r="258" spans="4:20" x14ac:dyDescent="0.25">
      <c r="D258" s="39" t="s">
        <v>2302</v>
      </c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</row>
    <row r="259" spans="4:20" x14ac:dyDescent="0.25">
      <c r="D259" s="39" t="s">
        <v>2303</v>
      </c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</row>
    <row r="260" spans="4:20" x14ac:dyDescent="0.25">
      <c r="D260" s="39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</row>
    <row r="261" spans="4:20" x14ac:dyDescent="0.25">
      <c r="D261" s="39" t="s">
        <v>260</v>
      </c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</row>
    <row r="262" spans="4:20" x14ac:dyDescent="0.25">
      <c r="D262" s="39" t="s">
        <v>261</v>
      </c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</row>
    <row r="263" spans="4:20" x14ac:dyDescent="0.25">
      <c r="D263" s="39" t="s">
        <v>325</v>
      </c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</row>
    <row r="265" spans="4:20" x14ac:dyDescent="0.25">
      <c r="D265" s="1" t="s">
        <v>2296</v>
      </c>
    </row>
    <row r="305" spans="2:4" x14ac:dyDescent="0.25">
      <c r="B305" s="3">
        <v>0</v>
      </c>
      <c r="D305" s="48" t="s">
        <v>2256</v>
      </c>
    </row>
    <row r="306" spans="2:4" x14ac:dyDescent="0.25">
      <c r="D306" s="41" t="s">
        <v>300</v>
      </c>
    </row>
    <row r="308" spans="2:4" x14ac:dyDescent="0.25">
      <c r="D308" s="1" t="s">
        <v>2255</v>
      </c>
    </row>
    <row r="349" spans="2:4" x14ac:dyDescent="0.25">
      <c r="B349" s="3">
        <v>0</v>
      </c>
      <c r="D349" s="4" t="s">
        <v>2267</v>
      </c>
    </row>
    <row r="350" spans="2:4" x14ac:dyDescent="0.25">
      <c r="D350" s="41" t="s">
        <v>300</v>
      </c>
    </row>
    <row r="352" spans="2:4" x14ac:dyDescent="0.25">
      <c r="D352" s="1" t="s">
        <v>36</v>
      </c>
    </row>
    <row r="353" spans="4:4" x14ac:dyDescent="0.25">
      <c r="D353" s="36" t="s">
        <v>2280</v>
      </c>
    </row>
    <row r="355" spans="4:4" x14ac:dyDescent="0.25">
      <c r="D355" s="1" t="s">
        <v>2260</v>
      </c>
    </row>
    <row r="374" spans="4:14" x14ac:dyDescent="0.25">
      <c r="D374" s="1" t="s">
        <v>315</v>
      </c>
      <c r="N374" s="1" t="s">
        <v>266</v>
      </c>
    </row>
    <row r="375" spans="4:14" x14ac:dyDescent="0.25">
      <c r="D375" s="4" t="s">
        <v>2261</v>
      </c>
      <c r="N375" s="4" t="s">
        <v>2262</v>
      </c>
    </row>
    <row r="395" spans="4:20" x14ac:dyDescent="0.25">
      <c r="D395" s="38" t="s">
        <v>33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</row>
    <row r="396" spans="4:20" x14ac:dyDescent="0.25">
      <c r="D396" s="38" t="s">
        <v>2274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</row>
    <row r="397" spans="4:20" x14ac:dyDescent="0.25">
      <c r="D397" s="38" t="s">
        <v>2275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</row>
    <row r="398" spans="4:20" x14ac:dyDescent="0.25">
      <c r="D398" s="38" t="s">
        <v>2276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</row>
    <row r="399" spans="4:20" x14ac:dyDescent="0.25">
      <c r="D399" s="38" t="s">
        <v>2277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</row>
    <row r="400" spans="4:20" x14ac:dyDescent="0.25">
      <c r="D400" s="38" t="s">
        <v>2278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</row>
    <row r="401" spans="4:41" x14ac:dyDescent="0.25">
      <c r="D401" s="38" t="s">
        <v>337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</row>
    <row r="402" spans="4:41" x14ac:dyDescent="0.25">
      <c r="D402" s="38" t="s">
        <v>263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</row>
    <row r="403" spans="4:41" x14ac:dyDescent="0.25">
      <c r="D403" s="38" t="s">
        <v>273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</row>
    <row r="404" spans="4:41" x14ac:dyDescent="0.25">
      <c r="D404" s="38" t="s">
        <v>269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</row>
    <row r="405" spans="4:41" x14ac:dyDescent="0.25">
      <c r="D405" s="38" t="s">
        <v>2279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</row>
    <row r="407" spans="4:41" x14ac:dyDescent="0.25">
      <c r="D407" s="39" t="s">
        <v>324</v>
      </c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  <c r="AM407" s="35"/>
      <c r="AN407" s="35"/>
      <c r="AO407" s="35"/>
    </row>
    <row r="408" spans="4:41" x14ac:dyDescent="0.25">
      <c r="D408" s="39" t="s">
        <v>308</v>
      </c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  <c r="AM408" s="35"/>
      <c r="AN408" s="35"/>
      <c r="AO408" s="35"/>
    </row>
    <row r="409" spans="4:41" x14ac:dyDescent="0.25">
      <c r="D409" s="39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O409" s="35"/>
    </row>
    <row r="410" spans="4:41" x14ac:dyDescent="0.25">
      <c r="D410" s="39" t="s">
        <v>264</v>
      </c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</row>
    <row r="411" spans="4:41" x14ac:dyDescent="0.25">
      <c r="D411" s="39" t="s">
        <v>278</v>
      </c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</row>
    <row r="412" spans="4:41" x14ac:dyDescent="0.25">
      <c r="D412" s="39" t="s">
        <v>2281</v>
      </c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</row>
    <row r="413" spans="4:41" x14ac:dyDescent="0.25">
      <c r="D413" s="39" t="s">
        <v>2282</v>
      </c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</row>
    <row r="414" spans="4:41" x14ac:dyDescent="0.25">
      <c r="D414" s="39" t="s">
        <v>2283</v>
      </c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</row>
    <row r="415" spans="4:41" x14ac:dyDescent="0.25">
      <c r="D415" s="39" t="s">
        <v>2284</v>
      </c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</row>
    <row r="416" spans="4:41" x14ac:dyDescent="0.25">
      <c r="D416" s="39">
        <v>210427</v>
      </c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</row>
    <row r="417" spans="4:41" x14ac:dyDescent="0.25">
      <c r="D417" s="39" t="s">
        <v>258</v>
      </c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</row>
    <row r="418" spans="4:41" x14ac:dyDescent="0.25">
      <c r="D418" s="39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</row>
    <row r="419" spans="4:41" x14ac:dyDescent="0.25">
      <c r="D419" s="39" t="s">
        <v>260</v>
      </c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</row>
    <row r="420" spans="4:41" x14ac:dyDescent="0.25">
      <c r="D420" s="39" t="s">
        <v>261</v>
      </c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</row>
    <row r="421" spans="4:41" x14ac:dyDescent="0.25">
      <c r="D421" s="39" t="s">
        <v>325</v>
      </c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</row>
    <row r="423" spans="4:41" x14ac:dyDescent="0.25">
      <c r="D423" s="1" t="s">
        <v>2285</v>
      </c>
    </row>
    <row r="445" spans="2:4" x14ac:dyDescent="0.25">
      <c r="B445" s="2">
        <v>0</v>
      </c>
      <c r="D445" s="4" t="s">
        <v>2265</v>
      </c>
    </row>
    <row r="446" spans="2:4" x14ac:dyDescent="0.25">
      <c r="D446" s="41" t="s">
        <v>301</v>
      </c>
    </row>
    <row r="447" spans="2:4" x14ac:dyDescent="0.25">
      <c r="D447" s="37" t="s">
        <v>35</v>
      </c>
    </row>
    <row r="455" spans="2:4" x14ac:dyDescent="0.25">
      <c r="B455" s="3">
        <v>0</v>
      </c>
      <c r="D455" s="4" t="s">
        <v>2271</v>
      </c>
    </row>
    <row r="456" spans="2:4" x14ac:dyDescent="0.25">
      <c r="D456" s="41" t="s">
        <v>302</v>
      </c>
    </row>
    <row r="457" spans="2:4" x14ac:dyDescent="0.25">
      <c r="D457" s="37" t="s">
        <v>35</v>
      </c>
    </row>
    <row r="551" spans="2:4" x14ac:dyDescent="0.25">
      <c r="B551" s="3">
        <v>0</v>
      </c>
      <c r="D551" s="48" t="s">
        <v>2272</v>
      </c>
    </row>
    <row r="552" spans="2:4" x14ac:dyDescent="0.25">
      <c r="D552" s="41" t="s">
        <v>299</v>
      </c>
    </row>
    <row r="554" spans="2:4" x14ac:dyDescent="0.25">
      <c r="D554" s="1" t="s">
        <v>2269</v>
      </c>
    </row>
    <row r="584" spans="2:4" x14ac:dyDescent="0.25">
      <c r="B584" s="3">
        <v>0</v>
      </c>
      <c r="D584" s="48" t="s">
        <v>2295</v>
      </c>
    </row>
    <row r="585" spans="2:4" x14ac:dyDescent="0.25">
      <c r="D585" s="41" t="s">
        <v>299</v>
      </c>
    </row>
    <row r="587" spans="2:4" x14ac:dyDescent="0.25">
      <c r="D587" s="1" t="s">
        <v>2294</v>
      </c>
    </row>
    <row r="622" spans="2:4" x14ac:dyDescent="0.25">
      <c r="B622" s="3">
        <v>0</v>
      </c>
      <c r="D622" s="4" t="s">
        <v>2332</v>
      </c>
    </row>
    <row r="623" spans="2:4" x14ac:dyDescent="0.25">
      <c r="D623" s="41" t="s">
        <v>299</v>
      </c>
    </row>
    <row r="634" spans="4:40" x14ac:dyDescent="0.25">
      <c r="D634" s="38" t="s">
        <v>34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Z634" s="4" t="s">
        <v>596</v>
      </c>
      <c r="AA634" s="4" t="s">
        <v>597</v>
      </c>
      <c r="AB634" s="4" t="s">
        <v>1815</v>
      </c>
      <c r="AC634" s="4" t="s">
        <v>876</v>
      </c>
      <c r="AD634" s="4" t="s">
        <v>373</v>
      </c>
      <c r="AE634" s="4" t="s">
        <v>374</v>
      </c>
      <c r="AF634" s="4" t="s">
        <v>877</v>
      </c>
      <c r="AG634" s="4" t="s">
        <v>878</v>
      </c>
      <c r="AH634" s="4" t="s">
        <v>879</v>
      </c>
      <c r="AI634" s="4" t="s">
        <v>645</v>
      </c>
      <c r="AJ634" s="4" t="s">
        <v>883</v>
      </c>
      <c r="AK634" s="4" t="s">
        <v>886</v>
      </c>
      <c r="AL634" s="4" t="s">
        <v>685</v>
      </c>
      <c r="AM634" s="4" t="s">
        <v>887</v>
      </c>
      <c r="AN634" s="4" t="s">
        <v>1816</v>
      </c>
    </row>
    <row r="635" spans="4:40" x14ac:dyDescent="0.25">
      <c r="D635" s="38" t="s">
        <v>1813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Z635" s="1">
        <v>827</v>
      </c>
      <c r="AA635" s="1">
        <v>0</v>
      </c>
      <c r="AB635" s="1" t="s">
        <v>857</v>
      </c>
      <c r="AC635" s="1" t="s">
        <v>1817</v>
      </c>
      <c r="AD635" s="54">
        <v>45187.73169537037</v>
      </c>
      <c r="AE635" s="1" t="s">
        <v>891</v>
      </c>
      <c r="AF635" s="1" t="s">
        <v>1818</v>
      </c>
      <c r="AG635" s="1" t="s">
        <v>893</v>
      </c>
      <c r="AH635" s="1" t="s">
        <v>1819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 t="s">
        <v>404</v>
      </c>
    </row>
    <row r="636" spans="4:40" x14ac:dyDescent="0.25">
      <c r="D636" s="38" t="s">
        <v>1814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</row>
    <row r="638" spans="4:40" x14ac:dyDescent="0.25">
      <c r="D638" s="39" t="s">
        <v>324</v>
      </c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</row>
    <row r="639" spans="4:40" x14ac:dyDescent="0.25">
      <c r="D639" s="39" t="s">
        <v>308</v>
      </c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</row>
    <row r="640" spans="4:40" x14ac:dyDescent="0.25">
      <c r="D640" s="39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</row>
    <row r="641" spans="4:39" x14ac:dyDescent="0.25">
      <c r="D641" s="39" t="s">
        <v>1820</v>
      </c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</row>
    <row r="642" spans="4:39" x14ac:dyDescent="0.25">
      <c r="D642" s="39" t="s">
        <v>278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</row>
    <row r="643" spans="4:39" x14ac:dyDescent="0.25">
      <c r="D643" s="39" t="s">
        <v>1821</v>
      </c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</row>
    <row r="644" spans="4:39" x14ac:dyDescent="0.25">
      <c r="D644" s="39" t="s">
        <v>1822</v>
      </c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</row>
    <row r="645" spans="4:39" x14ac:dyDescent="0.25">
      <c r="D645" s="39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</row>
    <row r="646" spans="4:39" x14ac:dyDescent="0.25">
      <c r="D646" s="39" t="s">
        <v>260</v>
      </c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</row>
    <row r="647" spans="4:39" x14ac:dyDescent="0.25">
      <c r="D647" s="39" t="s">
        <v>261</v>
      </c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</row>
    <row r="648" spans="4:39" x14ac:dyDescent="0.25">
      <c r="D648" s="39" t="s">
        <v>325</v>
      </c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</row>
    <row r="650" spans="4:39" x14ac:dyDescent="0.25">
      <c r="D650" s="4" t="s">
        <v>1126</v>
      </c>
    </row>
    <row r="652" spans="4:39" x14ac:dyDescent="0.25">
      <c r="D652" s="4" t="s">
        <v>860</v>
      </c>
      <c r="O652" s="4" t="s">
        <v>1906</v>
      </c>
      <c r="W652" s="4" t="s">
        <v>862</v>
      </c>
      <c r="AD652" s="4" t="s">
        <v>1910</v>
      </c>
      <c r="AJ652" s="4" t="s">
        <v>30</v>
      </c>
      <c r="AM652" s="4" t="s">
        <v>1914</v>
      </c>
    </row>
    <row r="653" spans="4:39" x14ac:dyDescent="0.25">
      <c r="D653" s="1" t="s">
        <v>1903</v>
      </c>
      <c r="O653" s="1" t="s">
        <v>1907</v>
      </c>
      <c r="W653" s="1" t="s">
        <v>1865</v>
      </c>
      <c r="AD653" s="1" t="s">
        <v>1911</v>
      </c>
      <c r="AJ653" s="1" t="s">
        <v>889</v>
      </c>
      <c r="AM653" s="1" t="s">
        <v>893</v>
      </c>
    </row>
    <row r="654" spans="4:39" x14ac:dyDescent="0.25">
      <c r="D654" s="1" t="s">
        <v>1904</v>
      </c>
      <c r="O654" s="1" t="s">
        <v>1908</v>
      </c>
      <c r="W654" s="1" t="s">
        <v>1874</v>
      </c>
      <c r="AD654" s="1" t="s">
        <v>1911</v>
      </c>
      <c r="AJ654" s="1" t="s">
        <v>889</v>
      </c>
      <c r="AM654" s="1" t="s">
        <v>893</v>
      </c>
    </row>
    <row r="655" spans="4:39" x14ac:dyDescent="0.25">
      <c r="D655" s="1" t="s">
        <v>1905</v>
      </c>
      <c r="O655" s="1" t="s">
        <v>1909</v>
      </c>
      <c r="W655" s="1" t="s">
        <v>1897</v>
      </c>
      <c r="AD655" s="1" t="s">
        <v>1912</v>
      </c>
      <c r="AJ655" s="1" t="s">
        <v>1913</v>
      </c>
      <c r="AM655" s="1" t="s">
        <v>893</v>
      </c>
    </row>
    <row r="689" spans="4:4" x14ac:dyDescent="0.25">
      <c r="D689" s="1" t="s">
        <v>1862</v>
      </c>
    </row>
    <row r="718" spans="4:43" x14ac:dyDescent="0.25">
      <c r="D718" s="4" t="s">
        <v>1864</v>
      </c>
      <c r="L718" s="4" t="s">
        <v>1866</v>
      </c>
      <c r="U718" s="4" t="s">
        <v>1867</v>
      </c>
      <c r="AA718" s="4" t="s">
        <v>1868</v>
      </c>
      <c r="AH718" s="4" t="s">
        <v>1869</v>
      </c>
      <c r="AQ718" s="4" t="s">
        <v>1871</v>
      </c>
    </row>
    <row r="720" spans="4:43" x14ac:dyDescent="0.25">
      <c r="D720" s="4" t="s">
        <v>1863</v>
      </c>
    </row>
    <row r="721" spans="4:43" x14ac:dyDescent="0.25">
      <c r="D721" s="40" t="s">
        <v>1865</v>
      </c>
      <c r="L721" s="1" t="s">
        <v>784</v>
      </c>
      <c r="U721" s="40" t="s">
        <v>786</v>
      </c>
      <c r="AA721" s="1" t="s">
        <v>789</v>
      </c>
      <c r="AH721" s="40" t="s">
        <v>1870</v>
      </c>
      <c r="AQ721" s="40" t="s">
        <v>1872</v>
      </c>
    </row>
    <row r="723" spans="4:43" x14ac:dyDescent="0.25">
      <c r="D723" s="4" t="s">
        <v>1873</v>
      </c>
    </row>
    <row r="724" spans="4:43" x14ac:dyDescent="0.25">
      <c r="D724" s="40" t="s">
        <v>1874</v>
      </c>
      <c r="L724" s="1" t="s">
        <v>1875</v>
      </c>
      <c r="U724" s="40" t="s">
        <v>1878</v>
      </c>
      <c r="AA724" s="1" t="s">
        <v>1881</v>
      </c>
      <c r="AH724" s="40" t="s">
        <v>1884</v>
      </c>
      <c r="AQ724" s="40" t="s">
        <v>1886</v>
      </c>
    </row>
    <row r="725" spans="4:43" x14ac:dyDescent="0.25">
      <c r="D725" s="40" t="s">
        <v>1874</v>
      </c>
      <c r="L725" s="1" t="s">
        <v>1876</v>
      </c>
      <c r="U725" s="40" t="s">
        <v>1879</v>
      </c>
      <c r="AA725" s="1" t="s">
        <v>1882</v>
      </c>
      <c r="AH725" s="1" t="s">
        <v>404</v>
      </c>
      <c r="AQ725" s="1" t="s">
        <v>404</v>
      </c>
    </row>
    <row r="726" spans="4:43" x14ac:dyDescent="0.25">
      <c r="D726" s="40" t="s">
        <v>1874</v>
      </c>
      <c r="L726" s="1" t="s">
        <v>1877</v>
      </c>
      <c r="U726" s="40" t="s">
        <v>1880</v>
      </c>
      <c r="AA726" s="1" t="s">
        <v>1883</v>
      </c>
      <c r="AH726" s="40" t="s">
        <v>1885</v>
      </c>
      <c r="AQ726" s="40" t="s">
        <v>1887</v>
      </c>
    </row>
    <row r="728" spans="4:43" x14ac:dyDescent="0.25">
      <c r="D728" s="40" t="s">
        <v>1888</v>
      </c>
      <c r="L728" s="1" t="s">
        <v>784</v>
      </c>
      <c r="U728" s="40" t="s">
        <v>1889</v>
      </c>
      <c r="AA728" s="1" t="s">
        <v>789</v>
      </c>
      <c r="AH728" s="40" t="s">
        <v>1890</v>
      </c>
      <c r="AQ728" s="40" t="s">
        <v>1891</v>
      </c>
    </row>
    <row r="729" spans="4:43" x14ac:dyDescent="0.25">
      <c r="D729" s="40" t="s">
        <v>1892</v>
      </c>
      <c r="L729" s="1" t="s">
        <v>1893</v>
      </c>
      <c r="U729" s="40" t="s">
        <v>1894</v>
      </c>
      <c r="AA729" s="1" t="s">
        <v>1895</v>
      </c>
      <c r="AH729" s="40" t="s">
        <v>1870</v>
      </c>
      <c r="AQ729" s="40" t="s">
        <v>1872</v>
      </c>
    </row>
    <row r="731" spans="4:43" x14ac:dyDescent="0.25">
      <c r="D731" s="4" t="s">
        <v>1896</v>
      </c>
    </row>
    <row r="732" spans="4:43" x14ac:dyDescent="0.25">
      <c r="D732" s="40" t="s">
        <v>1897</v>
      </c>
      <c r="L732" s="1" t="s">
        <v>1898</v>
      </c>
      <c r="U732" s="40" t="s">
        <v>1899</v>
      </c>
      <c r="AA732" s="40" t="s">
        <v>1900</v>
      </c>
      <c r="AH732" s="40" t="s">
        <v>1901</v>
      </c>
      <c r="AQ732" s="40" t="s">
        <v>1902</v>
      </c>
    </row>
    <row r="734" spans="4:43" x14ac:dyDescent="0.25">
      <c r="D734" s="4" t="s">
        <v>1959</v>
      </c>
    </row>
    <row r="736" spans="4:43" x14ac:dyDescent="0.25">
      <c r="D736" s="1" t="s">
        <v>2339</v>
      </c>
    </row>
    <row r="738" spans="4:30" x14ac:dyDescent="0.25">
      <c r="D738" s="38" t="s">
        <v>33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</row>
    <row r="739" spans="4:30" x14ac:dyDescent="0.25">
      <c r="D739" s="38" t="s">
        <v>2340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</row>
    <row r="740" spans="4:30" x14ac:dyDescent="0.25">
      <c r="D740" s="38" t="s">
        <v>2341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</row>
    <row r="741" spans="4:30" x14ac:dyDescent="0.25">
      <c r="D741" s="38" t="s">
        <v>2342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</row>
    <row r="742" spans="4:30" x14ac:dyDescent="0.25">
      <c r="D742" s="38" t="s">
        <v>1519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</row>
    <row r="743" spans="4:30" x14ac:dyDescent="0.25">
      <c r="D743" s="38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</row>
    <row r="744" spans="4:30" x14ac:dyDescent="0.25">
      <c r="D744" s="38" t="s">
        <v>2343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</row>
    <row r="745" spans="4:30" x14ac:dyDescent="0.25">
      <c r="D745" s="38" t="s">
        <v>2344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</row>
    <row r="746" spans="4:30" x14ac:dyDescent="0.25">
      <c r="D746" s="38" t="s">
        <v>2345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</row>
    <row r="747" spans="4:30" x14ac:dyDescent="0.25">
      <c r="D747" s="38" t="s">
        <v>787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</row>
    <row r="748" spans="4:30" x14ac:dyDescent="0.25">
      <c r="D748" s="38" t="s">
        <v>2346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</row>
    <row r="749" spans="4:30" x14ac:dyDescent="0.25">
      <c r="D749" s="38" t="s">
        <v>401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</row>
    <row r="750" spans="4:30" x14ac:dyDescent="0.25">
      <c r="D750" s="38" t="s">
        <v>2347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</row>
    <row r="751" spans="4:30" x14ac:dyDescent="0.25">
      <c r="D751" s="38" t="s">
        <v>2348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</row>
    <row r="752" spans="4:30" x14ac:dyDescent="0.25">
      <c r="D752" s="38" t="s">
        <v>2349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</row>
    <row r="753" spans="4:30" x14ac:dyDescent="0.25">
      <c r="D753" s="38" t="s">
        <v>2350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</row>
    <row r="754" spans="4:30" x14ac:dyDescent="0.25">
      <c r="D754" s="38" t="s">
        <v>2351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</row>
    <row r="755" spans="4:30" x14ac:dyDescent="0.25">
      <c r="D755" s="38" t="s">
        <v>2352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</row>
    <row r="756" spans="4:30" x14ac:dyDescent="0.25">
      <c r="D756" s="38" t="s">
        <v>258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</row>
    <row r="770" spans="2:4" x14ac:dyDescent="0.25">
      <c r="B770" s="2">
        <v>0</v>
      </c>
      <c r="D770" s="4" t="s">
        <v>2334</v>
      </c>
    </row>
    <row r="771" spans="2:4" x14ac:dyDescent="0.25">
      <c r="D771" s="41" t="s">
        <v>301</v>
      </c>
    </row>
    <row r="773" spans="2:4" x14ac:dyDescent="0.25">
      <c r="D773" s="1" t="s">
        <v>2335</v>
      </c>
    </row>
    <row r="801" spans="2:4" x14ac:dyDescent="0.25">
      <c r="B801" s="2">
        <v>0</v>
      </c>
      <c r="D801" s="4" t="s">
        <v>501</v>
      </c>
    </row>
    <row r="802" spans="2:4" x14ac:dyDescent="0.25">
      <c r="D802" s="41" t="s">
        <v>301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24840-B3C7-45C2-9362-5E0FC93E1E3E}">
  <dimension ref="A2:J20"/>
  <sheetViews>
    <sheetView zoomScale="85" zoomScaleNormal="85" workbookViewId="0">
      <selection activeCell="B13" sqref="B13"/>
    </sheetView>
  </sheetViews>
  <sheetFormatPr defaultColWidth="2.85546875" defaultRowHeight="15" x14ac:dyDescent="0.25"/>
  <cols>
    <col min="1" max="1" width="9" style="68" bestFit="1" customWidth="1"/>
    <col min="2" max="2" width="39.42578125" style="68" bestFit="1" customWidth="1"/>
    <col min="3" max="3" width="18" style="68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538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2293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1622</v>
      </c>
      <c r="B5" s="47" t="s">
        <v>1623</v>
      </c>
      <c r="C5" s="47" t="s">
        <v>323</v>
      </c>
      <c r="D5" s="47" t="s">
        <v>310</v>
      </c>
      <c r="E5" s="47" t="s">
        <v>272</v>
      </c>
      <c r="F5" s="62">
        <v>45202.679861110999</v>
      </c>
      <c r="G5" s="62">
        <v>45623.625</v>
      </c>
      <c r="H5" s="47" t="s">
        <v>23</v>
      </c>
      <c r="I5" s="47" t="s">
        <v>18</v>
      </c>
      <c r="J5" s="47" t="s">
        <v>259</v>
      </c>
    </row>
    <row r="6" spans="1:10" ht="90" x14ac:dyDescent="0.25">
      <c r="A6" s="44" t="s">
        <v>1634</v>
      </c>
      <c r="B6" s="44" t="s">
        <v>1633</v>
      </c>
      <c r="C6" s="44" t="s">
        <v>377</v>
      </c>
      <c r="D6" s="44" t="s">
        <v>310</v>
      </c>
      <c r="E6" s="44" t="s">
        <v>272</v>
      </c>
      <c r="F6" s="63">
        <v>45202.704861111</v>
      </c>
      <c r="G6" s="63">
        <v>45623.659722222001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1649</v>
      </c>
      <c r="B7" s="47" t="s">
        <v>1646</v>
      </c>
      <c r="C7" s="47" t="s">
        <v>1648</v>
      </c>
      <c r="D7" s="47" t="s">
        <v>310</v>
      </c>
      <c r="E7" s="47" t="s">
        <v>272</v>
      </c>
      <c r="F7" s="62">
        <v>45203.361111111</v>
      </c>
      <c r="G7" s="62">
        <v>45623.638888889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1806</v>
      </c>
      <c r="B8" s="44" t="s">
        <v>1655</v>
      </c>
      <c r="C8" s="44" t="s">
        <v>644</v>
      </c>
      <c r="D8" s="44" t="s">
        <v>310</v>
      </c>
      <c r="E8" s="44" t="s">
        <v>272</v>
      </c>
      <c r="F8" s="63">
        <v>45203.565277777998</v>
      </c>
      <c r="G8" s="63">
        <v>45624.547222221998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1841</v>
      </c>
      <c r="B9" s="47" t="s">
        <v>1859</v>
      </c>
      <c r="C9" s="47" t="s">
        <v>323</v>
      </c>
      <c r="D9" s="47" t="s">
        <v>310</v>
      </c>
      <c r="E9" s="47" t="s">
        <v>272</v>
      </c>
      <c r="F9" s="62">
        <v>45204.429861110999</v>
      </c>
      <c r="G9" s="62">
        <v>45625.375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1918</v>
      </c>
      <c r="B10" s="44" t="s">
        <v>1916</v>
      </c>
      <c r="C10" s="44" t="s">
        <v>377</v>
      </c>
      <c r="D10" s="44" t="s">
        <v>310</v>
      </c>
      <c r="E10" s="44" t="s">
        <v>272</v>
      </c>
      <c r="F10" s="63">
        <v>45205.435416667002</v>
      </c>
      <c r="G10" s="63">
        <v>45628.375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6" t="s">
        <v>1972</v>
      </c>
      <c r="B11" s="46" t="s">
        <v>1921</v>
      </c>
      <c r="C11" s="46" t="s">
        <v>323</v>
      </c>
      <c r="D11" s="46" t="s">
        <v>310</v>
      </c>
      <c r="E11" s="46" t="s">
        <v>272</v>
      </c>
      <c r="F11" s="69">
        <v>45205.471527777998</v>
      </c>
      <c r="G11" s="69">
        <v>45628.416666666999</v>
      </c>
      <c r="H11" s="46" t="s">
        <v>23</v>
      </c>
      <c r="I11" s="46" t="s">
        <v>18</v>
      </c>
      <c r="J11" s="46" t="s">
        <v>255</v>
      </c>
    </row>
    <row r="12" spans="1:10" ht="45" x14ac:dyDescent="0.25">
      <c r="A12" s="44" t="s">
        <v>1929</v>
      </c>
      <c r="B12" s="44" t="s">
        <v>1926</v>
      </c>
      <c r="C12" s="44" t="s">
        <v>713</v>
      </c>
      <c r="D12" s="44" t="s">
        <v>310</v>
      </c>
      <c r="E12" s="44" t="s">
        <v>272</v>
      </c>
      <c r="F12" s="63">
        <v>45205.654861110997</v>
      </c>
      <c r="G12" s="63">
        <v>45628.601388889001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1933</v>
      </c>
      <c r="B13" s="47" t="s">
        <v>1931</v>
      </c>
      <c r="C13" s="47" t="s">
        <v>393</v>
      </c>
      <c r="D13" s="47" t="s">
        <v>310</v>
      </c>
      <c r="E13" s="47" t="s">
        <v>272</v>
      </c>
      <c r="F13" s="62">
        <v>45205.670138889</v>
      </c>
      <c r="G13" s="62">
        <v>45628.625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78" t="s">
        <v>2075</v>
      </c>
      <c r="B14" s="78" t="s">
        <v>2076</v>
      </c>
      <c r="C14" s="78" t="s">
        <v>323</v>
      </c>
      <c r="D14" s="78" t="s">
        <v>310</v>
      </c>
      <c r="E14" s="78" t="s">
        <v>272</v>
      </c>
      <c r="F14" s="79">
        <v>45208.411805556003</v>
      </c>
      <c r="G14" s="79">
        <v>45629.365277778001</v>
      </c>
      <c r="H14" s="78" t="s">
        <v>23</v>
      </c>
      <c r="I14" s="78" t="s">
        <v>18</v>
      </c>
      <c r="J14" s="78" t="s">
        <v>255</v>
      </c>
    </row>
    <row r="15" spans="1:10" ht="45" x14ac:dyDescent="0.25">
      <c r="A15" s="46" t="s">
        <v>2098</v>
      </c>
      <c r="B15" s="46" t="s">
        <v>2097</v>
      </c>
      <c r="C15" s="46" t="s">
        <v>377</v>
      </c>
      <c r="D15" s="46" t="s">
        <v>310</v>
      </c>
      <c r="E15" s="46" t="s">
        <v>272</v>
      </c>
      <c r="F15" s="69">
        <v>45208.490277778001</v>
      </c>
      <c r="G15" s="69">
        <v>45629.438888889003</v>
      </c>
      <c r="H15" s="46" t="s">
        <v>23</v>
      </c>
      <c r="I15" s="46" t="s">
        <v>18</v>
      </c>
      <c r="J15" s="46" t="s">
        <v>255</v>
      </c>
    </row>
    <row r="16" spans="1:10" ht="45" x14ac:dyDescent="0.25">
      <c r="A16" s="78" t="s">
        <v>2292</v>
      </c>
      <c r="B16" s="78" t="s">
        <v>2291</v>
      </c>
      <c r="C16" s="78" t="s">
        <v>563</v>
      </c>
      <c r="D16" s="78" t="s">
        <v>310</v>
      </c>
      <c r="E16" s="78" t="s">
        <v>272</v>
      </c>
      <c r="F16" s="79">
        <v>45209.336111110999</v>
      </c>
      <c r="G16" s="79">
        <v>45629.625</v>
      </c>
      <c r="H16" s="78" t="s">
        <v>23</v>
      </c>
      <c r="I16" s="78" t="s">
        <v>18</v>
      </c>
      <c r="J16" s="78" t="s">
        <v>255</v>
      </c>
    </row>
    <row r="17" spans="1:10" ht="45" x14ac:dyDescent="0.25">
      <c r="A17" s="46" t="s">
        <v>2253</v>
      </c>
      <c r="B17" s="46" t="s">
        <v>2290</v>
      </c>
      <c r="C17" s="46" t="s">
        <v>395</v>
      </c>
      <c r="D17" s="46" t="s">
        <v>310</v>
      </c>
      <c r="E17" s="46" t="s">
        <v>272</v>
      </c>
      <c r="F17" s="69">
        <v>45209.336111110999</v>
      </c>
      <c r="G17" s="69">
        <v>45629.625</v>
      </c>
      <c r="H17" s="46" t="s">
        <v>23</v>
      </c>
      <c r="I17" s="46" t="s">
        <v>18</v>
      </c>
      <c r="J17" s="46" t="s">
        <v>255</v>
      </c>
    </row>
    <row r="18" spans="1:10" ht="45" x14ac:dyDescent="0.25">
      <c r="A18" s="78" t="s">
        <v>2264</v>
      </c>
      <c r="B18" s="78" t="s">
        <v>2289</v>
      </c>
      <c r="C18" s="78" t="s">
        <v>490</v>
      </c>
      <c r="D18" s="78" t="s">
        <v>310</v>
      </c>
      <c r="E18" s="78" t="s">
        <v>272</v>
      </c>
      <c r="F18" s="79">
        <v>45209.454166666997</v>
      </c>
      <c r="G18" s="79">
        <v>45630.408333332998</v>
      </c>
      <c r="H18" s="78" t="s">
        <v>23</v>
      </c>
      <c r="I18" s="78" t="s">
        <v>18</v>
      </c>
      <c r="J18" s="78" t="s">
        <v>255</v>
      </c>
    </row>
    <row r="19" spans="1:10" ht="45" x14ac:dyDescent="0.25">
      <c r="A19" s="46" t="s">
        <v>2266</v>
      </c>
      <c r="B19" s="46" t="s">
        <v>2288</v>
      </c>
      <c r="C19" s="46" t="s">
        <v>822</v>
      </c>
      <c r="D19" s="46" t="s">
        <v>310</v>
      </c>
      <c r="E19" s="46" t="s">
        <v>272</v>
      </c>
      <c r="F19" s="69">
        <v>45209.458333333001</v>
      </c>
      <c r="G19" s="69">
        <v>45630.416666666999</v>
      </c>
      <c r="H19" s="46" t="s">
        <v>23</v>
      </c>
      <c r="I19" s="46" t="s">
        <v>18</v>
      </c>
      <c r="J19" s="46" t="s">
        <v>255</v>
      </c>
    </row>
    <row r="20" spans="1:10" ht="45" x14ac:dyDescent="0.25">
      <c r="A20" s="78" t="s">
        <v>2270</v>
      </c>
      <c r="B20" s="78" t="s">
        <v>2287</v>
      </c>
      <c r="C20" s="78" t="s">
        <v>377</v>
      </c>
      <c r="D20" s="78" t="s">
        <v>310</v>
      </c>
      <c r="E20" s="78" t="s">
        <v>272</v>
      </c>
      <c r="F20" s="79">
        <v>45209.471527777998</v>
      </c>
      <c r="G20" s="79">
        <v>45630.416666666999</v>
      </c>
      <c r="H20" s="78" t="s">
        <v>23</v>
      </c>
      <c r="I20" s="78" t="s">
        <v>18</v>
      </c>
      <c r="J20" s="78" t="s">
        <v>255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3D2D-977B-4DAB-B164-8C8D6DCACDB2}">
  <dimension ref="B2:BK876"/>
  <sheetViews>
    <sheetView topLeftCell="A299" zoomScale="85" zoomScaleNormal="85" workbookViewId="0">
      <selection activeCell="D302" sqref="D30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1966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1963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1964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1965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2315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151" spans="2:4" x14ac:dyDescent="0.25">
      <c r="B151" s="3">
        <v>0</v>
      </c>
      <c r="D151" s="4" t="s">
        <v>2265</v>
      </c>
    </row>
    <row r="152" spans="2:4" x14ac:dyDescent="0.25">
      <c r="D152" s="41" t="s">
        <v>300</v>
      </c>
    </row>
    <row r="153" spans="2:4" x14ac:dyDescent="0.25">
      <c r="D153" s="37" t="s">
        <v>35</v>
      </c>
    </row>
    <row r="164" spans="2:39" x14ac:dyDescent="0.25">
      <c r="B164" s="3">
        <v>0</v>
      </c>
      <c r="D164" s="48" t="s">
        <v>2385</v>
      </c>
    </row>
    <row r="165" spans="2:39" x14ac:dyDescent="0.25">
      <c r="D165" s="41" t="s">
        <v>300</v>
      </c>
    </row>
    <row r="167" spans="2:39" x14ac:dyDescent="0.25">
      <c r="D167" s="1" t="s">
        <v>2362</v>
      </c>
    </row>
    <row r="169" spans="2:39" x14ac:dyDescent="0.25">
      <c r="AM169" s="1" t="s">
        <v>928</v>
      </c>
    </row>
    <row r="170" spans="2:39" x14ac:dyDescent="0.25">
      <c r="AM170" s="23" t="s">
        <v>2363</v>
      </c>
    </row>
    <row r="197" spans="4:4" x14ac:dyDescent="0.25">
      <c r="D197" s="1" t="s">
        <v>2365</v>
      </c>
    </row>
    <row r="222" spans="39:39" x14ac:dyDescent="0.25">
      <c r="AM222" s="1" t="s">
        <v>315</v>
      </c>
    </row>
    <row r="223" spans="39:39" x14ac:dyDescent="0.25">
      <c r="AM223" s="4" t="s">
        <v>2366</v>
      </c>
    </row>
    <row r="224" spans="39:39" x14ac:dyDescent="0.25">
      <c r="AM224" s="4" t="s">
        <v>2367</v>
      </c>
    </row>
    <row r="255" spans="2:4" x14ac:dyDescent="0.25">
      <c r="B255" s="3">
        <v>0</v>
      </c>
      <c r="D255" s="48" t="s">
        <v>2384</v>
      </c>
    </row>
    <row r="256" spans="2:4" x14ac:dyDescent="0.25">
      <c r="D256" s="41" t="s">
        <v>299</v>
      </c>
    </row>
    <row r="258" spans="4:4" x14ac:dyDescent="0.25">
      <c r="D258" s="1" t="s">
        <v>2364</v>
      </c>
    </row>
    <row r="302" spans="2:4" x14ac:dyDescent="0.25">
      <c r="B302" s="3">
        <v>0</v>
      </c>
      <c r="D302" s="4" t="s">
        <v>2371</v>
      </c>
    </row>
    <row r="303" spans="2:4" x14ac:dyDescent="0.25">
      <c r="D303" s="41" t="s">
        <v>300</v>
      </c>
    </row>
    <row r="304" spans="2:4" x14ac:dyDescent="0.25">
      <c r="D304" s="37" t="s">
        <v>35</v>
      </c>
    </row>
    <row r="459" spans="2:4" x14ac:dyDescent="0.25">
      <c r="B459" s="3">
        <v>0</v>
      </c>
      <c r="D459" s="4" t="s">
        <v>2377</v>
      </c>
    </row>
    <row r="460" spans="2:4" x14ac:dyDescent="0.25">
      <c r="D460" s="41" t="s">
        <v>300</v>
      </c>
    </row>
    <row r="462" spans="2:4" x14ac:dyDescent="0.25">
      <c r="D462" s="1" t="s">
        <v>530</v>
      </c>
    </row>
    <row r="492" spans="4:4" x14ac:dyDescent="0.25">
      <c r="D492" s="1" t="s">
        <v>530</v>
      </c>
    </row>
    <row r="500" spans="4:45" x14ac:dyDescent="0.25">
      <c r="AM500" s="1" t="s">
        <v>329</v>
      </c>
    </row>
    <row r="501" spans="4:45" x14ac:dyDescent="0.25">
      <c r="AM501" s="4" t="s">
        <v>2378</v>
      </c>
    </row>
    <row r="510" spans="4:45" x14ac:dyDescent="0.25">
      <c r="D510" s="38" t="s">
        <v>334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S510" s="75"/>
    </row>
    <row r="511" spans="4:45" x14ac:dyDescent="0.25">
      <c r="D511" s="38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S511" s="75"/>
    </row>
    <row r="512" spans="4:45" x14ac:dyDescent="0.25">
      <c r="D512" s="38" t="s">
        <v>37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S512" s="75"/>
    </row>
    <row r="513" spans="2:63" x14ac:dyDescent="0.25">
      <c r="D513" s="38" t="s">
        <v>328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S513" s="75"/>
    </row>
    <row r="514" spans="2:63" customFormat="1" x14ac:dyDescent="0.25">
      <c r="B514" s="1"/>
      <c r="C514" s="1"/>
      <c r="D514" s="39" t="s">
        <v>355</v>
      </c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1"/>
      <c r="AM514" s="1"/>
      <c r="AN514" s="1"/>
      <c r="AO514" s="1"/>
      <c r="AP514" s="1"/>
      <c r="AQ514" s="1"/>
      <c r="AR514" s="1"/>
      <c r="AS514" s="75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2:63" customFormat="1" x14ac:dyDescent="0.25">
      <c r="B515" s="1"/>
      <c r="C515" s="1"/>
      <c r="D515" s="38" t="s">
        <v>365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"/>
      <c r="AM515" s="1"/>
      <c r="AN515" s="1"/>
      <c r="AO515" s="1"/>
      <c r="AP515" s="1"/>
      <c r="AQ515" s="1"/>
      <c r="AR515" s="1"/>
      <c r="AS515" s="75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2:63" customFormat="1" x14ac:dyDescent="0.25">
      <c r="B516" s="1"/>
      <c r="C516" s="1"/>
      <c r="D516" s="56" t="s">
        <v>1230</v>
      </c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1"/>
      <c r="AM516" s="1"/>
      <c r="AN516" s="1"/>
      <c r="AO516" s="1"/>
      <c r="AP516" s="1"/>
      <c r="AQ516" s="1"/>
      <c r="AR516" s="1"/>
      <c r="AS516" s="75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2:63" customFormat="1" x14ac:dyDescent="0.25">
      <c r="B517" s="1"/>
      <c r="C517" s="1"/>
      <c r="D517" s="56" t="s">
        <v>1231</v>
      </c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1"/>
      <c r="AM517" s="1"/>
      <c r="AN517" s="1"/>
      <c r="AO517" s="1"/>
      <c r="AP517" s="1"/>
      <c r="AQ517" s="1"/>
      <c r="AR517" s="1"/>
      <c r="AS517" s="75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2:63" customFormat="1" x14ac:dyDescent="0.25">
      <c r="B518" s="1"/>
      <c r="C518" s="1"/>
      <c r="D518" s="56" t="s">
        <v>1232</v>
      </c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1"/>
      <c r="AM518" s="1"/>
      <c r="AN518" s="1"/>
      <c r="AO518" s="1"/>
      <c r="AP518" s="1"/>
      <c r="AQ518" s="1"/>
      <c r="AR518" s="1"/>
      <c r="AS518" s="75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2:63" customFormat="1" x14ac:dyDescent="0.25">
      <c r="B519" s="1"/>
      <c r="C519" s="1"/>
      <c r="D519" s="56" t="s">
        <v>410</v>
      </c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1"/>
      <c r="AM519" s="1"/>
      <c r="AN519" s="1"/>
      <c r="AO519" s="1"/>
      <c r="AP519" s="1"/>
      <c r="AQ519" s="1"/>
      <c r="AR519" s="1"/>
      <c r="AS519" s="75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2:63" customFormat="1" x14ac:dyDescent="0.25">
      <c r="B520" s="1"/>
      <c r="C520" s="1"/>
      <c r="D520" s="58" t="s">
        <v>481</v>
      </c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  <c r="AB520" s="59"/>
      <c r="AC520" s="59"/>
      <c r="AD520" s="59"/>
      <c r="AE520" s="59"/>
      <c r="AF520" s="59"/>
      <c r="AG520" s="59"/>
      <c r="AH520" s="59"/>
      <c r="AI520" s="59"/>
      <c r="AJ520" s="59"/>
      <c r="AK520" s="59"/>
      <c r="AL520" s="1"/>
      <c r="AM520" s="1"/>
      <c r="AN520" s="1"/>
      <c r="AO520" s="1"/>
      <c r="AP520" s="1"/>
      <c r="AQ520" s="1"/>
      <c r="AR520" s="1"/>
      <c r="AS520" s="75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2:63" customFormat="1" x14ac:dyDescent="0.25">
      <c r="B521" s="1"/>
      <c r="C521" s="1"/>
      <c r="D521" s="58" t="s">
        <v>339</v>
      </c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  <c r="AB521" s="59"/>
      <c r="AC521" s="59"/>
      <c r="AD521" s="59"/>
      <c r="AE521" s="59"/>
      <c r="AF521" s="59"/>
      <c r="AG521" s="59"/>
      <c r="AH521" s="59"/>
      <c r="AI521" s="59"/>
      <c r="AJ521" s="59"/>
      <c r="AK521" s="59"/>
      <c r="AL521" s="1"/>
      <c r="AM521" s="1"/>
      <c r="AN521" s="1"/>
      <c r="AO521" s="1"/>
      <c r="AP521" s="1"/>
      <c r="AQ521" s="1"/>
      <c r="AR521" s="1"/>
      <c r="AS521" s="75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2:63" customFormat="1" x14ac:dyDescent="0.25">
      <c r="B522" s="1"/>
      <c r="C522" s="1"/>
      <c r="D522" s="58" t="s">
        <v>482</v>
      </c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  <c r="AB522" s="59"/>
      <c r="AC522" s="59"/>
      <c r="AD522" s="59"/>
      <c r="AE522" s="59"/>
      <c r="AF522" s="59"/>
      <c r="AG522" s="59"/>
      <c r="AH522" s="59"/>
      <c r="AI522" s="59"/>
      <c r="AJ522" s="59"/>
      <c r="AK522" s="59"/>
      <c r="AL522" s="1"/>
      <c r="AM522" s="1"/>
      <c r="AN522" s="1"/>
      <c r="AO522" s="1"/>
      <c r="AP522" s="1"/>
      <c r="AQ522" s="1"/>
      <c r="AR522" s="1"/>
      <c r="AS522" s="75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2:63" customFormat="1" x14ac:dyDescent="0.25">
      <c r="B523" s="1"/>
      <c r="C523" s="1"/>
      <c r="D523" s="33" t="s">
        <v>406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"/>
      <c r="AM523" s="1"/>
      <c r="AN523" s="1"/>
      <c r="AO523" s="1"/>
      <c r="AP523" s="1"/>
      <c r="AQ523" s="1"/>
      <c r="AR523" s="1"/>
      <c r="AS523" s="75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2:63" customFormat="1" x14ac:dyDescent="0.25">
      <c r="B524" s="1"/>
      <c r="C524" s="1"/>
      <c r="D524" s="33" t="s">
        <v>475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"/>
      <c r="AM524" s="1"/>
      <c r="AN524" s="1"/>
      <c r="AO524" s="1"/>
      <c r="AP524" s="1"/>
      <c r="AQ524" s="1"/>
      <c r="AR524" s="1"/>
      <c r="AS524" s="75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2:63" customFormat="1" x14ac:dyDescent="0.25">
      <c r="B525" s="1"/>
      <c r="C525" s="1"/>
      <c r="D525" s="38" t="s">
        <v>423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"/>
      <c r="AM525" s="1"/>
      <c r="AN525" s="1"/>
      <c r="AO525" s="1"/>
      <c r="AP525" s="1"/>
      <c r="AQ525" s="1"/>
      <c r="AR525" s="1"/>
      <c r="AS525" s="75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2:63" customFormat="1" x14ac:dyDescent="0.25">
      <c r="B526" s="1"/>
      <c r="C526" s="1"/>
      <c r="D526" s="38" t="s">
        <v>352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"/>
      <c r="AM526" s="1"/>
      <c r="AN526" s="1"/>
      <c r="AO526" s="1"/>
      <c r="AP526" s="1"/>
      <c r="AQ526" s="1"/>
      <c r="AR526" s="1"/>
      <c r="AS526" s="75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2:63" customFormat="1" x14ac:dyDescent="0.25">
      <c r="B527" s="1"/>
      <c r="C527" s="1"/>
      <c r="D527" s="38" t="s">
        <v>425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"/>
      <c r="AM527" s="1"/>
      <c r="AN527" s="1"/>
      <c r="AO527" s="1"/>
      <c r="AP527" s="1"/>
      <c r="AQ527" s="1"/>
      <c r="AR527" s="1"/>
      <c r="AS527" s="75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2:63" customFormat="1" x14ac:dyDescent="0.25">
      <c r="B528" s="1"/>
      <c r="C528" s="1"/>
      <c r="D528" s="38" t="s">
        <v>426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"/>
      <c r="AM528" s="1"/>
      <c r="AN528" s="1"/>
      <c r="AO528" s="1"/>
      <c r="AP528" s="1"/>
      <c r="AQ528" s="1"/>
      <c r="AR528" s="1"/>
      <c r="AS528" s="75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2:63" customFormat="1" x14ac:dyDescent="0.25">
      <c r="B529" s="1"/>
      <c r="C529" s="1"/>
      <c r="D529" s="38" t="s">
        <v>336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"/>
      <c r="AM529" s="1"/>
      <c r="AN529" s="1"/>
      <c r="AO529" s="1"/>
      <c r="AP529" s="1"/>
      <c r="AQ529" s="1"/>
      <c r="AR529" s="1"/>
      <c r="AS529" s="75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2:63" customFormat="1" x14ac:dyDescent="0.25">
      <c r="B530" s="1"/>
      <c r="C530" s="1"/>
      <c r="D530" s="38" t="s">
        <v>427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"/>
      <c r="AM530" s="1"/>
      <c r="AN530" s="1"/>
      <c r="AO530" s="1"/>
      <c r="AP530" s="1"/>
      <c r="AQ530" s="1"/>
      <c r="AR530" s="1"/>
      <c r="AS530" s="75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2:63" customFormat="1" x14ac:dyDescent="0.25">
      <c r="B531" s="1"/>
      <c r="C531" s="1"/>
      <c r="D531" s="38" t="s">
        <v>366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"/>
      <c r="AM531" s="1"/>
      <c r="AN531" s="1"/>
      <c r="AO531" s="1"/>
      <c r="AP531" s="1"/>
      <c r="AQ531" s="1"/>
      <c r="AR531" s="1"/>
      <c r="AS531" s="75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2:63" customFormat="1" x14ac:dyDescent="0.25">
      <c r="B532" s="1"/>
      <c r="C532" s="1"/>
      <c r="D532" s="38" t="s">
        <v>367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"/>
      <c r="AM532" s="1"/>
      <c r="AN532" s="1"/>
      <c r="AO532" s="1"/>
      <c r="AP532" s="1"/>
      <c r="AQ532" s="1"/>
      <c r="AR532" s="1"/>
      <c r="AS532" s="75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2:63" customFormat="1" x14ac:dyDescent="0.25">
      <c r="B533" s="1"/>
      <c r="C533" s="1"/>
      <c r="D533" s="38" t="s">
        <v>368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"/>
      <c r="AM533" s="1"/>
      <c r="AN533" s="1"/>
      <c r="AO533" s="1"/>
      <c r="AP533" s="1"/>
      <c r="AQ533" s="1"/>
      <c r="AR533" s="1"/>
      <c r="AS533" s="75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2:63" customFormat="1" x14ac:dyDescent="0.25">
      <c r="B534" s="1"/>
      <c r="C534" s="1"/>
      <c r="D534" s="38" t="s">
        <v>612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"/>
      <c r="AM534" s="1"/>
      <c r="AN534" s="1"/>
      <c r="AO534" s="1"/>
      <c r="AP534" s="1"/>
      <c r="AQ534" s="1"/>
      <c r="AR534" s="1"/>
      <c r="AS534" s="75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2:63" customFormat="1" x14ac:dyDescent="0.25">
      <c r="B535" s="1"/>
      <c r="C535" s="1"/>
      <c r="D535" s="71" t="s">
        <v>613</v>
      </c>
      <c r="E535" s="7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  <c r="AA535" s="72"/>
      <c r="AB535" s="72"/>
      <c r="AC535" s="72"/>
      <c r="AD535" s="72"/>
      <c r="AE535" s="72"/>
      <c r="AF535" s="72"/>
      <c r="AG535" s="72"/>
      <c r="AH535" s="72"/>
      <c r="AI535" s="72"/>
      <c r="AJ535" s="72"/>
      <c r="AK535" s="72"/>
      <c r="AL535" s="1"/>
      <c r="AM535" s="1"/>
      <c r="AN535" s="1"/>
      <c r="AO535" s="1"/>
      <c r="AP535" s="1"/>
      <c r="AQ535" s="1"/>
      <c r="AR535" s="1"/>
      <c r="AS535" s="75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2:63" customFormat="1" x14ac:dyDescent="0.25">
      <c r="B536" s="1"/>
      <c r="C536" s="1"/>
      <c r="D536" s="38" t="s">
        <v>274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"/>
      <c r="AM536" s="1"/>
      <c r="AN536" s="1"/>
      <c r="AO536" s="1"/>
      <c r="AP536" s="1"/>
      <c r="AQ536" s="1"/>
      <c r="AR536" s="1"/>
      <c r="AS536" s="75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2:63" customFormat="1" x14ac:dyDescent="0.25">
      <c r="B537" s="1"/>
      <c r="C537" s="1"/>
      <c r="D537" s="38" t="s">
        <v>611</v>
      </c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"/>
      <c r="AM537" s="1"/>
      <c r="AN537" s="1"/>
      <c r="AO537" s="1"/>
      <c r="AP537" s="1"/>
      <c r="AQ537" s="1"/>
      <c r="AR537" s="1"/>
      <c r="AS537" s="75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2:63" customFormat="1" x14ac:dyDescent="0.25">
      <c r="B538" s="1"/>
      <c r="C538" s="1"/>
      <c r="D538" s="71" t="s">
        <v>610</v>
      </c>
      <c r="E538" s="7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  <c r="AA538" s="72"/>
      <c r="AB538" s="72"/>
      <c r="AC538" s="72"/>
      <c r="AD538" s="72"/>
      <c r="AE538" s="72"/>
      <c r="AF538" s="72"/>
      <c r="AG538" s="72"/>
      <c r="AH538" s="72"/>
      <c r="AI538" s="72"/>
      <c r="AJ538" s="72"/>
      <c r="AK538" s="72"/>
      <c r="AL538" s="1"/>
      <c r="AM538" s="1"/>
      <c r="AN538" s="1"/>
      <c r="AO538" s="1"/>
      <c r="AP538" s="1"/>
      <c r="AQ538" s="1"/>
      <c r="AR538" s="1"/>
      <c r="AS538" s="75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2:63" customFormat="1" x14ac:dyDescent="0.25">
      <c r="B539" s="1"/>
      <c r="C539" s="1"/>
      <c r="D539" s="38" t="s">
        <v>274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"/>
      <c r="AM539" s="1"/>
      <c r="AN539" s="1"/>
      <c r="AO539" s="1"/>
      <c r="AP539" s="1"/>
      <c r="AQ539" s="1"/>
      <c r="AR539" s="1"/>
      <c r="AS539" s="75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2:63" customFormat="1" x14ac:dyDescent="0.25">
      <c r="B540" s="1"/>
      <c r="C540" s="1"/>
      <c r="D540" s="33" t="s">
        <v>474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"/>
      <c r="AM540" s="1"/>
      <c r="AN540" s="1"/>
      <c r="AO540" s="1"/>
      <c r="AP540" s="1"/>
      <c r="AQ540" s="1"/>
      <c r="AR540" s="1"/>
      <c r="AS540" s="75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2:63" customFormat="1" x14ac:dyDescent="0.25">
      <c r="B541" s="1"/>
      <c r="C541" s="1"/>
      <c r="D541" s="38" t="s">
        <v>319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49"/>
      <c r="AD541" s="14"/>
      <c r="AE541" s="14"/>
      <c r="AF541" s="14"/>
      <c r="AG541" s="14"/>
      <c r="AH541" s="14"/>
      <c r="AI541" s="14"/>
      <c r="AJ541" s="14"/>
      <c r="AK541" s="14"/>
      <c r="AL541" s="1"/>
      <c r="AM541" s="1"/>
      <c r="AN541" s="1"/>
      <c r="AO541" s="1"/>
      <c r="AP541" s="1"/>
      <c r="AQ541" s="1"/>
      <c r="AR541" s="1"/>
      <c r="AS541" s="75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2:63" customFormat="1" x14ac:dyDescent="0.25">
      <c r="B542" s="1"/>
      <c r="C542" s="1"/>
      <c r="D542" s="38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49"/>
      <c r="AD542" s="14"/>
      <c r="AE542" s="14"/>
      <c r="AF542" s="14"/>
      <c r="AG542" s="14"/>
      <c r="AH542" s="14"/>
      <c r="AI542" s="14"/>
      <c r="AJ542" s="14"/>
      <c r="AK542" s="14"/>
      <c r="AL542" s="1"/>
      <c r="AM542" s="1"/>
      <c r="AN542" s="1"/>
      <c r="AO542" s="1"/>
      <c r="AP542" s="1"/>
      <c r="AQ542" s="1"/>
      <c r="AR542" s="1"/>
      <c r="AS542" s="75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2:63" customFormat="1" x14ac:dyDescent="0.25">
      <c r="B543" s="1"/>
      <c r="C543" s="1"/>
      <c r="D543" s="38" t="s">
        <v>343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49"/>
      <c r="AD543" s="14"/>
      <c r="AE543" s="14"/>
      <c r="AF543" s="14"/>
      <c r="AG543" s="14"/>
      <c r="AH543" s="14"/>
      <c r="AI543" s="14"/>
      <c r="AJ543" s="14"/>
      <c r="AK543" s="14"/>
      <c r="AL543" s="1"/>
      <c r="AM543" s="1"/>
      <c r="AN543" s="1"/>
      <c r="AO543" s="1"/>
      <c r="AP543" s="1"/>
      <c r="AQ543" s="1"/>
      <c r="AR543" s="1"/>
      <c r="AS543" s="75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2:63" customFormat="1" x14ac:dyDescent="0.25">
      <c r="B544" s="1"/>
      <c r="C544" s="1"/>
      <c r="D544" s="38" t="s">
        <v>328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49"/>
      <c r="AD544" s="14"/>
      <c r="AE544" s="14"/>
      <c r="AF544" s="14"/>
      <c r="AG544" s="14"/>
      <c r="AH544" s="14"/>
      <c r="AI544" s="14"/>
      <c r="AJ544" s="14"/>
      <c r="AK544" s="14"/>
      <c r="AL544" s="1"/>
      <c r="AM544" s="1"/>
      <c r="AN544" s="1"/>
      <c r="AO544" s="1"/>
      <c r="AP544" s="1"/>
      <c r="AQ544" s="1"/>
      <c r="AR544" s="1"/>
      <c r="AS544" s="75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4:45" x14ac:dyDescent="0.25">
      <c r="D545" s="39" t="s">
        <v>354</v>
      </c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S545" s="75"/>
    </row>
    <row r="546" spans="4:45" x14ac:dyDescent="0.25">
      <c r="D546" s="38" t="s">
        <v>321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S546" s="75"/>
    </row>
    <row r="547" spans="4:45" x14ac:dyDescent="0.25">
      <c r="D547" s="56" t="s">
        <v>1233</v>
      </c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S547" s="75"/>
    </row>
    <row r="548" spans="4:45" x14ac:dyDescent="0.25">
      <c r="D548" s="56" t="s">
        <v>1234</v>
      </c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S548" s="75"/>
    </row>
    <row r="549" spans="4:45" x14ac:dyDescent="0.25">
      <c r="D549" s="56" t="s">
        <v>1235</v>
      </c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S549" s="75"/>
    </row>
    <row r="550" spans="4:45" x14ac:dyDescent="0.25">
      <c r="D550" s="56" t="s">
        <v>408</v>
      </c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S550" s="75"/>
    </row>
    <row r="551" spans="4:45" x14ac:dyDescent="0.25">
      <c r="D551" s="58" t="s">
        <v>483</v>
      </c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  <c r="AI551" s="59"/>
      <c r="AJ551" s="59"/>
      <c r="AK551" s="59"/>
      <c r="AS551" s="75"/>
    </row>
    <row r="552" spans="4:45" x14ac:dyDescent="0.25">
      <c r="D552" s="58" t="s">
        <v>345</v>
      </c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  <c r="AI552" s="59"/>
      <c r="AJ552" s="59"/>
      <c r="AK552" s="59"/>
      <c r="AS552" s="75"/>
    </row>
    <row r="553" spans="4:45" x14ac:dyDescent="0.25">
      <c r="D553" s="58" t="s">
        <v>484</v>
      </c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  <c r="AI553" s="59"/>
      <c r="AJ553" s="59"/>
      <c r="AK553" s="59"/>
      <c r="AS553" s="75"/>
    </row>
    <row r="554" spans="4:45" x14ac:dyDescent="0.25">
      <c r="D554" s="38" t="s">
        <v>422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S554" s="75"/>
    </row>
    <row r="555" spans="4:45" x14ac:dyDescent="0.25">
      <c r="D555" s="38" t="s">
        <v>412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S555" s="75"/>
    </row>
    <row r="556" spans="4:45" x14ac:dyDescent="0.25">
      <c r="D556" s="38" t="s">
        <v>413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S556" s="75"/>
    </row>
    <row r="557" spans="4:45" x14ac:dyDescent="0.25">
      <c r="D557" s="38" t="s">
        <v>424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S557" s="75"/>
    </row>
    <row r="558" spans="4:45" x14ac:dyDescent="0.25">
      <c r="D558" s="38" t="s">
        <v>352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S558" s="75"/>
    </row>
    <row r="559" spans="4:45" x14ac:dyDescent="0.25">
      <c r="D559" s="38" t="s">
        <v>396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S559" s="75"/>
    </row>
    <row r="560" spans="4:45" x14ac:dyDescent="0.25">
      <c r="D560" s="38" t="s">
        <v>397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S560" s="75"/>
    </row>
    <row r="561" spans="4:45" x14ac:dyDescent="0.25">
      <c r="D561" s="38" t="s">
        <v>275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S561" s="75"/>
    </row>
    <row r="562" spans="4:45" x14ac:dyDescent="0.25">
      <c r="D562" s="38" t="s">
        <v>398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S562" s="75"/>
    </row>
    <row r="563" spans="4:45" x14ac:dyDescent="0.25">
      <c r="D563" s="38" t="s">
        <v>322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S563" s="75"/>
    </row>
    <row r="564" spans="4:45" x14ac:dyDescent="0.25">
      <c r="D564" s="38" t="s">
        <v>399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S564" s="75"/>
    </row>
    <row r="565" spans="4:45" x14ac:dyDescent="0.25">
      <c r="D565" s="38" t="s">
        <v>326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S565" s="75"/>
    </row>
    <row r="566" spans="4:45" x14ac:dyDescent="0.25">
      <c r="D566" s="38" t="s">
        <v>428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S566" s="75"/>
    </row>
    <row r="567" spans="4:45" x14ac:dyDescent="0.25">
      <c r="D567" s="38" t="s">
        <v>409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S567" s="75"/>
    </row>
    <row r="568" spans="4:45" x14ac:dyDescent="0.25">
      <c r="D568" s="33" t="s">
        <v>476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S568" s="75"/>
    </row>
    <row r="569" spans="4:45" x14ac:dyDescent="0.25">
      <c r="D569" s="38" t="s">
        <v>331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S569" s="75"/>
    </row>
    <row r="570" spans="4:45" x14ac:dyDescent="0.25">
      <c r="D570" s="38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S570" s="75"/>
    </row>
    <row r="571" spans="4:45" x14ac:dyDescent="0.25">
      <c r="D571" s="38" t="s">
        <v>400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S571" s="75"/>
    </row>
    <row r="572" spans="4:45" x14ac:dyDescent="0.25">
      <c r="D572" s="38" t="s">
        <v>460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S572" s="75"/>
    </row>
    <row r="573" spans="4:45" x14ac:dyDescent="0.25">
      <c r="D573" s="38" t="s">
        <v>477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S573" s="75"/>
    </row>
    <row r="574" spans="4:45" x14ac:dyDescent="0.25">
      <c r="D574" s="38" t="s">
        <v>478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S574" s="75"/>
    </row>
    <row r="575" spans="4:45" x14ac:dyDescent="0.25">
      <c r="D575" s="38" t="s">
        <v>479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S575" s="75"/>
    </row>
    <row r="577" spans="4:4" x14ac:dyDescent="0.25">
      <c r="D577" s="1" t="s">
        <v>2381</v>
      </c>
    </row>
    <row r="622" spans="2:4" x14ac:dyDescent="0.25">
      <c r="B622" s="3">
        <v>0</v>
      </c>
      <c r="D622" s="4" t="s">
        <v>2382</v>
      </c>
    </row>
    <row r="623" spans="2:4" x14ac:dyDescent="0.25">
      <c r="D623" s="41" t="s">
        <v>300</v>
      </c>
    </row>
    <row r="625" spans="4:4" x14ac:dyDescent="0.25">
      <c r="D625" s="1" t="s">
        <v>2376</v>
      </c>
    </row>
    <row r="652" spans="4:4" x14ac:dyDescent="0.25">
      <c r="D652" s="1" t="s">
        <v>2379</v>
      </c>
    </row>
    <row r="660" spans="4:39" x14ac:dyDescent="0.25">
      <c r="AM660" s="1" t="s">
        <v>329</v>
      </c>
    </row>
    <row r="661" spans="4:39" x14ac:dyDescent="0.25">
      <c r="AM661" s="4" t="s">
        <v>2380</v>
      </c>
    </row>
    <row r="671" spans="4:39" x14ac:dyDescent="0.25">
      <c r="D671" s="1" t="s">
        <v>2383</v>
      </c>
    </row>
    <row r="713" spans="2:4" x14ac:dyDescent="0.25">
      <c r="B713" s="3">
        <v>0</v>
      </c>
      <c r="D713" s="4" t="s">
        <v>2421</v>
      </c>
    </row>
    <row r="714" spans="2:4" x14ac:dyDescent="0.25">
      <c r="D714" s="41" t="s">
        <v>299</v>
      </c>
    </row>
    <row r="716" spans="2:4" x14ac:dyDescent="0.25">
      <c r="D716" s="1" t="s">
        <v>36</v>
      </c>
    </row>
    <row r="717" spans="2:4" x14ac:dyDescent="0.25">
      <c r="D717" s="36" t="s">
        <v>2398</v>
      </c>
    </row>
    <row r="719" spans="2:4" x14ac:dyDescent="0.25">
      <c r="D719" s="1" t="s">
        <v>2391</v>
      </c>
    </row>
    <row r="798" spans="4:26" x14ac:dyDescent="0.25">
      <c r="D798" s="38" t="s">
        <v>2393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4:26" x14ac:dyDescent="0.25">
      <c r="D799" s="38" t="s">
        <v>2394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4:26" x14ac:dyDescent="0.25">
      <c r="D800" s="38" t="s">
        <v>2395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2" spans="4:27" x14ac:dyDescent="0.25">
      <c r="D802" s="38" t="s">
        <v>706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</row>
    <row r="803" spans="4:27" x14ac:dyDescent="0.25">
      <c r="D803" s="38" t="s">
        <v>708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</row>
    <row r="804" spans="4:27" x14ac:dyDescent="0.25">
      <c r="D804" s="38" t="s">
        <v>631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</row>
    <row r="805" spans="4:27" x14ac:dyDescent="0.25">
      <c r="D805" s="38" t="s">
        <v>2396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</row>
    <row r="807" spans="4:27" x14ac:dyDescent="0.25">
      <c r="D807" s="38" t="s">
        <v>632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</row>
    <row r="808" spans="4:27" x14ac:dyDescent="0.25">
      <c r="D808" s="38" t="s">
        <v>707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</row>
    <row r="809" spans="4:27" x14ac:dyDescent="0.25">
      <c r="D809" s="38" t="s">
        <v>634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</row>
    <row r="810" spans="4:27" x14ac:dyDescent="0.25">
      <c r="D810" s="38" t="s">
        <v>495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</row>
    <row r="811" spans="4:27" x14ac:dyDescent="0.25">
      <c r="D811" s="38" t="s">
        <v>2397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</row>
    <row r="813" spans="4:27" x14ac:dyDescent="0.25">
      <c r="D813" s="39" t="s">
        <v>324</v>
      </c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</row>
    <row r="814" spans="4:27" x14ac:dyDescent="0.25">
      <c r="D814" s="39" t="s">
        <v>308</v>
      </c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</row>
    <row r="815" spans="4:27" x14ac:dyDescent="0.25">
      <c r="D815" s="39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</row>
    <row r="816" spans="4:27" x14ac:dyDescent="0.25">
      <c r="D816" s="39" t="s">
        <v>485</v>
      </c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</row>
    <row r="817" spans="4:27" x14ac:dyDescent="0.25">
      <c r="D817" s="39" t="s">
        <v>278</v>
      </c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</row>
    <row r="818" spans="4:27" x14ac:dyDescent="0.25">
      <c r="D818" s="39" t="s">
        <v>524</v>
      </c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</row>
    <row r="819" spans="4:27" x14ac:dyDescent="0.25">
      <c r="D819" s="39" t="s">
        <v>709</v>
      </c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</row>
    <row r="820" spans="4:27" x14ac:dyDescent="0.25">
      <c r="D820" s="39" t="s">
        <v>2399</v>
      </c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</row>
    <row r="821" spans="4:27" x14ac:dyDescent="0.25">
      <c r="D821" s="39" t="s">
        <v>2400</v>
      </c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</row>
    <row r="822" spans="4:27" x14ac:dyDescent="0.25">
      <c r="D822" s="39" t="s">
        <v>2403</v>
      </c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</row>
    <row r="823" spans="4:27" x14ac:dyDescent="0.25">
      <c r="D823" s="39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</row>
    <row r="824" spans="4:27" x14ac:dyDescent="0.25">
      <c r="D824" s="39" t="s">
        <v>486</v>
      </c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</row>
    <row r="825" spans="4:27" x14ac:dyDescent="0.25">
      <c r="D825" s="39" t="s">
        <v>278</v>
      </c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</row>
    <row r="826" spans="4:27" x14ac:dyDescent="0.25">
      <c r="D826" s="39" t="s">
        <v>524</v>
      </c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</row>
    <row r="827" spans="4:27" x14ac:dyDescent="0.25">
      <c r="D827" s="39" t="s">
        <v>2399</v>
      </c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</row>
    <row r="828" spans="4:27" x14ac:dyDescent="0.25">
      <c r="D828" s="39" t="s">
        <v>2401</v>
      </c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</row>
    <row r="829" spans="4:27" x14ac:dyDescent="0.25">
      <c r="D829" s="39" t="s">
        <v>2402</v>
      </c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</row>
    <row r="830" spans="4:27" x14ac:dyDescent="0.25">
      <c r="D830" s="39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</row>
    <row r="831" spans="4:27" x14ac:dyDescent="0.25">
      <c r="D831" s="39" t="s">
        <v>260</v>
      </c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</row>
    <row r="832" spans="4:27" x14ac:dyDescent="0.25">
      <c r="D832" s="39" t="s">
        <v>261</v>
      </c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</row>
    <row r="833" spans="4:27" x14ac:dyDescent="0.25">
      <c r="D833" s="39" t="s">
        <v>325</v>
      </c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</row>
    <row r="835" spans="4:27" x14ac:dyDescent="0.25">
      <c r="D835" s="1" t="s">
        <v>2404</v>
      </c>
    </row>
    <row r="875" spans="2:4" x14ac:dyDescent="0.25">
      <c r="B875" s="2">
        <v>0</v>
      </c>
      <c r="D875" s="4" t="s">
        <v>501</v>
      </c>
    </row>
    <row r="876" spans="2:4" x14ac:dyDescent="0.25">
      <c r="D876" s="41" t="s">
        <v>301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384EA-BEE0-4BB4-BB1A-44FE0A1FB685}">
  <dimension ref="A2:J26"/>
  <sheetViews>
    <sheetView zoomScale="85" zoomScaleNormal="85" workbookViewId="0"/>
  </sheetViews>
  <sheetFormatPr defaultColWidth="2.85546875" defaultRowHeight="15" x14ac:dyDescent="0.25"/>
  <cols>
    <col min="1" max="1" width="9" style="68" bestFit="1" customWidth="1"/>
    <col min="2" max="2" width="39.425781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538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2361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77" t="s">
        <v>1622</v>
      </c>
      <c r="B5" s="47" t="s">
        <v>1623</v>
      </c>
      <c r="C5" s="47" t="s">
        <v>323</v>
      </c>
      <c r="D5" s="47" t="s">
        <v>310</v>
      </c>
      <c r="E5" s="47" t="s">
        <v>272</v>
      </c>
      <c r="F5" s="62">
        <v>45202.679861110999</v>
      </c>
      <c r="G5" s="62">
        <v>45623.625</v>
      </c>
      <c r="H5" s="47" t="s">
        <v>23</v>
      </c>
      <c r="I5" s="47" t="s">
        <v>18</v>
      </c>
      <c r="J5" s="47" t="s">
        <v>259</v>
      </c>
    </row>
    <row r="6" spans="1:10" ht="90" x14ac:dyDescent="0.25">
      <c r="A6" s="44" t="s">
        <v>1634</v>
      </c>
      <c r="B6" s="44" t="s">
        <v>1633</v>
      </c>
      <c r="C6" s="44" t="s">
        <v>377</v>
      </c>
      <c r="D6" s="44" t="s">
        <v>310</v>
      </c>
      <c r="E6" s="44" t="s">
        <v>272</v>
      </c>
      <c r="F6" s="63">
        <v>45202.704861111</v>
      </c>
      <c r="G6" s="63">
        <v>45623.659722222001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1649</v>
      </c>
      <c r="B7" s="47" t="s">
        <v>1646</v>
      </c>
      <c r="C7" s="47" t="s">
        <v>1648</v>
      </c>
      <c r="D7" s="47" t="s">
        <v>310</v>
      </c>
      <c r="E7" s="47" t="s">
        <v>272</v>
      </c>
      <c r="F7" s="62">
        <v>45203.361111111</v>
      </c>
      <c r="G7" s="62">
        <v>45623.638888889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1806</v>
      </c>
      <c r="B8" s="44" t="s">
        <v>1655</v>
      </c>
      <c r="C8" s="44" t="s">
        <v>644</v>
      </c>
      <c r="D8" s="44" t="s">
        <v>310</v>
      </c>
      <c r="E8" s="44" t="s">
        <v>272</v>
      </c>
      <c r="F8" s="63">
        <v>45203.565277777998</v>
      </c>
      <c r="G8" s="63">
        <v>45624.547222221998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1841</v>
      </c>
      <c r="B9" s="47" t="s">
        <v>1859</v>
      </c>
      <c r="C9" s="47" t="s">
        <v>323</v>
      </c>
      <c r="D9" s="47" t="s">
        <v>310</v>
      </c>
      <c r="E9" s="47" t="s">
        <v>272</v>
      </c>
      <c r="F9" s="62">
        <v>45204.429861110999</v>
      </c>
      <c r="G9" s="62">
        <v>45625.375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1918</v>
      </c>
      <c r="B10" s="44" t="s">
        <v>1916</v>
      </c>
      <c r="C10" s="44" t="s">
        <v>377</v>
      </c>
      <c r="D10" s="44" t="s">
        <v>310</v>
      </c>
      <c r="E10" s="44" t="s">
        <v>272</v>
      </c>
      <c r="F10" s="63">
        <v>45205.435416667002</v>
      </c>
      <c r="G10" s="63">
        <v>45628.375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129" t="s">
        <v>1972</v>
      </c>
      <c r="B11" s="129" t="s">
        <v>1921</v>
      </c>
      <c r="C11" s="129" t="s">
        <v>323</v>
      </c>
      <c r="D11" s="129" t="s">
        <v>310</v>
      </c>
      <c r="E11" s="129" t="s">
        <v>272</v>
      </c>
      <c r="F11" s="130">
        <v>45205.471527777998</v>
      </c>
      <c r="G11" s="130">
        <v>45628.416666666999</v>
      </c>
      <c r="H11" s="129" t="s">
        <v>23</v>
      </c>
      <c r="I11" s="129" t="s">
        <v>18</v>
      </c>
      <c r="J11" s="129" t="s">
        <v>255</v>
      </c>
    </row>
    <row r="12" spans="1:10" ht="45" x14ac:dyDescent="0.25">
      <c r="A12" s="44" t="s">
        <v>1929</v>
      </c>
      <c r="B12" s="44" t="s">
        <v>1926</v>
      </c>
      <c r="C12" s="44" t="s">
        <v>713</v>
      </c>
      <c r="D12" s="44" t="s">
        <v>310</v>
      </c>
      <c r="E12" s="44" t="s">
        <v>272</v>
      </c>
      <c r="F12" s="63">
        <v>45205.654861110997</v>
      </c>
      <c r="G12" s="63">
        <v>45628.601388889001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1933</v>
      </c>
      <c r="B13" s="47" t="s">
        <v>1931</v>
      </c>
      <c r="C13" s="47" t="s">
        <v>393</v>
      </c>
      <c r="D13" s="47" t="s">
        <v>310</v>
      </c>
      <c r="E13" s="47" t="s">
        <v>272</v>
      </c>
      <c r="F13" s="62">
        <v>45205.670138889</v>
      </c>
      <c r="G13" s="62">
        <v>45628.625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2075</v>
      </c>
      <c r="B14" s="44" t="s">
        <v>2076</v>
      </c>
      <c r="C14" s="44" t="s">
        <v>323</v>
      </c>
      <c r="D14" s="44" t="s">
        <v>310</v>
      </c>
      <c r="E14" s="44" t="s">
        <v>272</v>
      </c>
      <c r="F14" s="63">
        <v>45208.411805556003</v>
      </c>
      <c r="G14" s="63">
        <v>45629.365277778001</v>
      </c>
      <c r="H14" s="44" t="s">
        <v>23</v>
      </c>
      <c r="I14" s="44" t="s">
        <v>18</v>
      </c>
      <c r="J14" s="44" t="s">
        <v>255</v>
      </c>
    </row>
    <row r="15" spans="1:10" ht="45" x14ac:dyDescent="0.25">
      <c r="A15" s="47" t="s">
        <v>2098</v>
      </c>
      <c r="B15" s="47" t="s">
        <v>2097</v>
      </c>
      <c r="C15" s="47" t="s">
        <v>377</v>
      </c>
      <c r="D15" s="47" t="s">
        <v>310</v>
      </c>
      <c r="E15" s="47" t="s">
        <v>272</v>
      </c>
      <c r="F15" s="62">
        <v>45208.490277778001</v>
      </c>
      <c r="G15" s="62">
        <v>45629.438888889003</v>
      </c>
      <c r="H15" s="47" t="s">
        <v>23</v>
      </c>
      <c r="I15" s="47" t="s">
        <v>18</v>
      </c>
      <c r="J15" s="47" t="s">
        <v>255</v>
      </c>
    </row>
    <row r="16" spans="1:10" ht="45" x14ac:dyDescent="0.25">
      <c r="A16" s="78" t="s">
        <v>2292</v>
      </c>
      <c r="B16" s="78" t="s">
        <v>2291</v>
      </c>
      <c r="C16" s="78" t="s">
        <v>563</v>
      </c>
      <c r="D16" s="78" t="s">
        <v>310</v>
      </c>
      <c r="E16" s="78" t="s">
        <v>272</v>
      </c>
      <c r="F16" s="79">
        <v>45209.336111110999</v>
      </c>
      <c r="G16" s="79">
        <v>45629.625</v>
      </c>
      <c r="H16" s="78" t="s">
        <v>23</v>
      </c>
      <c r="I16" s="78" t="s">
        <v>18</v>
      </c>
      <c r="J16" s="78" t="s">
        <v>255</v>
      </c>
    </row>
    <row r="17" spans="1:10" ht="45" x14ac:dyDescent="0.25">
      <c r="A17" s="47" t="s">
        <v>2253</v>
      </c>
      <c r="B17" s="47" t="s">
        <v>2290</v>
      </c>
      <c r="C17" s="47" t="s">
        <v>395</v>
      </c>
      <c r="D17" s="47" t="s">
        <v>310</v>
      </c>
      <c r="E17" s="47" t="s">
        <v>272</v>
      </c>
      <c r="F17" s="62">
        <v>45209.336111110999</v>
      </c>
      <c r="G17" s="62">
        <v>45629.625</v>
      </c>
      <c r="H17" s="47" t="s">
        <v>23</v>
      </c>
      <c r="I17" s="47" t="s">
        <v>18</v>
      </c>
      <c r="J17" s="47" t="s">
        <v>255</v>
      </c>
    </row>
    <row r="18" spans="1:10" ht="45" x14ac:dyDescent="0.25">
      <c r="A18" s="78" t="s">
        <v>2264</v>
      </c>
      <c r="B18" s="78" t="s">
        <v>2289</v>
      </c>
      <c r="C18" s="78" t="s">
        <v>490</v>
      </c>
      <c r="D18" s="78" t="s">
        <v>310</v>
      </c>
      <c r="E18" s="78" t="s">
        <v>272</v>
      </c>
      <c r="F18" s="79">
        <v>45209.454166666997</v>
      </c>
      <c r="G18" s="79">
        <v>45630.408333332998</v>
      </c>
      <c r="H18" s="78" t="s">
        <v>23</v>
      </c>
      <c r="I18" s="78" t="s">
        <v>18</v>
      </c>
      <c r="J18" s="78" t="s">
        <v>255</v>
      </c>
    </row>
    <row r="19" spans="1:10" ht="45" x14ac:dyDescent="0.25">
      <c r="A19" s="47" t="s">
        <v>2266</v>
      </c>
      <c r="B19" s="47" t="s">
        <v>2288</v>
      </c>
      <c r="C19" s="47" t="s">
        <v>822</v>
      </c>
      <c r="D19" s="47" t="s">
        <v>310</v>
      </c>
      <c r="E19" s="47" t="s">
        <v>272</v>
      </c>
      <c r="F19" s="62">
        <v>45209.458333333001</v>
      </c>
      <c r="G19" s="62">
        <v>45630.416666666999</v>
      </c>
      <c r="H19" s="47" t="s">
        <v>23</v>
      </c>
      <c r="I19" s="47" t="s">
        <v>18</v>
      </c>
      <c r="J19" s="47" t="s">
        <v>255</v>
      </c>
    </row>
    <row r="20" spans="1:10" ht="45" x14ac:dyDescent="0.25">
      <c r="A20" s="44" t="s">
        <v>2270</v>
      </c>
      <c r="B20" s="44" t="s">
        <v>2287</v>
      </c>
      <c r="C20" s="44" t="s">
        <v>377</v>
      </c>
      <c r="D20" s="44" t="s">
        <v>310</v>
      </c>
      <c r="E20" s="44" t="s">
        <v>272</v>
      </c>
      <c r="F20" s="63">
        <v>45209.471527777998</v>
      </c>
      <c r="G20" s="63">
        <v>45630.416666666999</v>
      </c>
      <c r="H20" s="44" t="s">
        <v>23</v>
      </c>
      <c r="I20" s="44" t="s">
        <v>18</v>
      </c>
      <c r="J20" s="44" t="s">
        <v>255</v>
      </c>
    </row>
    <row r="22" spans="1:10" x14ac:dyDescent="0.25">
      <c r="A22" s="42" t="s">
        <v>2369</v>
      </c>
      <c r="B22" s="42" t="s">
        <v>2370</v>
      </c>
      <c r="C22" s="42"/>
      <c r="D22" s="42"/>
      <c r="E22" s="42"/>
      <c r="F22" s="64"/>
      <c r="G22" s="64"/>
      <c r="H22" s="42"/>
      <c r="I22" s="42"/>
      <c r="J22" s="42" t="s">
        <v>317</v>
      </c>
    </row>
    <row r="23" spans="1:10" x14ac:dyDescent="0.25">
      <c r="A23" s="42"/>
      <c r="B23" s="42"/>
      <c r="C23" s="42"/>
      <c r="D23" s="42"/>
      <c r="E23" s="42"/>
      <c r="F23" s="64"/>
      <c r="G23" s="64"/>
      <c r="H23" s="42"/>
      <c r="I23" s="42"/>
      <c r="J23" s="42" t="s">
        <v>317</v>
      </c>
    </row>
    <row r="24" spans="1:10" x14ac:dyDescent="0.25">
      <c r="A24" s="42"/>
      <c r="B24" s="42"/>
      <c r="C24" s="42"/>
      <c r="D24" s="42"/>
      <c r="E24" s="42"/>
      <c r="F24" s="64"/>
      <c r="G24" s="64"/>
      <c r="H24" s="42"/>
      <c r="I24" s="42"/>
      <c r="J24" s="42" t="s">
        <v>317</v>
      </c>
    </row>
    <row r="25" spans="1:10" x14ac:dyDescent="0.25">
      <c r="A25" s="42"/>
      <c r="B25" s="42"/>
      <c r="C25" s="42"/>
      <c r="D25" s="42"/>
      <c r="E25" s="42"/>
      <c r="F25" s="64"/>
      <c r="G25" s="64"/>
      <c r="H25" s="42"/>
      <c r="I25" s="42"/>
      <c r="J25" s="42" t="s">
        <v>317</v>
      </c>
    </row>
    <row r="26" spans="1:10" x14ac:dyDescent="0.25">
      <c r="A26" s="42"/>
      <c r="B26" s="42"/>
      <c r="C26" s="42"/>
      <c r="D26" s="42"/>
      <c r="E26" s="42"/>
      <c r="F26" s="64"/>
      <c r="G26" s="64"/>
      <c r="H26" s="42"/>
      <c r="I26" s="42"/>
      <c r="J26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C2B03-7F80-40E2-808D-D6F79623FDC8}">
  <dimension ref="B2:AT614"/>
  <sheetViews>
    <sheetView topLeftCell="A216" zoomScale="85" zoomScaleNormal="85" workbookViewId="0">
      <selection activeCell="O246" sqref="O24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1970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1967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1968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1969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69" spans="2:4" x14ac:dyDescent="0.25">
      <c r="B69" s="3">
        <v>0</v>
      </c>
      <c r="D69" s="4" t="s">
        <v>2371</v>
      </c>
    </row>
    <row r="70" spans="2:4" x14ac:dyDescent="0.25">
      <c r="D70" s="41" t="s">
        <v>301</v>
      </c>
    </row>
    <row r="72" spans="2:4" x14ac:dyDescent="0.25">
      <c r="D72" s="1" t="s">
        <v>2388</v>
      </c>
    </row>
    <row r="73" spans="2:4" x14ac:dyDescent="0.25">
      <c r="D73" s="36" t="s">
        <v>2389</v>
      </c>
    </row>
    <row r="75" spans="2:4" x14ac:dyDescent="0.25">
      <c r="D75" s="1" t="s">
        <v>531</v>
      </c>
    </row>
    <row r="76" spans="2:4" x14ac:dyDescent="0.25">
      <c r="D76" s="36" t="s">
        <v>726</v>
      </c>
    </row>
    <row r="78" spans="2:4" x14ac:dyDescent="0.25">
      <c r="D78" s="1" t="s">
        <v>2368</v>
      </c>
    </row>
    <row r="109" spans="4:27" x14ac:dyDescent="0.25">
      <c r="D109" s="1" t="s">
        <v>722</v>
      </c>
      <c r="Q109" s="1" t="s">
        <v>565</v>
      </c>
    </row>
    <row r="110" spans="4:27" x14ac:dyDescent="0.25">
      <c r="D110" s="4" t="s">
        <v>2372</v>
      </c>
      <c r="L110" s="40" t="s">
        <v>2373</v>
      </c>
      <c r="M110" s="131" t="s">
        <v>2374</v>
      </c>
      <c r="N110" s="40" t="s">
        <v>2375</v>
      </c>
      <c r="Q110" s="23" t="s">
        <v>2386</v>
      </c>
    </row>
    <row r="112" spans="4:27" x14ac:dyDescent="0.25">
      <c r="D112" s="33" t="s">
        <v>855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</row>
    <row r="113" spans="4:28" x14ac:dyDescent="0.25">
      <c r="D113" s="38" t="s">
        <v>34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</row>
    <row r="114" spans="4:28" x14ac:dyDescent="0.25">
      <c r="D114" s="38" t="s">
        <v>1063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</row>
    <row r="116" spans="4:28" x14ac:dyDescent="0.25">
      <c r="D116" s="33" t="s">
        <v>856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4:28" x14ac:dyDescent="0.25">
      <c r="D117" s="38" t="s">
        <v>34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spans="4:28" x14ac:dyDescent="0.25">
      <c r="D118" s="38" t="s">
        <v>2387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20" spans="4:28" x14ac:dyDescent="0.25">
      <c r="D120" s="4" t="s">
        <v>2390</v>
      </c>
    </row>
    <row r="138" spans="4:4" x14ac:dyDescent="0.25">
      <c r="D138" s="1" t="s">
        <v>2392</v>
      </c>
    </row>
    <row r="209" spans="4:41" x14ac:dyDescent="0.25">
      <c r="D209" s="4" t="s">
        <v>1970</v>
      </c>
    </row>
    <row r="211" spans="4:41" x14ac:dyDescent="0.25">
      <c r="D211" s="38" t="s">
        <v>2411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</row>
    <row r="212" spans="4:41" x14ac:dyDescent="0.25">
      <c r="D212" s="38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</row>
    <row r="213" spans="4:41" x14ac:dyDescent="0.25">
      <c r="D213" s="38" t="s">
        <v>2412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</row>
    <row r="214" spans="4:41" x14ac:dyDescent="0.25">
      <c r="D214" s="38" t="s">
        <v>787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</row>
    <row r="215" spans="4:41" x14ac:dyDescent="0.25">
      <c r="D215" s="38" t="s">
        <v>2413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</row>
    <row r="216" spans="4:41" x14ac:dyDescent="0.25">
      <c r="D216" s="38" t="s">
        <v>2414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</row>
    <row r="217" spans="4:41" x14ac:dyDescent="0.25">
      <c r="D217" s="38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</row>
    <row r="218" spans="4:41" x14ac:dyDescent="0.25">
      <c r="D218" s="38" t="s">
        <v>2415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</row>
    <row r="219" spans="4:41" x14ac:dyDescent="0.25">
      <c r="D219" s="38" t="s">
        <v>787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</row>
    <row r="220" spans="4:41" x14ac:dyDescent="0.25">
      <c r="D220" s="38" t="s">
        <v>2416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</row>
    <row r="221" spans="4:41" x14ac:dyDescent="0.25">
      <c r="D221" s="38" t="s">
        <v>2417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</row>
    <row r="222" spans="4:41" x14ac:dyDescent="0.25">
      <c r="D222" s="38" t="s">
        <v>2413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</row>
    <row r="223" spans="4:41" x14ac:dyDescent="0.25">
      <c r="D223" s="38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</row>
    <row r="224" spans="4:41" x14ac:dyDescent="0.25">
      <c r="D224" s="38" t="s">
        <v>2415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</row>
    <row r="225" spans="4:43" x14ac:dyDescent="0.25">
      <c r="D225" s="38" t="s">
        <v>787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</row>
    <row r="226" spans="4:43" x14ac:dyDescent="0.25">
      <c r="D226" s="38" t="s">
        <v>2418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</row>
    <row r="227" spans="4:43" x14ac:dyDescent="0.25">
      <c r="D227" s="38" t="s">
        <v>2417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</row>
    <row r="228" spans="4:43" x14ac:dyDescent="0.25">
      <c r="D228" s="38" t="s">
        <v>2413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</row>
    <row r="230" spans="4:43" x14ac:dyDescent="0.25">
      <c r="D230" s="38" t="s">
        <v>2422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</row>
    <row r="231" spans="4:43" x14ac:dyDescent="0.25">
      <c r="D231" s="38" t="s">
        <v>34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</row>
    <row r="232" spans="4:43" x14ac:dyDescent="0.25">
      <c r="D232" s="38" t="s">
        <v>787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</row>
    <row r="233" spans="4:43" x14ac:dyDescent="0.25">
      <c r="D233" s="38" t="s">
        <v>2423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</row>
    <row r="234" spans="4:43" x14ac:dyDescent="0.25">
      <c r="D234" s="38" t="s">
        <v>2424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</row>
    <row r="235" spans="4:43" x14ac:dyDescent="0.25">
      <c r="D235" s="38" t="s">
        <v>2425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</row>
    <row r="236" spans="4:43" x14ac:dyDescent="0.25">
      <c r="D236" s="38" t="s">
        <v>2432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</row>
    <row r="237" spans="4:43" x14ac:dyDescent="0.25">
      <c r="D237" s="38" t="s">
        <v>2426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</row>
    <row r="238" spans="4:43" x14ac:dyDescent="0.25">
      <c r="D238" s="38" t="s">
        <v>2427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</row>
    <row r="239" spans="4:43" x14ac:dyDescent="0.25">
      <c r="D239" s="38" t="s">
        <v>1163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</row>
    <row r="240" spans="4:43" x14ac:dyDescent="0.25">
      <c r="D240" s="38" t="s">
        <v>401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</row>
    <row r="241" spans="4:43" x14ac:dyDescent="0.25">
      <c r="D241" s="38" t="s">
        <v>2428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</row>
    <row r="242" spans="4:43" x14ac:dyDescent="0.25">
      <c r="D242" s="38" t="s">
        <v>2429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</row>
    <row r="243" spans="4:43" x14ac:dyDescent="0.25">
      <c r="D243" s="38" t="s">
        <v>2430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</row>
    <row r="244" spans="4:43" x14ac:dyDescent="0.25">
      <c r="D244" s="38" t="s">
        <v>2431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</row>
    <row r="246" spans="4:43" x14ac:dyDescent="0.25">
      <c r="D246" s="4" t="s">
        <v>564</v>
      </c>
      <c r="E246" s="4" t="s">
        <v>565</v>
      </c>
      <c r="F246" s="4" t="s">
        <v>305</v>
      </c>
      <c r="G246" s="4" t="s">
        <v>566</v>
      </c>
      <c r="H246" s="4" t="s">
        <v>567</v>
      </c>
      <c r="I246" s="4" t="s">
        <v>568</v>
      </c>
      <c r="J246" s="4" t="s">
        <v>569</v>
      </c>
      <c r="K246" s="4" t="s">
        <v>570</v>
      </c>
      <c r="L246" s="4" t="s">
        <v>571</v>
      </c>
      <c r="M246" s="4" t="s">
        <v>572</v>
      </c>
      <c r="N246" s="4" t="s">
        <v>573</v>
      </c>
      <c r="O246" s="4" t="s">
        <v>574</v>
      </c>
      <c r="P246" s="4" t="s">
        <v>575</v>
      </c>
      <c r="Q246" s="4" t="s">
        <v>576</v>
      </c>
      <c r="R246" s="4" t="s">
        <v>577</v>
      </c>
      <c r="S246" s="4" t="s">
        <v>578</v>
      </c>
      <c r="T246" s="4" t="s">
        <v>579</v>
      </c>
      <c r="U246" s="4" t="s">
        <v>580</v>
      </c>
      <c r="V246" s="4" t="s">
        <v>581</v>
      </c>
      <c r="W246" s="4" t="s">
        <v>370</v>
      </c>
      <c r="X246" s="4" t="s">
        <v>373</v>
      </c>
      <c r="Y246" s="4" t="s">
        <v>374</v>
      </c>
      <c r="Z246" s="4" t="s">
        <v>582</v>
      </c>
      <c r="AA246" s="4" t="s">
        <v>583</v>
      </c>
      <c r="AB246" s="4" t="s">
        <v>584</v>
      </c>
      <c r="AC246" s="4" t="s">
        <v>585</v>
      </c>
      <c r="AD246" s="4" t="s">
        <v>586</v>
      </c>
      <c r="AE246" s="4" t="s">
        <v>587</v>
      </c>
      <c r="AF246" s="4" t="s">
        <v>588</v>
      </c>
      <c r="AG246" s="4" t="s">
        <v>589</v>
      </c>
      <c r="AH246" s="4" t="s">
        <v>590</v>
      </c>
      <c r="AI246" s="4" t="s">
        <v>591</v>
      </c>
      <c r="AJ246" s="4" t="s">
        <v>592</v>
      </c>
      <c r="AK246" s="4" t="s">
        <v>593</v>
      </c>
      <c r="AL246" s="4" t="s">
        <v>594</v>
      </c>
    </row>
    <row r="247" spans="4:43" x14ac:dyDescent="0.25">
      <c r="D247" s="1">
        <v>9104</v>
      </c>
      <c r="E247" s="1">
        <v>2.02310110952131E+16</v>
      </c>
      <c r="F247" s="1" t="s">
        <v>2433</v>
      </c>
      <c r="G247" s="1">
        <v>4120035778</v>
      </c>
      <c r="H247" s="1" t="s">
        <v>2434</v>
      </c>
      <c r="I247" s="1">
        <v>100036308</v>
      </c>
      <c r="J247" s="1">
        <v>85359156</v>
      </c>
      <c r="K247" s="1">
        <v>0</v>
      </c>
      <c r="L247" s="1">
        <v>185395464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 t="s">
        <v>404</v>
      </c>
      <c r="X247" s="54">
        <v>45210.411261574074</v>
      </c>
      <c r="Y247" s="1" t="s">
        <v>595</v>
      </c>
      <c r="Z247" s="54">
        <v>45210.432180787036</v>
      </c>
      <c r="AA247" s="1" t="s">
        <v>404</v>
      </c>
      <c r="AB247" s="1" t="s">
        <v>404</v>
      </c>
      <c r="AC247" s="1" t="s">
        <v>404</v>
      </c>
      <c r="AD247" s="1">
        <v>0</v>
      </c>
      <c r="AE247" s="1" t="s">
        <v>404</v>
      </c>
      <c r="AF247" s="1">
        <v>0</v>
      </c>
      <c r="AG247" s="1" t="s">
        <v>404</v>
      </c>
      <c r="AH247" s="1">
        <v>0</v>
      </c>
      <c r="AI247" s="1" t="s">
        <v>404</v>
      </c>
      <c r="AJ247" s="1">
        <v>0</v>
      </c>
      <c r="AL247" s="54">
        <v>45198</v>
      </c>
    </row>
    <row r="248" spans="4:43" x14ac:dyDescent="0.25">
      <c r="D248" s="1">
        <v>9134</v>
      </c>
      <c r="E248" s="1">
        <v>2.02310110952131E+16</v>
      </c>
      <c r="F248" s="1" t="s">
        <v>2433</v>
      </c>
      <c r="G248" s="1">
        <v>4120035778</v>
      </c>
      <c r="H248" s="1" t="s">
        <v>2434</v>
      </c>
      <c r="I248" s="1">
        <v>100036308</v>
      </c>
      <c r="J248" s="1">
        <v>85359156</v>
      </c>
      <c r="K248" s="1">
        <v>0</v>
      </c>
      <c r="L248" s="1">
        <v>185395464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 t="s">
        <v>404</v>
      </c>
      <c r="X248" s="54">
        <v>45210.411261574074</v>
      </c>
      <c r="Y248" s="1" t="s">
        <v>595</v>
      </c>
      <c r="Z248" s="54">
        <v>45210.72382511574</v>
      </c>
      <c r="AA248" s="1" t="s">
        <v>404</v>
      </c>
      <c r="AB248" s="1" t="s">
        <v>404</v>
      </c>
      <c r="AC248" s="1" t="s">
        <v>404</v>
      </c>
      <c r="AD248" s="1">
        <v>0</v>
      </c>
      <c r="AE248" s="1" t="s">
        <v>404</v>
      </c>
      <c r="AF248" s="1">
        <v>0</v>
      </c>
      <c r="AG248" s="1" t="s">
        <v>404</v>
      </c>
      <c r="AH248" s="1">
        <v>0</v>
      </c>
      <c r="AI248" s="1" t="s">
        <v>404</v>
      </c>
      <c r="AJ248" s="1">
        <v>0</v>
      </c>
      <c r="AL248" s="54">
        <v>45198</v>
      </c>
    </row>
    <row r="249" spans="4:43" x14ac:dyDescent="0.25">
      <c r="D249" s="1">
        <v>9105</v>
      </c>
      <c r="E249" s="1">
        <v>2.02310110952131E+16</v>
      </c>
      <c r="F249" s="1" t="s">
        <v>2433</v>
      </c>
      <c r="G249" s="1">
        <v>4120035779</v>
      </c>
      <c r="H249" s="1" t="s">
        <v>2435</v>
      </c>
      <c r="I249" s="1">
        <v>100036308</v>
      </c>
      <c r="J249" s="1">
        <v>85359146</v>
      </c>
      <c r="K249" s="1">
        <v>0</v>
      </c>
      <c r="L249" s="1">
        <v>185395454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 t="s">
        <v>404</v>
      </c>
      <c r="X249" s="54">
        <v>45210.411261574074</v>
      </c>
      <c r="Y249" s="1" t="s">
        <v>595</v>
      </c>
      <c r="Z249" s="54">
        <v>45210.432180787036</v>
      </c>
      <c r="AA249" s="1" t="s">
        <v>404</v>
      </c>
      <c r="AB249" s="1" t="s">
        <v>404</v>
      </c>
      <c r="AC249" s="1" t="s">
        <v>404</v>
      </c>
      <c r="AD249" s="1">
        <v>0</v>
      </c>
      <c r="AE249" s="1" t="s">
        <v>404</v>
      </c>
      <c r="AF249" s="1">
        <v>0</v>
      </c>
      <c r="AG249" s="1" t="s">
        <v>404</v>
      </c>
      <c r="AH249" s="1">
        <v>0</v>
      </c>
      <c r="AI249" s="1" t="s">
        <v>404</v>
      </c>
      <c r="AJ249" s="1">
        <v>0</v>
      </c>
      <c r="AL249" s="54">
        <v>45198</v>
      </c>
    </row>
    <row r="250" spans="4:43" x14ac:dyDescent="0.25">
      <c r="D250" s="1">
        <v>9135</v>
      </c>
      <c r="E250" s="1">
        <v>2.02310110952131E+16</v>
      </c>
      <c r="F250" s="1" t="s">
        <v>2433</v>
      </c>
      <c r="G250" s="1">
        <v>4120035779</v>
      </c>
      <c r="H250" s="1" t="s">
        <v>2435</v>
      </c>
      <c r="I250" s="1">
        <v>100036308</v>
      </c>
      <c r="J250" s="1">
        <v>85359146</v>
      </c>
      <c r="K250" s="1">
        <v>0</v>
      </c>
      <c r="L250" s="1">
        <v>185395454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 t="s">
        <v>404</v>
      </c>
      <c r="X250" s="54">
        <v>45210.411261574074</v>
      </c>
      <c r="Y250" s="1" t="s">
        <v>595</v>
      </c>
      <c r="Z250" s="54">
        <v>45210.72382511574</v>
      </c>
      <c r="AA250" s="1" t="s">
        <v>404</v>
      </c>
      <c r="AB250" s="1" t="s">
        <v>404</v>
      </c>
      <c r="AC250" s="1" t="s">
        <v>404</v>
      </c>
      <c r="AD250" s="1">
        <v>0</v>
      </c>
      <c r="AE250" s="1" t="s">
        <v>404</v>
      </c>
      <c r="AF250" s="1">
        <v>0</v>
      </c>
      <c r="AG250" s="1" t="s">
        <v>404</v>
      </c>
      <c r="AH250" s="1">
        <v>0</v>
      </c>
      <c r="AI250" s="1" t="s">
        <v>404</v>
      </c>
      <c r="AJ250" s="1">
        <v>0</v>
      </c>
      <c r="AL250" s="54">
        <v>45198</v>
      </c>
    </row>
    <row r="251" spans="4:43" x14ac:dyDescent="0.25">
      <c r="D251" s="1">
        <v>9106</v>
      </c>
      <c r="E251" s="1">
        <v>2.02310110952131E+16</v>
      </c>
      <c r="F251" s="1" t="s">
        <v>2433</v>
      </c>
      <c r="G251" s="1">
        <v>4120035780</v>
      </c>
      <c r="H251" s="1" t="s">
        <v>2436</v>
      </c>
      <c r="I251" s="1">
        <v>100036308</v>
      </c>
      <c r="J251" s="1">
        <v>85359146</v>
      </c>
      <c r="K251" s="1">
        <v>0</v>
      </c>
      <c r="L251" s="1">
        <v>185395454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 t="s">
        <v>404</v>
      </c>
      <c r="X251" s="54">
        <v>45210.411273148151</v>
      </c>
      <c r="Y251" s="1" t="s">
        <v>595</v>
      </c>
      <c r="Z251" s="54">
        <v>45210.432180787036</v>
      </c>
      <c r="AA251" s="1" t="s">
        <v>404</v>
      </c>
      <c r="AB251" s="1" t="s">
        <v>404</v>
      </c>
      <c r="AC251" s="1" t="s">
        <v>404</v>
      </c>
      <c r="AD251" s="1">
        <v>0</v>
      </c>
      <c r="AE251" s="1" t="s">
        <v>404</v>
      </c>
      <c r="AF251" s="1">
        <v>0</v>
      </c>
      <c r="AG251" s="1" t="s">
        <v>404</v>
      </c>
      <c r="AH251" s="1">
        <v>0</v>
      </c>
      <c r="AI251" s="1" t="s">
        <v>404</v>
      </c>
      <c r="AJ251" s="1">
        <v>0</v>
      </c>
      <c r="AL251" s="54">
        <v>45198</v>
      </c>
    </row>
    <row r="252" spans="4:43" x14ac:dyDescent="0.25">
      <c r="D252" s="1">
        <v>9136</v>
      </c>
      <c r="E252" s="1">
        <v>2.02310110952131E+16</v>
      </c>
      <c r="F252" s="1" t="s">
        <v>2433</v>
      </c>
      <c r="G252" s="1">
        <v>4120035780</v>
      </c>
      <c r="H252" s="1" t="s">
        <v>2436</v>
      </c>
      <c r="I252" s="1">
        <v>100036308</v>
      </c>
      <c r="J252" s="1">
        <v>85359146</v>
      </c>
      <c r="K252" s="1">
        <v>0</v>
      </c>
      <c r="L252" s="1">
        <v>185395454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 t="s">
        <v>404</v>
      </c>
      <c r="X252" s="54">
        <v>45210.411273148151</v>
      </c>
      <c r="Y252" s="1" t="s">
        <v>595</v>
      </c>
      <c r="Z252" s="54">
        <v>45210.72382511574</v>
      </c>
      <c r="AA252" s="1" t="s">
        <v>404</v>
      </c>
      <c r="AB252" s="1" t="s">
        <v>404</v>
      </c>
      <c r="AC252" s="1" t="s">
        <v>404</v>
      </c>
      <c r="AD252" s="1">
        <v>0</v>
      </c>
      <c r="AE252" s="1" t="s">
        <v>404</v>
      </c>
      <c r="AF252" s="1">
        <v>0</v>
      </c>
      <c r="AG252" s="1" t="s">
        <v>404</v>
      </c>
      <c r="AH252" s="1">
        <v>0</v>
      </c>
      <c r="AI252" s="1" t="s">
        <v>404</v>
      </c>
      <c r="AJ252" s="1">
        <v>0</v>
      </c>
      <c r="AL252" s="54">
        <v>45198</v>
      </c>
    </row>
    <row r="253" spans="4:43" x14ac:dyDescent="0.25">
      <c r="D253" s="1">
        <v>9109</v>
      </c>
      <c r="E253" s="1">
        <v>2.02310110952131E+16</v>
      </c>
      <c r="F253" s="1" t="s">
        <v>2433</v>
      </c>
      <c r="G253" s="1">
        <v>4120035781</v>
      </c>
      <c r="H253" s="1" t="s">
        <v>2437</v>
      </c>
      <c r="I253" s="1">
        <v>100036308</v>
      </c>
      <c r="J253" s="1">
        <v>85359146</v>
      </c>
      <c r="K253" s="1">
        <v>0</v>
      </c>
      <c r="L253" s="1">
        <v>185395454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 t="s">
        <v>404</v>
      </c>
      <c r="X253" s="54">
        <v>45210.411296296297</v>
      </c>
      <c r="Y253" s="1" t="s">
        <v>595</v>
      </c>
      <c r="Z253" s="54">
        <v>45210.432180787036</v>
      </c>
      <c r="AA253" s="1" t="s">
        <v>404</v>
      </c>
      <c r="AB253" s="1" t="s">
        <v>404</v>
      </c>
      <c r="AC253" s="1" t="s">
        <v>404</v>
      </c>
      <c r="AD253" s="1">
        <v>0</v>
      </c>
      <c r="AE253" s="1" t="s">
        <v>404</v>
      </c>
      <c r="AF253" s="1">
        <v>0</v>
      </c>
      <c r="AG253" s="1" t="s">
        <v>404</v>
      </c>
      <c r="AH253" s="1">
        <v>0</v>
      </c>
      <c r="AI253" s="1" t="s">
        <v>404</v>
      </c>
      <c r="AJ253" s="1">
        <v>0</v>
      </c>
      <c r="AL253" s="54">
        <v>45198</v>
      </c>
    </row>
    <row r="254" spans="4:43" x14ac:dyDescent="0.25">
      <c r="D254" s="1">
        <v>9139</v>
      </c>
      <c r="E254" s="1">
        <v>2.02310110952131E+16</v>
      </c>
      <c r="F254" s="1" t="s">
        <v>2433</v>
      </c>
      <c r="G254" s="1">
        <v>4120035781</v>
      </c>
      <c r="H254" s="1" t="s">
        <v>2437</v>
      </c>
      <c r="I254" s="1">
        <v>100036308</v>
      </c>
      <c r="J254" s="1">
        <v>85359146</v>
      </c>
      <c r="K254" s="1">
        <v>0</v>
      </c>
      <c r="L254" s="1">
        <v>185395454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 t="s">
        <v>404</v>
      </c>
      <c r="X254" s="54">
        <v>45210.411296296297</v>
      </c>
      <c r="Y254" s="1" t="s">
        <v>595</v>
      </c>
      <c r="Z254" s="54">
        <v>45210.72382511574</v>
      </c>
      <c r="AA254" s="1" t="s">
        <v>404</v>
      </c>
      <c r="AB254" s="1" t="s">
        <v>404</v>
      </c>
      <c r="AC254" s="1" t="s">
        <v>404</v>
      </c>
      <c r="AD254" s="1">
        <v>0</v>
      </c>
      <c r="AE254" s="1" t="s">
        <v>404</v>
      </c>
      <c r="AF254" s="1">
        <v>0</v>
      </c>
      <c r="AG254" s="1" t="s">
        <v>404</v>
      </c>
      <c r="AH254" s="1">
        <v>0</v>
      </c>
      <c r="AI254" s="1" t="s">
        <v>404</v>
      </c>
      <c r="AJ254" s="1">
        <v>0</v>
      </c>
      <c r="AL254" s="54">
        <v>45198</v>
      </c>
    </row>
    <row r="255" spans="4:43" x14ac:dyDescent="0.25">
      <c r="D255" s="1">
        <v>9108</v>
      </c>
      <c r="E255" s="1">
        <v>2.02310110952131E+16</v>
      </c>
      <c r="F255" s="1" t="s">
        <v>2433</v>
      </c>
      <c r="G255" s="1">
        <v>4120035782</v>
      </c>
      <c r="H255" s="1" t="s">
        <v>2438</v>
      </c>
      <c r="I255" s="1">
        <v>100036308</v>
      </c>
      <c r="J255" s="1">
        <v>85359146</v>
      </c>
      <c r="K255" s="1">
        <v>0</v>
      </c>
      <c r="L255" s="1">
        <v>185395454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 t="s">
        <v>404</v>
      </c>
      <c r="X255" s="54">
        <v>45210.411296296297</v>
      </c>
      <c r="Y255" s="1" t="s">
        <v>595</v>
      </c>
      <c r="Z255" s="54">
        <v>45210.432180787036</v>
      </c>
      <c r="AA255" s="1" t="s">
        <v>404</v>
      </c>
      <c r="AB255" s="1" t="s">
        <v>404</v>
      </c>
      <c r="AC255" s="1" t="s">
        <v>404</v>
      </c>
      <c r="AD255" s="1">
        <v>0</v>
      </c>
      <c r="AE255" s="1" t="s">
        <v>404</v>
      </c>
      <c r="AF255" s="1">
        <v>0</v>
      </c>
      <c r="AG255" s="1" t="s">
        <v>404</v>
      </c>
      <c r="AH255" s="1">
        <v>0</v>
      </c>
      <c r="AI255" s="1" t="s">
        <v>404</v>
      </c>
      <c r="AJ255" s="1">
        <v>0</v>
      </c>
      <c r="AL255" s="54">
        <v>45198</v>
      </c>
    </row>
    <row r="256" spans="4:43" x14ac:dyDescent="0.25">
      <c r="D256" s="1">
        <v>9138</v>
      </c>
      <c r="E256" s="1">
        <v>2.02310110952131E+16</v>
      </c>
      <c r="F256" s="1" t="s">
        <v>2433</v>
      </c>
      <c r="G256" s="1">
        <v>4120035782</v>
      </c>
      <c r="H256" s="1" t="s">
        <v>2438</v>
      </c>
      <c r="I256" s="1">
        <v>100036308</v>
      </c>
      <c r="J256" s="1">
        <v>85359146</v>
      </c>
      <c r="K256" s="1">
        <v>0</v>
      </c>
      <c r="L256" s="1">
        <v>185395454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 t="s">
        <v>404</v>
      </c>
      <c r="X256" s="54">
        <v>45210.411296296297</v>
      </c>
      <c r="Y256" s="1" t="s">
        <v>595</v>
      </c>
      <c r="Z256" s="54">
        <v>45210.72382511574</v>
      </c>
      <c r="AA256" s="1" t="s">
        <v>404</v>
      </c>
      <c r="AB256" s="1" t="s">
        <v>404</v>
      </c>
      <c r="AC256" s="1" t="s">
        <v>404</v>
      </c>
      <c r="AD256" s="1">
        <v>0</v>
      </c>
      <c r="AE256" s="1" t="s">
        <v>404</v>
      </c>
      <c r="AF256" s="1">
        <v>0</v>
      </c>
      <c r="AG256" s="1" t="s">
        <v>404</v>
      </c>
      <c r="AH256" s="1">
        <v>0</v>
      </c>
      <c r="AI256" s="1" t="s">
        <v>404</v>
      </c>
      <c r="AJ256" s="1">
        <v>0</v>
      </c>
      <c r="AL256" s="54">
        <v>45198</v>
      </c>
    </row>
    <row r="257" spans="4:38" x14ac:dyDescent="0.25">
      <c r="D257" s="1">
        <v>9107</v>
      </c>
      <c r="E257" s="1">
        <v>2.02310110952131E+16</v>
      </c>
      <c r="F257" s="1" t="s">
        <v>2433</v>
      </c>
      <c r="G257" s="1">
        <v>4120035784</v>
      </c>
      <c r="H257" s="1" t="s">
        <v>2439</v>
      </c>
      <c r="I257" s="1">
        <v>100036308</v>
      </c>
      <c r="J257" s="1">
        <v>85359146</v>
      </c>
      <c r="K257" s="1">
        <v>0</v>
      </c>
      <c r="L257" s="1">
        <v>185395454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 t="s">
        <v>404</v>
      </c>
      <c r="X257" s="54">
        <v>45210.41128472222</v>
      </c>
      <c r="Y257" s="1" t="s">
        <v>595</v>
      </c>
      <c r="Z257" s="54">
        <v>45210.432180787036</v>
      </c>
      <c r="AA257" s="1" t="s">
        <v>404</v>
      </c>
      <c r="AB257" s="1" t="s">
        <v>404</v>
      </c>
      <c r="AC257" s="1" t="s">
        <v>404</v>
      </c>
      <c r="AD257" s="1">
        <v>0</v>
      </c>
      <c r="AE257" s="1" t="s">
        <v>404</v>
      </c>
      <c r="AF257" s="1">
        <v>0</v>
      </c>
      <c r="AG257" s="1" t="s">
        <v>404</v>
      </c>
      <c r="AH257" s="1">
        <v>0</v>
      </c>
      <c r="AI257" s="1" t="s">
        <v>404</v>
      </c>
      <c r="AJ257" s="1">
        <v>0</v>
      </c>
      <c r="AL257" s="54">
        <v>45198</v>
      </c>
    </row>
    <row r="258" spans="4:38" x14ac:dyDescent="0.25">
      <c r="D258" s="1">
        <v>9137</v>
      </c>
      <c r="E258" s="1">
        <v>2.02310110952131E+16</v>
      </c>
      <c r="F258" s="1" t="s">
        <v>2433</v>
      </c>
      <c r="G258" s="1">
        <v>4120035784</v>
      </c>
      <c r="H258" s="1" t="s">
        <v>2439</v>
      </c>
      <c r="I258" s="1">
        <v>100036308</v>
      </c>
      <c r="J258" s="1">
        <v>85359146</v>
      </c>
      <c r="K258" s="1">
        <v>0</v>
      </c>
      <c r="L258" s="1">
        <v>185395454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 t="s">
        <v>404</v>
      </c>
      <c r="X258" s="54">
        <v>45210.41128472222</v>
      </c>
      <c r="Y258" s="1" t="s">
        <v>595</v>
      </c>
      <c r="Z258" s="54">
        <v>45210.72382511574</v>
      </c>
      <c r="AA258" s="1" t="s">
        <v>404</v>
      </c>
      <c r="AB258" s="1" t="s">
        <v>404</v>
      </c>
      <c r="AC258" s="1" t="s">
        <v>404</v>
      </c>
      <c r="AD258" s="1">
        <v>0</v>
      </c>
      <c r="AE258" s="1" t="s">
        <v>404</v>
      </c>
      <c r="AF258" s="1">
        <v>0</v>
      </c>
      <c r="AG258" s="1" t="s">
        <v>404</v>
      </c>
      <c r="AH258" s="1">
        <v>0</v>
      </c>
      <c r="AI258" s="1" t="s">
        <v>404</v>
      </c>
      <c r="AJ258" s="1">
        <v>0</v>
      </c>
      <c r="AL258" s="54">
        <v>45198</v>
      </c>
    </row>
    <row r="259" spans="4:38" x14ac:dyDescent="0.25">
      <c r="D259" s="1">
        <v>9112</v>
      </c>
      <c r="E259" s="1">
        <v>2.02310110952131E+16</v>
      </c>
      <c r="F259" s="1" t="s">
        <v>2433</v>
      </c>
      <c r="G259" s="1">
        <v>4120035801</v>
      </c>
      <c r="H259" s="1" t="s">
        <v>2440</v>
      </c>
      <c r="I259" s="1">
        <v>100036308</v>
      </c>
      <c r="J259" s="1">
        <v>85359146</v>
      </c>
      <c r="K259" s="1">
        <v>0</v>
      </c>
      <c r="L259" s="1">
        <v>185395454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 t="s">
        <v>404</v>
      </c>
      <c r="X259" s="54">
        <v>45210.411354166667</v>
      </c>
      <c r="Y259" s="1" t="s">
        <v>595</v>
      </c>
      <c r="Z259" s="54">
        <v>45210.432180787036</v>
      </c>
      <c r="AA259" s="1" t="s">
        <v>404</v>
      </c>
      <c r="AB259" s="1" t="s">
        <v>404</v>
      </c>
      <c r="AC259" s="1" t="s">
        <v>404</v>
      </c>
      <c r="AD259" s="1">
        <v>0</v>
      </c>
      <c r="AE259" s="1" t="s">
        <v>404</v>
      </c>
      <c r="AF259" s="1">
        <v>0</v>
      </c>
      <c r="AG259" s="1" t="s">
        <v>404</v>
      </c>
      <c r="AH259" s="1">
        <v>0</v>
      </c>
      <c r="AI259" s="1" t="s">
        <v>404</v>
      </c>
      <c r="AJ259" s="1">
        <v>0</v>
      </c>
      <c r="AL259" s="54">
        <v>45198</v>
      </c>
    </row>
    <row r="260" spans="4:38" x14ac:dyDescent="0.25">
      <c r="D260" s="1">
        <v>9142</v>
      </c>
      <c r="E260" s="1">
        <v>2.02310110952131E+16</v>
      </c>
      <c r="F260" s="1" t="s">
        <v>2433</v>
      </c>
      <c r="G260" s="1">
        <v>4120035801</v>
      </c>
      <c r="H260" s="1" t="s">
        <v>2440</v>
      </c>
      <c r="I260" s="1">
        <v>100036308</v>
      </c>
      <c r="J260" s="1">
        <v>85359146</v>
      </c>
      <c r="K260" s="1">
        <v>0</v>
      </c>
      <c r="L260" s="1">
        <v>185395454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 t="s">
        <v>404</v>
      </c>
      <c r="X260" s="54">
        <v>45210.411354166667</v>
      </c>
      <c r="Y260" s="1" t="s">
        <v>595</v>
      </c>
      <c r="Z260" s="54">
        <v>45210.72382511574</v>
      </c>
      <c r="AA260" s="1" t="s">
        <v>404</v>
      </c>
      <c r="AB260" s="1" t="s">
        <v>404</v>
      </c>
      <c r="AC260" s="1" t="s">
        <v>404</v>
      </c>
      <c r="AD260" s="1">
        <v>0</v>
      </c>
      <c r="AE260" s="1" t="s">
        <v>404</v>
      </c>
      <c r="AF260" s="1">
        <v>0</v>
      </c>
      <c r="AG260" s="1" t="s">
        <v>404</v>
      </c>
      <c r="AH260" s="1">
        <v>0</v>
      </c>
      <c r="AI260" s="1" t="s">
        <v>404</v>
      </c>
      <c r="AJ260" s="1">
        <v>0</v>
      </c>
      <c r="AL260" s="54">
        <v>45198</v>
      </c>
    </row>
    <row r="261" spans="4:38" x14ac:dyDescent="0.25">
      <c r="D261" s="1">
        <v>9111</v>
      </c>
      <c r="E261" s="1">
        <v>2.02310110952131E+16</v>
      </c>
      <c r="F261" s="1" t="s">
        <v>2433</v>
      </c>
      <c r="G261" s="1">
        <v>4120035802</v>
      </c>
      <c r="H261" s="1" t="s">
        <v>2441</v>
      </c>
      <c r="I261" s="1">
        <v>100036308</v>
      </c>
      <c r="J261" s="1">
        <v>85359146</v>
      </c>
      <c r="K261" s="1">
        <v>0</v>
      </c>
      <c r="L261" s="1">
        <v>185395454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 t="s">
        <v>404</v>
      </c>
      <c r="X261" s="54">
        <v>45210.411354166667</v>
      </c>
      <c r="Y261" s="1" t="s">
        <v>595</v>
      </c>
      <c r="Z261" s="54">
        <v>45210.432180787036</v>
      </c>
      <c r="AA261" s="1" t="s">
        <v>404</v>
      </c>
      <c r="AB261" s="1" t="s">
        <v>404</v>
      </c>
      <c r="AC261" s="1" t="s">
        <v>404</v>
      </c>
      <c r="AD261" s="1">
        <v>0</v>
      </c>
      <c r="AE261" s="1" t="s">
        <v>404</v>
      </c>
      <c r="AF261" s="1">
        <v>0</v>
      </c>
      <c r="AG261" s="1" t="s">
        <v>404</v>
      </c>
      <c r="AH261" s="1">
        <v>0</v>
      </c>
      <c r="AI261" s="1" t="s">
        <v>404</v>
      </c>
      <c r="AJ261" s="1">
        <v>0</v>
      </c>
      <c r="AL261" s="54">
        <v>45198</v>
      </c>
    </row>
    <row r="262" spans="4:38" x14ac:dyDescent="0.25">
      <c r="D262" s="1">
        <v>9141</v>
      </c>
      <c r="E262" s="1">
        <v>2.02310110952131E+16</v>
      </c>
      <c r="F262" s="1" t="s">
        <v>2433</v>
      </c>
      <c r="G262" s="1">
        <v>4120035802</v>
      </c>
      <c r="H262" s="1" t="s">
        <v>2441</v>
      </c>
      <c r="I262" s="1">
        <v>100036308</v>
      </c>
      <c r="J262" s="1">
        <v>85359146</v>
      </c>
      <c r="K262" s="1">
        <v>0</v>
      </c>
      <c r="L262" s="1">
        <v>185395454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 t="s">
        <v>404</v>
      </c>
      <c r="X262" s="54">
        <v>45210.411354166667</v>
      </c>
      <c r="Y262" s="1" t="s">
        <v>595</v>
      </c>
      <c r="Z262" s="54">
        <v>45210.72382511574</v>
      </c>
      <c r="AA262" s="1" t="s">
        <v>404</v>
      </c>
      <c r="AB262" s="1" t="s">
        <v>404</v>
      </c>
      <c r="AC262" s="1" t="s">
        <v>404</v>
      </c>
      <c r="AD262" s="1">
        <v>0</v>
      </c>
      <c r="AE262" s="1" t="s">
        <v>404</v>
      </c>
      <c r="AF262" s="1">
        <v>0</v>
      </c>
      <c r="AG262" s="1" t="s">
        <v>404</v>
      </c>
      <c r="AH262" s="1">
        <v>0</v>
      </c>
      <c r="AI262" s="1" t="s">
        <v>404</v>
      </c>
      <c r="AJ262" s="1">
        <v>0</v>
      </c>
      <c r="AL262" s="54">
        <v>45198</v>
      </c>
    </row>
    <row r="263" spans="4:38" x14ac:dyDescent="0.25">
      <c r="D263" s="1">
        <v>9110</v>
      </c>
      <c r="E263" s="1">
        <v>2.02310110952131E+16</v>
      </c>
      <c r="F263" s="1" t="s">
        <v>2433</v>
      </c>
      <c r="G263" s="1">
        <v>4120035803</v>
      </c>
      <c r="H263" s="1" t="s">
        <v>2442</v>
      </c>
      <c r="I263" s="1">
        <v>100036308</v>
      </c>
      <c r="J263" s="1">
        <v>85359146</v>
      </c>
      <c r="K263" s="1">
        <v>0</v>
      </c>
      <c r="L263" s="1">
        <v>185395454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 t="s">
        <v>404</v>
      </c>
      <c r="X263" s="54">
        <v>45210.41134259259</v>
      </c>
      <c r="Y263" s="1" t="s">
        <v>595</v>
      </c>
      <c r="Z263" s="54">
        <v>45210.432180787036</v>
      </c>
      <c r="AA263" s="1" t="s">
        <v>404</v>
      </c>
      <c r="AB263" s="1" t="s">
        <v>404</v>
      </c>
      <c r="AC263" s="1" t="s">
        <v>404</v>
      </c>
      <c r="AD263" s="1">
        <v>0</v>
      </c>
      <c r="AE263" s="1" t="s">
        <v>404</v>
      </c>
      <c r="AF263" s="1">
        <v>0</v>
      </c>
      <c r="AG263" s="1" t="s">
        <v>404</v>
      </c>
      <c r="AH263" s="1">
        <v>0</v>
      </c>
      <c r="AI263" s="1" t="s">
        <v>404</v>
      </c>
      <c r="AJ263" s="1">
        <v>0</v>
      </c>
      <c r="AL263" s="54">
        <v>45198</v>
      </c>
    </row>
    <row r="264" spans="4:38" x14ac:dyDescent="0.25">
      <c r="D264" s="1">
        <v>9140</v>
      </c>
      <c r="E264" s="1">
        <v>2.02310110952131E+16</v>
      </c>
      <c r="F264" s="1" t="s">
        <v>2433</v>
      </c>
      <c r="G264" s="1">
        <v>4120035803</v>
      </c>
      <c r="H264" s="1" t="s">
        <v>2442</v>
      </c>
      <c r="I264" s="1">
        <v>100036308</v>
      </c>
      <c r="J264" s="1">
        <v>85359146</v>
      </c>
      <c r="K264" s="1">
        <v>0</v>
      </c>
      <c r="L264" s="1">
        <v>185395454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 t="s">
        <v>404</v>
      </c>
      <c r="X264" s="54">
        <v>45210.41134259259</v>
      </c>
      <c r="Y264" s="1" t="s">
        <v>595</v>
      </c>
      <c r="Z264" s="54">
        <v>45210.72382511574</v>
      </c>
      <c r="AA264" s="1" t="s">
        <v>404</v>
      </c>
      <c r="AB264" s="1" t="s">
        <v>404</v>
      </c>
      <c r="AC264" s="1" t="s">
        <v>404</v>
      </c>
      <c r="AD264" s="1">
        <v>0</v>
      </c>
      <c r="AE264" s="1" t="s">
        <v>404</v>
      </c>
      <c r="AF264" s="1">
        <v>0</v>
      </c>
      <c r="AG264" s="1" t="s">
        <v>404</v>
      </c>
      <c r="AH264" s="1">
        <v>0</v>
      </c>
      <c r="AI264" s="1" t="s">
        <v>404</v>
      </c>
      <c r="AJ264" s="1">
        <v>0</v>
      </c>
      <c r="AL264" s="54">
        <v>45198</v>
      </c>
    </row>
    <row r="266" spans="4:38" x14ac:dyDescent="0.25">
      <c r="D266" s="39" t="s">
        <v>324</v>
      </c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</row>
    <row r="267" spans="4:38" x14ac:dyDescent="0.25">
      <c r="D267" s="39" t="s">
        <v>308</v>
      </c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</row>
    <row r="268" spans="4:38" x14ac:dyDescent="0.25">
      <c r="D268" s="39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</row>
    <row r="269" spans="4:38" x14ac:dyDescent="0.25">
      <c r="D269" s="39" t="s">
        <v>598</v>
      </c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</row>
    <row r="270" spans="4:38" x14ac:dyDescent="0.25">
      <c r="D270" s="39" t="s">
        <v>769</v>
      </c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</row>
    <row r="271" spans="4:38" x14ac:dyDescent="0.25">
      <c r="D271" s="39" t="s">
        <v>2443</v>
      </c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</row>
    <row r="272" spans="4:38" x14ac:dyDescent="0.25">
      <c r="D272" s="39" t="s">
        <v>2444</v>
      </c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</row>
    <row r="273" spans="4:16" x14ac:dyDescent="0.25">
      <c r="D273" s="39" t="s">
        <v>2445</v>
      </c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</row>
    <row r="274" spans="4:16" x14ac:dyDescent="0.25">
      <c r="D274" s="39" t="s">
        <v>2446</v>
      </c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</row>
    <row r="275" spans="4:16" x14ac:dyDescent="0.25">
      <c r="D275" s="39" t="s">
        <v>2447</v>
      </c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</row>
    <row r="276" spans="4:16" x14ac:dyDescent="0.25">
      <c r="D276" s="39" t="s">
        <v>2448</v>
      </c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</row>
    <row r="277" spans="4:16" x14ac:dyDescent="0.25">
      <c r="D277" s="39" t="s">
        <v>2449</v>
      </c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</row>
    <row r="278" spans="4:16" x14ac:dyDescent="0.25">
      <c r="D278" s="39" t="s">
        <v>2450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</row>
    <row r="279" spans="4:16" x14ac:dyDescent="0.25">
      <c r="D279" s="39">
        <v>9140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</row>
    <row r="280" spans="4:16" x14ac:dyDescent="0.25">
      <c r="D280" s="39" t="s">
        <v>258</v>
      </c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</row>
    <row r="281" spans="4:16" x14ac:dyDescent="0.25">
      <c r="D281" s="39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</row>
    <row r="282" spans="4:16" x14ac:dyDescent="0.25">
      <c r="D282" s="39" t="s">
        <v>260</v>
      </c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</row>
    <row r="283" spans="4:16" x14ac:dyDescent="0.25">
      <c r="D283" s="39" t="s">
        <v>261</v>
      </c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</row>
    <row r="284" spans="4:16" x14ac:dyDescent="0.25">
      <c r="D284" s="39" t="s">
        <v>325</v>
      </c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</row>
    <row r="286" spans="4:16" x14ac:dyDescent="0.25">
      <c r="D286" s="1" t="s">
        <v>2392</v>
      </c>
    </row>
    <row r="319" spans="2:4" x14ac:dyDescent="0.25">
      <c r="B319" s="3">
        <v>0</v>
      </c>
      <c r="D319" s="48" t="s">
        <v>2420</v>
      </c>
    </row>
    <row r="320" spans="2:4" x14ac:dyDescent="0.25">
      <c r="D320" s="41" t="s">
        <v>300</v>
      </c>
    </row>
    <row r="322" spans="4:4" x14ac:dyDescent="0.25">
      <c r="D322" s="1" t="s">
        <v>2419</v>
      </c>
    </row>
    <row r="381" spans="2:4" x14ac:dyDescent="0.25">
      <c r="B381" s="3">
        <v>0</v>
      </c>
      <c r="D381" s="4" t="s">
        <v>2454</v>
      </c>
    </row>
    <row r="382" spans="2:4" x14ac:dyDescent="0.25">
      <c r="D382" s="41" t="s">
        <v>302</v>
      </c>
    </row>
    <row r="384" spans="2:4" x14ac:dyDescent="0.25">
      <c r="D384" s="1" t="s">
        <v>2451</v>
      </c>
    </row>
    <row r="415" spans="4:4" x14ac:dyDescent="0.25">
      <c r="D415" s="1" t="s">
        <v>2452</v>
      </c>
    </row>
    <row r="424" spans="39:39" x14ac:dyDescent="0.25">
      <c r="AM424" s="1" t="s">
        <v>329</v>
      </c>
    </row>
    <row r="425" spans="39:39" x14ac:dyDescent="0.25">
      <c r="AM425" s="4" t="s">
        <v>2455</v>
      </c>
    </row>
    <row r="434" spans="4:4" x14ac:dyDescent="0.25">
      <c r="D434" s="1" t="s">
        <v>2456</v>
      </c>
    </row>
    <row r="465" spans="2:4" x14ac:dyDescent="0.25">
      <c r="B465" s="2">
        <v>0</v>
      </c>
      <c r="D465" s="48" t="s">
        <v>2459</v>
      </c>
    </row>
    <row r="466" spans="2:4" x14ac:dyDescent="0.25">
      <c r="D466" s="41" t="s">
        <v>301</v>
      </c>
    </row>
    <row r="468" spans="2:4" x14ac:dyDescent="0.25">
      <c r="D468" s="1" t="s">
        <v>2457</v>
      </c>
    </row>
    <row r="496" spans="2:4" x14ac:dyDescent="0.25">
      <c r="B496" s="34">
        <v>0</v>
      </c>
      <c r="D496" s="4" t="s">
        <v>2487</v>
      </c>
    </row>
    <row r="497" spans="2:4" x14ac:dyDescent="0.25">
      <c r="D497" s="41" t="s">
        <v>302</v>
      </c>
    </row>
    <row r="498" spans="2:4" x14ac:dyDescent="0.25">
      <c r="D498" s="37" t="s">
        <v>35</v>
      </c>
    </row>
    <row r="508" spans="2:4" x14ac:dyDescent="0.25">
      <c r="B508" s="34">
        <v>0</v>
      </c>
      <c r="D508" s="4" t="s">
        <v>2462</v>
      </c>
    </row>
    <row r="509" spans="2:4" x14ac:dyDescent="0.25">
      <c r="D509" s="41" t="s">
        <v>300</v>
      </c>
    </row>
    <row r="510" spans="2:4" x14ac:dyDescent="0.25">
      <c r="D510" s="37" t="s">
        <v>35</v>
      </c>
    </row>
    <row r="521" spans="2:4" x14ac:dyDescent="0.25">
      <c r="B521" s="34">
        <v>0</v>
      </c>
      <c r="D521" s="4" t="s">
        <v>2466</v>
      </c>
    </row>
    <row r="522" spans="2:4" x14ac:dyDescent="0.25">
      <c r="D522" s="41" t="s">
        <v>302</v>
      </c>
    </row>
    <row r="524" spans="2:4" x14ac:dyDescent="0.25">
      <c r="D524" s="1" t="s">
        <v>2464</v>
      </c>
    </row>
    <row r="555" spans="4:4" x14ac:dyDescent="0.25">
      <c r="D555" s="1" t="s">
        <v>2479</v>
      </c>
    </row>
    <row r="564" spans="4:39" x14ac:dyDescent="0.25">
      <c r="AM564" s="1" t="s">
        <v>329</v>
      </c>
    </row>
    <row r="565" spans="4:39" x14ac:dyDescent="0.25">
      <c r="AM565" s="4" t="s">
        <v>2480</v>
      </c>
    </row>
    <row r="573" spans="4:39" x14ac:dyDescent="0.25">
      <c r="D573" s="1" t="s">
        <v>2485</v>
      </c>
    </row>
    <row r="613" spans="2:4" x14ac:dyDescent="0.25">
      <c r="B613" s="2">
        <v>0</v>
      </c>
      <c r="D613" s="4" t="s">
        <v>501</v>
      </c>
    </row>
    <row r="614" spans="2:4" x14ac:dyDescent="0.25">
      <c r="D614" s="41" t="s">
        <v>301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65565-F1E9-4E93-9DCB-00A57E3BBB12}">
  <dimension ref="A2:J29"/>
  <sheetViews>
    <sheetView topLeftCell="A7" zoomScale="85" zoomScaleNormal="85" workbookViewId="0">
      <selection activeCell="B10" sqref="B10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2410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2409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1622</v>
      </c>
      <c r="B5" s="47" t="s">
        <v>1623</v>
      </c>
      <c r="C5" s="47" t="s">
        <v>323</v>
      </c>
      <c r="D5" s="47" t="s">
        <v>310</v>
      </c>
      <c r="E5" s="47" t="s">
        <v>272</v>
      </c>
      <c r="F5" s="62">
        <v>45202.679861110999</v>
      </c>
      <c r="G5" s="62">
        <v>45623.625</v>
      </c>
      <c r="H5" s="47" t="s">
        <v>23</v>
      </c>
      <c r="I5" s="47" t="s">
        <v>18</v>
      </c>
      <c r="J5" s="47" t="s">
        <v>259</v>
      </c>
    </row>
    <row r="6" spans="1:10" ht="90" x14ac:dyDescent="0.25">
      <c r="A6" s="44" t="s">
        <v>1634</v>
      </c>
      <c r="B6" s="44" t="s">
        <v>1633</v>
      </c>
      <c r="C6" s="44" t="s">
        <v>377</v>
      </c>
      <c r="D6" s="44" t="s">
        <v>310</v>
      </c>
      <c r="E6" s="44" t="s">
        <v>272</v>
      </c>
      <c r="F6" s="63">
        <v>45202.704861111</v>
      </c>
      <c r="G6" s="63">
        <v>45623.659722222001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1649</v>
      </c>
      <c r="B7" s="47" t="s">
        <v>1646</v>
      </c>
      <c r="C7" s="47" t="s">
        <v>1648</v>
      </c>
      <c r="D7" s="47" t="s">
        <v>310</v>
      </c>
      <c r="E7" s="47" t="s">
        <v>272</v>
      </c>
      <c r="F7" s="62">
        <v>45203.361111111</v>
      </c>
      <c r="G7" s="62">
        <v>45623.638888889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1806</v>
      </c>
      <c r="B8" s="44" t="s">
        <v>1655</v>
      </c>
      <c r="C8" s="44" t="s">
        <v>644</v>
      </c>
      <c r="D8" s="44" t="s">
        <v>310</v>
      </c>
      <c r="E8" s="44" t="s">
        <v>272</v>
      </c>
      <c r="F8" s="63">
        <v>45203.565277777998</v>
      </c>
      <c r="G8" s="63">
        <v>45624.547222221998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1841</v>
      </c>
      <c r="B9" s="47" t="s">
        <v>1859</v>
      </c>
      <c r="C9" s="47" t="s">
        <v>323</v>
      </c>
      <c r="D9" s="47" t="s">
        <v>310</v>
      </c>
      <c r="E9" s="47" t="s">
        <v>272</v>
      </c>
      <c r="F9" s="62">
        <v>45204.429861110999</v>
      </c>
      <c r="G9" s="62">
        <v>45625.375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1918</v>
      </c>
      <c r="B10" s="44" t="s">
        <v>1916</v>
      </c>
      <c r="C10" s="44" t="s">
        <v>377</v>
      </c>
      <c r="D10" s="44" t="s">
        <v>310</v>
      </c>
      <c r="E10" s="44" t="s">
        <v>272</v>
      </c>
      <c r="F10" s="63">
        <v>45205.435416667002</v>
      </c>
      <c r="G10" s="63">
        <v>45628.375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1929</v>
      </c>
      <c r="B11" s="47" t="s">
        <v>1926</v>
      </c>
      <c r="C11" s="47" t="s">
        <v>713</v>
      </c>
      <c r="D11" s="47" t="s">
        <v>310</v>
      </c>
      <c r="E11" s="47" t="s">
        <v>272</v>
      </c>
      <c r="F11" s="62">
        <v>45205.654861110997</v>
      </c>
      <c r="G11" s="62">
        <v>45628.601388889001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1933</v>
      </c>
      <c r="B12" s="44" t="s">
        <v>1931</v>
      </c>
      <c r="C12" s="44" t="s">
        <v>393</v>
      </c>
      <c r="D12" s="44" t="s">
        <v>310</v>
      </c>
      <c r="E12" s="44" t="s">
        <v>272</v>
      </c>
      <c r="F12" s="63">
        <v>45205.670138889</v>
      </c>
      <c r="G12" s="63">
        <v>45628.625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2075</v>
      </c>
      <c r="B13" s="47" t="s">
        <v>2076</v>
      </c>
      <c r="C13" s="47" t="s">
        <v>323</v>
      </c>
      <c r="D13" s="47" t="s">
        <v>310</v>
      </c>
      <c r="E13" s="47" t="s">
        <v>272</v>
      </c>
      <c r="F13" s="62">
        <v>45208.411805556003</v>
      </c>
      <c r="G13" s="62">
        <v>45629.365277778001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2098</v>
      </c>
      <c r="B14" s="44" t="s">
        <v>2097</v>
      </c>
      <c r="C14" s="44" t="s">
        <v>377</v>
      </c>
      <c r="D14" s="44" t="s">
        <v>310</v>
      </c>
      <c r="E14" s="44" t="s">
        <v>272</v>
      </c>
      <c r="F14" s="63">
        <v>45208.490277778001</v>
      </c>
      <c r="G14" s="63">
        <v>45629.438888889003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6" t="s">
        <v>2292</v>
      </c>
      <c r="B15" s="46" t="s">
        <v>2291</v>
      </c>
      <c r="C15" s="46" t="s">
        <v>563</v>
      </c>
      <c r="D15" s="46" t="s">
        <v>310</v>
      </c>
      <c r="E15" s="46" t="s">
        <v>272</v>
      </c>
      <c r="F15" s="69">
        <v>45209.336111110999</v>
      </c>
      <c r="G15" s="69">
        <v>45629.625</v>
      </c>
      <c r="H15" s="46" t="s">
        <v>23</v>
      </c>
      <c r="I15" s="46" t="s">
        <v>18</v>
      </c>
      <c r="J15" s="46" t="s">
        <v>255</v>
      </c>
    </row>
    <row r="16" spans="1:10" ht="45" x14ac:dyDescent="0.25">
      <c r="A16" s="44" t="s">
        <v>2253</v>
      </c>
      <c r="B16" s="44" t="s">
        <v>2290</v>
      </c>
      <c r="C16" s="44" t="s">
        <v>395</v>
      </c>
      <c r="D16" s="44" t="s">
        <v>310</v>
      </c>
      <c r="E16" s="44" t="s">
        <v>272</v>
      </c>
      <c r="F16" s="63">
        <v>45209.336111110999</v>
      </c>
      <c r="G16" s="63">
        <v>45629.625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6" t="s">
        <v>2264</v>
      </c>
      <c r="B17" s="46" t="s">
        <v>2289</v>
      </c>
      <c r="C17" s="46" t="s">
        <v>490</v>
      </c>
      <c r="D17" s="46" t="s">
        <v>310</v>
      </c>
      <c r="E17" s="46" t="s">
        <v>272</v>
      </c>
      <c r="F17" s="69">
        <v>45209.454166666997</v>
      </c>
      <c r="G17" s="69">
        <v>45630.408333332998</v>
      </c>
      <c r="H17" s="46" t="s">
        <v>23</v>
      </c>
      <c r="I17" s="46" t="s">
        <v>18</v>
      </c>
      <c r="J17" s="46" t="s">
        <v>255</v>
      </c>
    </row>
    <row r="18" spans="1:10" ht="45" x14ac:dyDescent="0.25">
      <c r="A18" s="44" t="s">
        <v>2266</v>
      </c>
      <c r="B18" s="44" t="s">
        <v>2288</v>
      </c>
      <c r="C18" s="44" t="s">
        <v>822</v>
      </c>
      <c r="D18" s="44" t="s">
        <v>310</v>
      </c>
      <c r="E18" s="44" t="s">
        <v>272</v>
      </c>
      <c r="F18" s="63">
        <v>45209.458333333001</v>
      </c>
      <c r="G18" s="63">
        <v>45630.416666666999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2270</v>
      </c>
      <c r="B19" s="47" t="s">
        <v>2287</v>
      </c>
      <c r="C19" s="47" t="s">
        <v>377</v>
      </c>
      <c r="D19" s="47" t="s">
        <v>310</v>
      </c>
      <c r="E19" s="47" t="s">
        <v>272</v>
      </c>
      <c r="F19" s="62">
        <v>45209.471527777998</v>
      </c>
      <c r="G19" s="62">
        <v>45630.416666666999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78" t="s">
        <v>2369</v>
      </c>
      <c r="B20" s="78" t="s">
        <v>2370</v>
      </c>
      <c r="C20" s="78" t="s">
        <v>327</v>
      </c>
      <c r="D20" s="78" t="s">
        <v>310</v>
      </c>
      <c r="E20" s="78" t="s">
        <v>272</v>
      </c>
      <c r="F20" s="79">
        <v>45210.46875</v>
      </c>
      <c r="G20" s="79">
        <v>45631.416666666999</v>
      </c>
      <c r="H20" s="78" t="s">
        <v>23</v>
      </c>
      <c r="I20" s="78" t="s">
        <v>18</v>
      </c>
      <c r="J20" s="78" t="s">
        <v>255</v>
      </c>
    </row>
    <row r="21" spans="1:10" ht="45" x14ac:dyDescent="0.25">
      <c r="A21" s="46" t="s">
        <v>2408</v>
      </c>
      <c r="B21" s="46" t="s">
        <v>529</v>
      </c>
      <c r="C21" s="46" t="s">
        <v>393</v>
      </c>
      <c r="D21" s="46" t="s">
        <v>310</v>
      </c>
      <c r="E21" s="46" t="s">
        <v>272</v>
      </c>
      <c r="F21" s="69">
        <v>45210.474305556003</v>
      </c>
      <c r="G21" s="69">
        <v>45631.416666666999</v>
      </c>
      <c r="H21" s="46" t="s">
        <v>23</v>
      </c>
      <c r="I21" s="46" t="s">
        <v>18</v>
      </c>
      <c r="J21" s="46" t="s">
        <v>255</v>
      </c>
    </row>
    <row r="22" spans="1:10" ht="45" x14ac:dyDescent="0.25">
      <c r="A22" s="78" t="s">
        <v>2407</v>
      </c>
      <c r="B22" s="78" t="s">
        <v>2376</v>
      </c>
      <c r="C22" s="78" t="s">
        <v>393</v>
      </c>
      <c r="D22" s="78" t="s">
        <v>310</v>
      </c>
      <c r="E22" s="78" t="s">
        <v>272</v>
      </c>
      <c r="F22" s="79">
        <v>45210.547222221998</v>
      </c>
      <c r="G22" s="79">
        <v>45631.541666666999</v>
      </c>
      <c r="H22" s="78" t="s">
        <v>23</v>
      </c>
      <c r="I22" s="78" t="s">
        <v>18</v>
      </c>
      <c r="J22" s="78" t="s">
        <v>255</v>
      </c>
    </row>
    <row r="23" spans="1:10" ht="45" x14ac:dyDescent="0.25">
      <c r="A23" s="51" t="s">
        <v>2406</v>
      </c>
      <c r="B23" s="51" t="s">
        <v>2405</v>
      </c>
      <c r="C23" s="51" t="s">
        <v>528</v>
      </c>
      <c r="D23" s="51" t="s">
        <v>310</v>
      </c>
      <c r="E23" s="51" t="s">
        <v>272</v>
      </c>
      <c r="F23" s="67">
        <v>45210.628472222001</v>
      </c>
      <c r="G23" s="67">
        <v>45631.583333333001</v>
      </c>
      <c r="H23" s="51" t="s">
        <v>23</v>
      </c>
      <c r="I23" s="51" t="s">
        <v>18</v>
      </c>
      <c r="J23" s="51" t="s">
        <v>255</v>
      </c>
    </row>
    <row r="25" spans="1:10" ht="30" x14ac:dyDescent="0.25">
      <c r="A25" s="42" t="s">
        <v>2453</v>
      </c>
      <c r="B25" s="42" t="s">
        <v>2451</v>
      </c>
      <c r="C25" s="42"/>
      <c r="D25" s="42"/>
      <c r="E25" s="42"/>
      <c r="F25" s="64"/>
      <c r="G25" s="64"/>
      <c r="H25" s="42"/>
      <c r="I25" s="42"/>
      <c r="J25" s="42" t="s">
        <v>317</v>
      </c>
    </row>
    <row r="26" spans="1:10" x14ac:dyDescent="0.25">
      <c r="A26" s="42" t="s">
        <v>2461</v>
      </c>
      <c r="B26" s="42" t="s">
        <v>2463</v>
      </c>
      <c r="C26" s="42"/>
      <c r="D26" s="42"/>
      <c r="E26" s="42"/>
      <c r="F26" s="64"/>
      <c r="G26" s="64"/>
      <c r="H26" s="42"/>
      <c r="I26" s="42"/>
      <c r="J26" s="42" t="s">
        <v>317</v>
      </c>
    </row>
    <row r="27" spans="1:10" ht="30" x14ac:dyDescent="0.25">
      <c r="A27" s="42" t="s">
        <v>2465</v>
      </c>
      <c r="B27" s="42" t="s">
        <v>2464</v>
      </c>
      <c r="C27" s="42"/>
      <c r="D27" s="42"/>
      <c r="E27" s="42"/>
      <c r="F27" s="64"/>
      <c r="G27" s="64"/>
      <c r="H27" s="42"/>
      <c r="I27" s="42"/>
      <c r="J27" s="42" t="s">
        <v>317</v>
      </c>
    </row>
    <row r="28" spans="1:10" x14ac:dyDescent="0.25">
      <c r="A28" s="42"/>
      <c r="B28" s="42"/>
      <c r="C28" s="42"/>
      <c r="D28" s="42"/>
      <c r="E28" s="42"/>
      <c r="F28" s="64"/>
      <c r="G28" s="64"/>
      <c r="H28" s="42"/>
      <c r="I28" s="42"/>
      <c r="J28" s="42" t="s">
        <v>317</v>
      </c>
    </row>
    <row r="29" spans="1:10" x14ac:dyDescent="0.25">
      <c r="A29" s="42"/>
      <c r="B29" s="42"/>
      <c r="C29" s="42"/>
      <c r="D29" s="42"/>
      <c r="E29" s="42"/>
      <c r="F29" s="64"/>
      <c r="G29" s="64"/>
      <c r="H29" s="42"/>
      <c r="I29" s="42"/>
      <c r="J29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C80B-8459-4EF6-8722-7BA3350356DB}">
  <dimension ref="B2:DX1234"/>
  <sheetViews>
    <sheetView topLeftCell="A1127" zoomScale="85" zoomScaleNormal="85" workbookViewId="0">
      <selection activeCell="Z1139" sqref="Z113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2353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4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4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2358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2359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2360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4">
        <v>0</v>
      </c>
      <c r="D55" s="4" t="s">
        <v>2265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172" spans="2:4" x14ac:dyDescent="0.25">
      <c r="B172" s="34">
        <v>0</v>
      </c>
      <c r="D172" s="48" t="s">
        <v>2490</v>
      </c>
    </row>
    <row r="173" spans="2:4" x14ac:dyDescent="0.25">
      <c r="D173" s="41" t="s">
        <v>302</v>
      </c>
    </row>
    <row r="175" spans="2:4" x14ac:dyDescent="0.25">
      <c r="D175" s="1" t="s">
        <v>2458</v>
      </c>
    </row>
    <row r="206" spans="4:4" x14ac:dyDescent="0.25">
      <c r="D206" s="1" t="s">
        <v>2458</v>
      </c>
    </row>
    <row r="215" spans="39:51" x14ac:dyDescent="0.25">
      <c r="AM215" s="1" t="s">
        <v>329</v>
      </c>
    </row>
    <row r="216" spans="39:51" x14ac:dyDescent="0.25">
      <c r="AM216" s="4" t="s">
        <v>2468</v>
      </c>
    </row>
    <row r="221" spans="39:51" x14ac:dyDescent="0.25">
      <c r="AY221" s="1" t="s">
        <v>464</v>
      </c>
    </row>
    <row r="222" spans="39:51" x14ac:dyDescent="0.25">
      <c r="AY222" s="4" t="s">
        <v>2469</v>
      </c>
    </row>
    <row r="223" spans="39:51" x14ac:dyDescent="0.25">
      <c r="AY223" s="4" t="s">
        <v>2470</v>
      </c>
    </row>
    <row r="224" spans="39:51" x14ac:dyDescent="0.25">
      <c r="AY224" s="4" t="s">
        <v>2471</v>
      </c>
    </row>
    <row r="225" spans="4:51" x14ac:dyDescent="0.25">
      <c r="AY225" s="4" t="s">
        <v>2472</v>
      </c>
    </row>
    <row r="226" spans="4:51" x14ac:dyDescent="0.25">
      <c r="AY226" s="4" t="s">
        <v>2473</v>
      </c>
    </row>
    <row r="227" spans="4:51" x14ac:dyDescent="0.25">
      <c r="AY227" s="4" t="s">
        <v>2474</v>
      </c>
    </row>
    <row r="228" spans="4:51" x14ac:dyDescent="0.25">
      <c r="AY228" s="4" t="s">
        <v>2475</v>
      </c>
    </row>
    <row r="229" spans="4:51" x14ac:dyDescent="0.25">
      <c r="AY229" s="4" t="s">
        <v>2476</v>
      </c>
    </row>
    <row r="230" spans="4:51" x14ac:dyDescent="0.25">
      <c r="AY230" s="4" t="s">
        <v>2477</v>
      </c>
    </row>
    <row r="231" spans="4:51" x14ac:dyDescent="0.25">
      <c r="AY231" s="4" t="s">
        <v>2478</v>
      </c>
    </row>
    <row r="234" spans="4:51" x14ac:dyDescent="0.25">
      <c r="D234" s="1" t="s">
        <v>2458</v>
      </c>
    </row>
    <row r="264" spans="4:23" x14ac:dyDescent="0.25">
      <c r="D264" s="39" t="s">
        <v>324</v>
      </c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</row>
    <row r="265" spans="4:23" x14ac:dyDescent="0.25">
      <c r="D265" s="39" t="s">
        <v>308</v>
      </c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</row>
    <row r="266" spans="4:23" x14ac:dyDescent="0.25">
      <c r="D266" s="39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</row>
    <row r="267" spans="4:23" x14ac:dyDescent="0.25">
      <c r="D267" s="39" t="s">
        <v>429</v>
      </c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</row>
    <row r="268" spans="4:23" x14ac:dyDescent="0.25">
      <c r="D268" s="39" t="s">
        <v>278</v>
      </c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</row>
    <row r="269" spans="4:23" x14ac:dyDescent="0.25">
      <c r="D269" s="39" t="s">
        <v>2481</v>
      </c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</row>
    <row r="270" spans="4:23" x14ac:dyDescent="0.25">
      <c r="D270" s="39" t="s">
        <v>461</v>
      </c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</row>
    <row r="271" spans="4:23" x14ac:dyDescent="0.25">
      <c r="D271" s="39" t="s">
        <v>2482</v>
      </c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</row>
    <row r="272" spans="4:23" x14ac:dyDescent="0.25">
      <c r="D272" s="39" t="s">
        <v>2483</v>
      </c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</row>
    <row r="273" spans="4:23" x14ac:dyDescent="0.25">
      <c r="D273" s="39" t="s">
        <v>2484</v>
      </c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</row>
    <row r="274" spans="4:23" x14ac:dyDescent="0.25">
      <c r="D274" s="32" t="s">
        <v>2486</v>
      </c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</row>
    <row r="275" spans="4:23" x14ac:dyDescent="0.25">
      <c r="D275" s="39" t="s">
        <v>258</v>
      </c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</row>
    <row r="276" spans="4:23" x14ac:dyDescent="0.25">
      <c r="D276" s="39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</row>
    <row r="277" spans="4:23" x14ac:dyDescent="0.25">
      <c r="D277" s="39" t="s">
        <v>260</v>
      </c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</row>
    <row r="278" spans="4:23" x14ac:dyDescent="0.25">
      <c r="D278" s="39" t="s">
        <v>261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</row>
    <row r="279" spans="4:23" x14ac:dyDescent="0.25">
      <c r="D279" s="39" t="s">
        <v>325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</row>
    <row r="312" spans="4:4" x14ac:dyDescent="0.25">
      <c r="D312" s="4" t="s">
        <v>2353</v>
      </c>
    </row>
    <row r="344" spans="4:12" x14ac:dyDescent="0.25">
      <c r="D344" s="1" t="s">
        <v>305</v>
      </c>
      <c r="L344" s="1" t="s">
        <v>329</v>
      </c>
    </row>
    <row r="345" spans="4:12" x14ac:dyDescent="0.25">
      <c r="D345" s="4" t="s">
        <v>2469</v>
      </c>
      <c r="L345" s="4" t="s">
        <v>2468</v>
      </c>
    </row>
    <row r="346" spans="4:12" x14ac:dyDescent="0.25">
      <c r="D346" s="4" t="s">
        <v>2470</v>
      </c>
    </row>
    <row r="347" spans="4:12" x14ac:dyDescent="0.25">
      <c r="D347" s="4" t="s">
        <v>2471</v>
      </c>
    </row>
    <row r="348" spans="4:12" x14ac:dyDescent="0.25">
      <c r="D348" s="4" t="s">
        <v>2472</v>
      </c>
    </row>
    <row r="365" spans="4:56" x14ac:dyDescent="0.25">
      <c r="D365" s="39" t="s">
        <v>324</v>
      </c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  <c r="BD365" s="35"/>
    </row>
    <row r="366" spans="4:56" x14ac:dyDescent="0.25">
      <c r="D366" s="39" t="s">
        <v>308</v>
      </c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</row>
    <row r="367" spans="4:56" x14ac:dyDescent="0.25">
      <c r="D367" s="39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</row>
    <row r="368" spans="4:56" x14ac:dyDescent="0.25">
      <c r="D368" s="39" t="s">
        <v>2491</v>
      </c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  <c r="BD368" s="35"/>
    </row>
    <row r="369" spans="4:56" x14ac:dyDescent="0.25">
      <c r="D369" s="39" t="s">
        <v>2492</v>
      </c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  <c r="BD369" s="35"/>
    </row>
    <row r="370" spans="4:56" x14ac:dyDescent="0.25">
      <c r="D370" s="39" t="s">
        <v>2493</v>
      </c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  <c r="BD370" s="35"/>
    </row>
    <row r="371" spans="4:56" x14ac:dyDescent="0.25">
      <c r="D371" s="39" t="s">
        <v>2494</v>
      </c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  <c r="BD371" s="35"/>
    </row>
    <row r="372" spans="4:56" x14ac:dyDescent="0.25">
      <c r="D372" s="39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</row>
    <row r="373" spans="4:56" x14ac:dyDescent="0.25">
      <c r="D373" s="39" t="s">
        <v>260</v>
      </c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</row>
    <row r="374" spans="4:56" x14ac:dyDescent="0.25">
      <c r="D374" s="39" t="s">
        <v>261</v>
      </c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</row>
    <row r="375" spans="4:56" x14ac:dyDescent="0.25">
      <c r="D375" s="39" t="s">
        <v>325</v>
      </c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</row>
    <row r="410" spans="2:4" x14ac:dyDescent="0.25">
      <c r="B410" s="34">
        <v>0</v>
      </c>
      <c r="D410" s="4" t="s">
        <v>2462</v>
      </c>
    </row>
    <row r="411" spans="2:4" x14ac:dyDescent="0.25">
      <c r="D411" s="41" t="s">
        <v>300</v>
      </c>
    </row>
    <row r="413" spans="2:4" x14ac:dyDescent="0.25">
      <c r="D413" s="1" t="s">
        <v>36</v>
      </c>
    </row>
    <row r="414" spans="2:4" x14ac:dyDescent="0.25">
      <c r="D414" s="36" t="s">
        <v>2467</v>
      </c>
    </row>
    <row r="416" spans="2:4" x14ac:dyDescent="0.25">
      <c r="D416" s="1" t="s">
        <v>2460</v>
      </c>
    </row>
    <row r="443" spans="4:128" x14ac:dyDescent="0.25">
      <c r="D443" s="38" t="s">
        <v>334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</row>
    <row r="444" spans="4:128" x14ac:dyDescent="0.25">
      <c r="D444" s="38" t="s">
        <v>318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</row>
    <row r="445" spans="4:128" x14ac:dyDescent="0.25"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  <c r="BT445" s="39"/>
      <c r="BU445" s="39"/>
      <c r="BV445" s="39"/>
      <c r="BW445" s="39"/>
      <c r="BX445" s="39"/>
      <c r="BY445" s="39"/>
      <c r="BZ445" s="39"/>
      <c r="CA445" s="39"/>
      <c r="CB445" s="39"/>
      <c r="CC445" s="39"/>
      <c r="CD445" s="39"/>
      <c r="CE445" s="39"/>
      <c r="CF445" s="39"/>
      <c r="CG445" s="39"/>
      <c r="CH445" s="39"/>
      <c r="CI445" s="39"/>
      <c r="CJ445" s="39"/>
      <c r="CK445" s="39"/>
      <c r="CL445" s="39"/>
      <c r="CM445" s="39"/>
      <c r="CN445" s="39"/>
      <c r="CO445" s="39"/>
      <c r="CP445" s="39"/>
      <c r="CQ445" s="39"/>
      <c r="CR445" s="39"/>
      <c r="CS445" s="39"/>
      <c r="CT445" s="39"/>
      <c r="CU445" s="39"/>
      <c r="CV445" s="39"/>
      <c r="CW445" s="39"/>
      <c r="CX445" s="39"/>
      <c r="CY445" s="39"/>
      <c r="CZ445" s="39"/>
      <c r="DA445" s="39"/>
      <c r="DB445" s="39"/>
      <c r="DC445" s="39"/>
      <c r="DD445" s="39"/>
      <c r="DE445" s="39"/>
      <c r="DF445" s="39"/>
      <c r="DG445" s="39"/>
      <c r="DH445" s="39"/>
      <c r="DI445" s="39"/>
      <c r="DJ445" s="39"/>
      <c r="DK445" s="39"/>
      <c r="DL445" s="39"/>
      <c r="DM445" s="39"/>
      <c r="DN445" s="39"/>
      <c r="DO445" s="39"/>
      <c r="DP445" s="39"/>
      <c r="DQ445" s="39"/>
      <c r="DR445" s="39"/>
      <c r="DS445" s="39"/>
      <c r="DT445" s="39"/>
      <c r="DU445" s="39"/>
      <c r="DV445" s="39"/>
      <c r="DW445" s="39"/>
      <c r="DX445" s="39"/>
    </row>
    <row r="446" spans="4:128" x14ac:dyDescent="0.25"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  <c r="BT446" s="39"/>
      <c r="BU446" s="39"/>
      <c r="BV446" s="39"/>
      <c r="BW446" s="39"/>
      <c r="BX446" s="39"/>
      <c r="BY446" s="39"/>
      <c r="BZ446" s="39"/>
      <c r="CA446" s="39"/>
      <c r="CB446" s="39"/>
      <c r="CC446" s="39"/>
      <c r="CD446" s="39"/>
      <c r="CE446" s="39"/>
      <c r="CF446" s="39"/>
      <c r="CG446" s="39"/>
      <c r="CH446" s="39"/>
      <c r="CI446" s="39"/>
      <c r="CJ446" s="39"/>
      <c r="CK446" s="39"/>
      <c r="CL446" s="39"/>
      <c r="CM446" s="39"/>
      <c r="CN446" s="39"/>
      <c r="CO446" s="39"/>
      <c r="CP446" s="39"/>
      <c r="CQ446" s="39"/>
      <c r="CR446" s="39"/>
      <c r="CS446" s="39"/>
      <c r="CT446" s="39"/>
      <c r="CU446" s="39"/>
      <c r="CV446" s="39"/>
      <c r="CW446" s="39"/>
      <c r="CX446" s="39"/>
      <c r="CY446" s="39"/>
      <c r="CZ446" s="39"/>
      <c r="DA446" s="39"/>
      <c r="DB446" s="39"/>
      <c r="DC446" s="39"/>
      <c r="DD446" s="39"/>
      <c r="DE446" s="39"/>
      <c r="DF446" s="39"/>
      <c r="DG446" s="39"/>
      <c r="DH446" s="39"/>
      <c r="DI446" s="39"/>
      <c r="DJ446" s="39"/>
      <c r="DK446" s="39"/>
      <c r="DL446" s="39"/>
      <c r="DM446" s="39"/>
      <c r="DN446" s="39"/>
      <c r="DO446" s="39"/>
      <c r="DP446" s="39"/>
      <c r="DQ446" s="39"/>
      <c r="DR446" s="39"/>
      <c r="DS446" s="39"/>
      <c r="DT446" s="39"/>
      <c r="DU446" s="39"/>
      <c r="DV446" s="39"/>
      <c r="DW446" s="39"/>
      <c r="DX446" s="39"/>
    </row>
    <row r="447" spans="4:128" x14ac:dyDescent="0.25"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  <c r="BT447" s="39"/>
      <c r="BU447" s="39"/>
      <c r="BV447" s="39"/>
      <c r="BW447" s="39"/>
      <c r="BX447" s="39"/>
      <c r="BY447" s="39"/>
      <c r="BZ447" s="39"/>
      <c r="CA447" s="39"/>
      <c r="CB447" s="39"/>
      <c r="CC447" s="39"/>
      <c r="CD447" s="39"/>
      <c r="CE447" s="39"/>
      <c r="CF447" s="39"/>
      <c r="CG447" s="39"/>
      <c r="CH447" s="39"/>
      <c r="CI447" s="39"/>
      <c r="CJ447" s="39"/>
      <c r="CK447" s="39"/>
      <c r="CL447" s="39"/>
      <c r="CM447" s="39"/>
      <c r="CN447" s="39"/>
      <c r="CO447" s="39"/>
      <c r="CP447" s="39"/>
      <c r="CQ447" s="39"/>
      <c r="CR447" s="39"/>
      <c r="CS447" s="39"/>
      <c r="CT447" s="39"/>
      <c r="CU447" s="39"/>
      <c r="CV447" s="39"/>
      <c r="CW447" s="39"/>
      <c r="CX447" s="39"/>
      <c r="CY447" s="39"/>
      <c r="CZ447" s="39"/>
      <c r="DA447" s="39"/>
      <c r="DB447" s="39"/>
      <c r="DC447" s="39"/>
      <c r="DD447" s="39"/>
      <c r="DE447" s="39"/>
      <c r="DF447" s="39"/>
      <c r="DG447" s="39"/>
      <c r="DH447" s="39"/>
      <c r="DI447" s="39"/>
      <c r="DJ447" s="39"/>
      <c r="DK447" s="39"/>
      <c r="DL447" s="39"/>
      <c r="DM447" s="39"/>
      <c r="DN447" s="39"/>
      <c r="DO447" s="39"/>
      <c r="DP447" s="39"/>
      <c r="DQ447" s="39"/>
      <c r="DR447" s="39"/>
      <c r="DS447" s="39"/>
      <c r="DT447" s="39"/>
      <c r="DU447" s="39"/>
      <c r="DV447" s="39"/>
      <c r="DW447" s="39"/>
      <c r="DX447" s="39"/>
    </row>
    <row r="448" spans="4:128" x14ac:dyDescent="0.25">
      <c r="D448" s="38" t="s">
        <v>319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</row>
    <row r="449" spans="4:128" x14ac:dyDescent="0.25">
      <c r="D449" s="38" t="s">
        <v>330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</row>
    <row r="450" spans="4:128" x14ac:dyDescent="0.25">
      <c r="D450" s="39" t="s">
        <v>321</v>
      </c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  <c r="BD450" s="35"/>
      <c r="BE450" s="35"/>
      <c r="BF450" s="35"/>
      <c r="BG450" s="35"/>
      <c r="BH450" s="35"/>
      <c r="BI450" s="35"/>
      <c r="BJ450" s="35"/>
      <c r="BK450" s="35"/>
      <c r="BL450" s="35"/>
      <c r="BM450" s="35"/>
      <c r="BN450" s="35"/>
      <c r="BO450" s="35"/>
      <c r="BP450" s="35"/>
      <c r="BQ450" s="35"/>
      <c r="BR450" s="35"/>
      <c r="BS450" s="35"/>
      <c r="BT450" s="35"/>
      <c r="BU450" s="35"/>
      <c r="BV450" s="35"/>
      <c r="BW450" s="35"/>
      <c r="BX450" s="35"/>
      <c r="BY450" s="35"/>
      <c r="BZ450" s="35"/>
      <c r="CA450" s="35"/>
      <c r="CB450" s="35"/>
      <c r="CC450" s="35"/>
      <c r="CD450" s="35"/>
      <c r="CE450" s="35"/>
      <c r="CF450" s="35"/>
      <c r="CG450" s="35"/>
      <c r="CH450" s="35"/>
      <c r="CI450" s="35"/>
      <c r="CJ450" s="35"/>
      <c r="CK450" s="35"/>
      <c r="CL450" s="35"/>
      <c r="CM450" s="35"/>
      <c r="CN450" s="35"/>
      <c r="CO450" s="35"/>
      <c r="CP450" s="35"/>
      <c r="CQ450" s="35"/>
      <c r="CR450" s="35"/>
      <c r="CS450" s="35"/>
      <c r="CT450" s="35"/>
      <c r="CU450" s="35"/>
      <c r="CV450" s="35"/>
      <c r="CW450" s="35"/>
      <c r="CX450" s="35"/>
      <c r="CY450" s="35"/>
      <c r="CZ450" s="35"/>
      <c r="DA450" s="35"/>
      <c r="DB450" s="35"/>
      <c r="DC450" s="35"/>
      <c r="DD450" s="35"/>
      <c r="DE450" s="35"/>
      <c r="DF450" s="35"/>
      <c r="DG450" s="35"/>
      <c r="DH450" s="35"/>
      <c r="DI450" s="35"/>
      <c r="DJ450" s="35"/>
      <c r="DK450" s="35"/>
      <c r="DL450" s="35"/>
      <c r="DM450" s="35"/>
      <c r="DN450" s="35"/>
      <c r="DO450" s="35"/>
      <c r="DP450" s="35"/>
      <c r="DQ450" s="35"/>
      <c r="DR450" s="35"/>
      <c r="DS450" s="35"/>
      <c r="DT450" s="35"/>
      <c r="DU450" s="35"/>
      <c r="DV450" s="35"/>
      <c r="DW450" s="35"/>
      <c r="DX450" s="35"/>
    </row>
    <row r="451" spans="4:128" x14ac:dyDescent="0.25">
      <c r="D451" s="39" t="s">
        <v>340</v>
      </c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  <c r="BD451" s="35"/>
      <c r="BE451" s="35"/>
      <c r="BF451" s="35"/>
      <c r="BG451" s="35"/>
      <c r="BH451" s="35"/>
      <c r="BI451" s="35"/>
      <c r="BJ451" s="35"/>
      <c r="BK451" s="35"/>
      <c r="BL451" s="35"/>
      <c r="BM451" s="35"/>
      <c r="BN451" s="35"/>
      <c r="BO451" s="35"/>
      <c r="BP451" s="35"/>
      <c r="BQ451" s="35"/>
      <c r="BR451" s="35"/>
      <c r="BS451" s="35"/>
      <c r="BT451" s="35"/>
      <c r="BU451" s="35"/>
      <c r="BV451" s="35"/>
      <c r="BW451" s="35"/>
      <c r="BX451" s="35"/>
      <c r="BY451" s="35"/>
      <c r="BZ451" s="35"/>
      <c r="CA451" s="35"/>
      <c r="CB451" s="35"/>
      <c r="CC451" s="35"/>
      <c r="CD451" s="35"/>
      <c r="CE451" s="35"/>
      <c r="CF451" s="35"/>
      <c r="CG451" s="35"/>
      <c r="CH451" s="35"/>
      <c r="CI451" s="35"/>
      <c r="CJ451" s="35"/>
      <c r="CK451" s="35"/>
      <c r="CL451" s="35"/>
      <c r="CM451" s="35"/>
      <c r="CN451" s="35"/>
      <c r="CO451" s="35"/>
      <c r="CP451" s="35"/>
      <c r="CQ451" s="35"/>
      <c r="CR451" s="35"/>
      <c r="CS451" s="35"/>
      <c r="CT451" s="35"/>
      <c r="CU451" s="35"/>
      <c r="CV451" s="35"/>
      <c r="CW451" s="35"/>
      <c r="CX451" s="35"/>
      <c r="CY451" s="35"/>
      <c r="CZ451" s="35"/>
      <c r="DA451" s="35"/>
      <c r="DB451" s="35"/>
      <c r="DC451" s="35"/>
      <c r="DD451" s="35"/>
      <c r="DE451" s="35"/>
      <c r="DF451" s="35"/>
      <c r="DG451" s="35"/>
      <c r="DH451" s="35"/>
      <c r="DI451" s="35"/>
      <c r="DJ451" s="35"/>
      <c r="DK451" s="35"/>
      <c r="DL451" s="35"/>
      <c r="DM451" s="35"/>
      <c r="DN451" s="35"/>
      <c r="DO451" s="35"/>
      <c r="DP451" s="35"/>
      <c r="DQ451" s="35"/>
      <c r="DR451" s="35"/>
      <c r="DS451" s="35"/>
      <c r="DT451" s="35"/>
      <c r="DU451" s="35"/>
      <c r="DV451" s="35"/>
      <c r="DW451" s="35"/>
      <c r="DX451" s="35"/>
    </row>
    <row r="452" spans="4:128" x14ac:dyDescent="0.25">
      <c r="D452" s="39" t="s">
        <v>342</v>
      </c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  <c r="BD452" s="35"/>
      <c r="BE452" s="35"/>
      <c r="BF452" s="35"/>
      <c r="BG452" s="35"/>
      <c r="BH452" s="35"/>
      <c r="BI452" s="35"/>
      <c r="BJ452" s="35"/>
      <c r="BK452" s="35"/>
      <c r="BL452" s="35"/>
      <c r="BM452" s="35"/>
      <c r="BN452" s="35"/>
      <c r="BO452" s="35"/>
      <c r="BP452" s="35"/>
      <c r="BQ452" s="35"/>
      <c r="BR452" s="35"/>
      <c r="BS452" s="35"/>
      <c r="BT452" s="35"/>
      <c r="BU452" s="35"/>
      <c r="BV452" s="35"/>
      <c r="BW452" s="35"/>
      <c r="BX452" s="35"/>
      <c r="BY452" s="35"/>
      <c r="BZ452" s="35"/>
      <c r="CA452" s="35"/>
      <c r="CB452" s="35"/>
      <c r="CC452" s="35"/>
      <c r="CD452" s="35"/>
      <c r="CE452" s="35"/>
      <c r="CF452" s="35"/>
      <c r="CG452" s="35"/>
      <c r="CH452" s="35"/>
      <c r="CI452" s="35"/>
      <c r="CJ452" s="35"/>
      <c r="CK452" s="35"/>
      <c r="CL452" s="35"/>
      <c r="CM452" s="35"/>
      <c r="CN452" s="35"/>
      <c r="CO452" s="35"/>
      <c r="CP452" s="35"/>
      <c r="CQ452" s="35"/>
      <c r="CR452" s="35"/>
      <c r="CS452" s="35"/>
      <c r="CT452" s="35"/>
      <c r="CU452" s="35"/>
      <c r="CV452" s="35"/>
      <c r="CW452" s="35"/>
      <c r="CX452" s="35"/>
      <c r="CY452" s="35"/>
      <c r="CZ452" s="35"/>
      <c r="DA452" s="35"/>
      <c r="DB452" s="35"/>
      <c r="DC452" s="35"/>
      <c r="DD452" s="35"/>
      <c r="DE452" s="35"/>
      <c r="DF452" s="35"/>
      <c r="DG452" s="35"/>
      <c r="DH452" s="35"/>
      <c r="DI452" s="35"/>
      <c r="DJ452" s="35"/>
      <c r="DK452" s="35"/>
      <c r="DL452" s="35"/>
      <c r="DM452" s="35"/>
      <c r="DN452" s="35"/>
      <c r="DO452" s="35"/>
      <c r="DP452" s="35"/>
      <c r="DQ452" s="35"/>
      <c r="DR452" s="35"/>
      <c r="DS452" s="35"/>
      <c r="DT452" s="35"/>
      <c r="DU452" s="35"/>
      <c r="DV452" s="35"/>
      <c r="DW452" s="35"/>
      <c r="DX452" s="35"/>
    </row>
    <row r="453" spans="4:128" x14ac:dyDescent="0.25">
      <c r="D453" s="39" t="s">
        <v>358</v>
      </c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O453" s="35"/>
      <c r="AP453" s="35"/>
      <c r="AQ453" s="35"/>
      <c r="AR453" s="35"/>
      <c r="AS453" s="35"/>
      <c r="AT453" s="35"/>
      <c r="AU453" s="35"/>
      <c r="AV453" s="35"/>
      <c r="AW453" s="35"/>
      <c r="AX453" s="35"/>
      <c r="AY453" s="35"/>
      <c r="AZ453" s="35"/>
      <c r="BA453" s="35"/>
      <c r="BB453" s="35"/>
      <c r="BC453" s="35"/>
      <c r="BD453" s="35"/>
      <c r="BE453" s="35"/>
      <c r="BF453" s="35"/>
      <c r="BG453" s="35"/>
      <c r="BH453" s="35"/>
      <c r="BI453" s="35"/>
      <c r="BJ453" s="35"/>
      <c r="BK453" s="35"/>
      <c r="BL453" s="35"/>
      <c r="BM453" s="35"/>
      <c r="BN453" s="35"/>
      <c r="BO453" s="35"/>
      <c r="BP453" s="35"/>
      <c r="BQ453" s="35"/>
      <c r="BR453" s="35"/>
      <c r="BS453" s="35"/>
      <c r="BT453" s="35"/>
      <c r="BU453" s="35"/>
      <c r="BV453" s="35"/>
      <c r="BW453" s="35"/>
      <c r="BX453" s="35"/>
      <c r="BY453" s="35"/>
      <c r="BZ453" s="35"/>
      <c r="CA453" s="35"/>
      <c r="CB453" s="35"/>
      <c r="CC453" s="35"/>
      <c r="CD453" s="35"/>
      <c r="CE453" s="35"/>
      <c r="CF453" s="35"/>
      <c r="CG453" s="35"/>
      <c r="CH453" s="35"/>
      <c r="CI453" s="35"/>
      <c r="CJ453" s="35"/>
      <c r="CK453" s="35"/>
      <c r="CL453" s="35"/>
      <c r="CM453" s="35"/>
      <c r="CN453" s="35"/>
      <c r="CO453" s="35"/>
      <c r="CP453" s="35"/>
      <c r="CQ453" s="35"/>
      <c r="CR453" s="35"/>
      <c r="CS453" s="35"/>
      <c r="CT453" s="35"/>
      <c r="CU453" s="35"/>
      <c r="CV453" s="35"/>
      <c r="CW453" s="35"/>
      <c r="CX453" s="35"/>
      <c r="CY453" s="35"/>
      <c r="CZ453" s="35"/>
      <c r="DA453" s="35"/>
      <c r="DB453" s="35"/>
      <c r="DC453" s="35"/>
      <c r="DD453" s="35"/>
      <c r="DE453" s="35"/>
      <c r="DF453" s="35"/>
      <c r="DG453" s="35"/>
      <c r="DH453" s="35"/>
      <c r="DI453" s="35"/>
      <c r="DJ453" s="35"/>
      <c r="DK453" s="35"/>
      <c r="DL453" s="35"/>
      <c r="DM453" s="35"/>
      <c r="DN453" s="35"/>
      <c r="DO453" s="35"/>
      <c r="DP453" s="35"/>
      <c r="DQ453" s="35"/>
      <c r="DR453" s="35"/>
      <c r="DS453" s="35"/>
      <c r="DT453" s="35"/>
      <c r="DU453" s="35"/>
      <c r="DV453" s="35"/>
      <c r="DW453" s="35"/>
      <c r="DX453" s="35"/>
    </row>
    <row r="454" spans="4:128" x14ac:dyDescent="0.25">
      <c r="D454" s="39" t="s">
        <v>415</v>
      </c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  <c r="AO454" s="35"/>
      <c r="AP454" s="35"/>
      <c r="AQ454" s="35"/>
      <c r="AR454" s="35"/>
      <c r="AS454" s="35"/>
      <c r="AT454" s="35"/>
      <c r="AU454" s="35"/>
      <c r="AV454" s="35"/>
      <c r="AW454" s="35"/>
      <c r="AX454" s="35"/>
      <c r="AY454" s="35"/>
      <c r="AZ454" s="35"/>
      <c r="BA454" s="35"/>
      <c r="BB454" s="35"/>
      <c r="BC454" s="35"/>
      <c r="BD454" s="35"/>
      <c r="BE454" s="35"/>
      <c r="BF454" s="35"/>
      <c r="BG454" s="35"/>
      <c r="BH454" s="35"/>
      <c r="BI454" s="35"/>
      <c r="BJ454" s="35"/>
      <c r="BK454" s="35"/>
      <c r="BL454" s="35"/>
      <c r="BM454" s="35"/>
      <c r="BN454" s="35"/>
      <c r="BO454" s="35"/>
      <c r="BP454" s="35"/>
      <c r="BQ454" s="35"/>
      <c r="BR454" s="35"/>
      <c r="BS454" s="35"/>
      <c r="BT454" s="35"/>
      <c r="BU454" s="35"/>
      <c r="BV454" s="35"/>
      <c r="BW454" s="35"/>
      <c r="BX454" s="35"/>
      <c r="BY454" s="35"/>
      <c r="BZ454" s="35"/>
      <c r="CA454" s="35"/>
      <c r="CB454" s="35"/>
      <c r="CC454" s="35"/>
      <c r="CD454" s="35"/>
      <c r="CE454" s="35"/>
      <c r="CF454" s="35"/>
      <c r="CG454" s="35"/>
      <c r="CH454" s="35"/>
      <c r="CI454" s="35"/>
      <c r="CJ454" s="35"/>
      <c r="CK454" s="35"/>
      <c r="CL454" s="35"/>
      <c r="CM454" s="35"/>
      <c r="CN454" s="35"/>
      <c r="CO454" s="35"/>
      <c r="CP454" s="35"/>
      <c r="CQ454" s="35"/>
      <c r="CR454" s="35"/>
      <c r="CS454" s="35"/>
      <c r="CT454" s="35"/>
      <c r="CU454" s="35"/>
      <c r="CV454" s="35"/>
      <c r="CW454" s="35"/>
      <c r="CX454" s="35"/>
      <c r="CY454" s="35"/>
      <c r="CZ454" s="35"/>
      <c r="DA454" s="35"/>
      <c r="DB454" s="35"/>
      <c r="DC454" s="35"/>
      <c r="DD454" s="35"/>
      <c r="DE454" s="35"/>
      <c r="DF454" s="35"/>
      <c r="DG454" s="35"/>
      <c r="DH454" s="35"/>
      <c r="DI454" s="35"/>
      <c r="DJ454" s="35"/>
      <c r="DK454" s="35"/>
      <c r="DL454" s="35"/>
      <c r="DM454" s="35"/>
      <c r="DN454" s="35"/>
      <c r="DO454" s="35"/>
      <c r="DP454" s="35"/>
      <c r="DQ454" s="35"/>
      <c r="DR454" s="35"/>
      <c r="DS454" s="35"/>
      <c r="DT454" s="35"/>
      <c r="DU454" s="35"/>
      <c r="DV454" s="35"/>
      <c r="DW454" s="35"/>
      <c r="DX454" s="35"/>
    </row>
    <row r="455" spans="4:128" x14ac:dyDescent="0.25">
      <c r="D455" s="32" t="s">
        <v>320</v>
      </c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  <c r="AO455" s="35"/>
      <c r="AP455" s="35"/>
      <c r="AQ455" s="35"/>
      <c r="AR455" s="35"/>
      <c r="AS455" s="35"/>
      <c r="AT455" s="35"/>
      <c r="AU455" s="35"/>
      <c r="AV455" s="35"/>
      <c r="AW455" s="35"/>
      <c r="AX455" s="35"/>
      <c r="AY455" s="35"/>
      <c r="AZ455" s="35"/>
      <c r="BA455" s="35"/>
      <c r="BB455" s="35"/>
      <c r="BC455" s="35"/>
      <c r="BD455" s="35"/>
      <c r="BE455" s="35"/>
      <c r="BF455" s="35"/>
      <c r="BG455" s="35"/>
      <c r="BH455" s="35"/>
      <c r="BI455" s="35"/>
      <c r="BJ455" s="35"/>
      <c r="BK455" s="35"/>
      <c r="BL455" s="35"/>
      <c r="BM455" s="35"/>
      <c r="BN455" s="35"/>
      <c r="BO455" s="35"/>
      <c r="BP455" s="35"/>
      <c r="BQ455" s="35"/>
      <c r="BR455" s="35"/>
      <c r="BS455" s="35"/>
      <c r="BT455" s="35"/>
      <c r="BU455" s="35"/>
      <c r="BV455" s="35"/>
      <c r="BW455" s="35"/>
      <c r="BX455" s="35"/>
      <c r="BY455" s="35"/>
      <c r="BZ455" s="35"/>
      <c r="CA455" s="35"/>
      <c r="CB455" s="35"/>
      <c r="CC455" s="35"/>
      <c r="CD455" s="35"/>
      <c r="CE455" s="35"/>
      <c r="CF455" s="35"/>
      <c r="CG455" s="35"/>
      <c r="CH455" s="35"/>
      <c r="CI455" s="35"/>
      <c r="CJ455" s="35"/>
      <c r="CK455" s="35"/>
      <c r="CL455" s="35"/>
      <c r="CM455" s="35"/>
      <c r="CN455" s="35"/>
      <c r="CO455" s="35"/>
      <c r="CP455" s="35"/>
      <c r="CQ455" s="35"/>
      <c r="CR455" s="35"/>
      <c r="CS455" s="35"/>
      <c r="CT455" s="35"/>
      <c r="CU455" s="35"/>
      <c r="CV455" s="35"/>
      <c r="CW455" s="35"/>
      <c r="CX455" s="35"/>
      <c r="CY455" s="35"/>
      <c r="CZ455" s="35"/>
      <c r="DA455" s="35"/>
      <c r="DB455" s="35"/>
      <c r="DC455" s="35"/>
      <c r="DD455" s="35"/>
      <c r="DE455" s="35"/>
      <c r="DF455" s="35"/>
      <c r="DG455" s="35"/>
      <c r="DH455" s="35"/>
      <c r="DI455" s="35"/>
      <c r="DJ455" s="35"/>
      <c r="DK455" s="35"/>
      <c r="DL455" s="35"/>
      <c r="DM455" s="35"/>
      <c r="DN455" s="35"/>
      <c r="DO455" s="35"/>
      <c r="DP455" s="35"/>
      <c r="DQ455" s="35"/>
      <c r="DR455" s="35"/>
      <c r="DS455" s="35"/>
      <c r="DT455" s="35"/>
      <c r="DU455" s="35"/>
      <c r="DV455" s="35"/>
      <c r="DW455" s="35"/>
      <c r="DX455" s="35"/>
    </row>
    <row r="456" spans="4:128" x14ac:dyDescent="0.25">
      <c r="D456" s="39" t="s">
        <v>341</v>
      </c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  <c r="AO456" s="35"/>
      <c r="AP456" s="35"/>
      <c r="AQ456" s="35"/>
      <c r="AR456" s="35"/>
      <c r="AS456" s="35"/>
      <c r="AT456" s="35"/>
      <c r="AU456" s="35"/>
      <c r="AV456" s="35"/>
      <c r="AW456" s="35"/>
      <c r="AX456" s="35"/>
      <c r="AY456" s="35"/>
      <c r="AZ456" s="35"/>
      <c r="BA456" s="35"/>
      <c r="BB456" s="35"/>
      <c r="BC456" s="35"/>
      <c r="BD456" s="35"/>
      <c r="BE456" s="35"/>
      <c r="BF456" s="35"/>
      <c r="BG456" s="35"/>
      <c r="BH456" s="35"/>
      <c r="BI456" s="35"/>
      <c r="BJ456" s="35"/>
      <c r="BK456" s="35"/>
      <c r="BL456" s="35"/>
      <c r="BM456" s="35"/>
      <c r="BN456" s="35"/>
      <c r="BO456" s="35"/>
      <c r="BP456" s="35"/>
      <c r="BQ456" s="35"/>
      <c r="BR456" s="35"/>
      <c r="BS456" s="35"/>
      <c r="BT456" s="35"/>
      <c r="BU456" s="35"/>
      <c r="BV456" s="35"/>
      <c r="BW456" s="35"/>
      <c r="BX456" s="35"/>
      <c r="BY456" s="35"/>
      <c r="BZ456" s="35"/>
      <c r="CA456" s="35"/>
      <c r="CB456" s="35"/>
      <c r="CC456" s="35"/>
      <c r="CD456" s="35"/>
      <c r="CE456" s="35"/>
      <c r="CF456" s="35"/>
      <c r="CG456" s="35"/>
      <c r="CH456" s="35"/>
      <c r="CI456" s="35"/>
      <c r="CJ456" s="35"/>
      <c r="CK456" s="35"/>
      <c r="CL456" s="35"/>
      <c r="CM456" s="35"/>
      <c r="CN456" s="35"/>
      <c r="CO456" s="35"/>
      <c r="CP456" s="35"/>
      <c r="CQ456" s="35"/>
      <c r="CR456" s="35"/>
      <c r="CS456" s="35"/>
      <c r="CT456" s="35"/>
      <c r="CU456" s="35"/>
      <c r="CV456" s="35"/>
      <c r="CW456" s="35"/>
      <c r="CX456" s="35"/>
      <c r="CY456" s="35"/>
      <c r="CZ456" s="35"/>
      <c r="DA456" s="35"/>
      <c r="DB456" s="35"/>
      <c r="DC456" s="35"/>
      <c r="DD456" s="35"/>
      <c r="DE456" s="35"/>
      <c r="DF456" s="35"/>
      <c r="DG456" s="35"/>
      <c r="DH456" s="35"/>
      <c r="DI456" s="35"/>
      <c r="DJ456" s="35"/>
      <c r="DK456" s="35"/>
      <c r="DL456" s="35"/>
      <c r="DM456" s="35"/>
      <c r="DN456" s="35"/>
      <c r="DO456" s="35"/>
      <c r="DP456" s="35"/>
      <c r="DQ456" s="35"/>
      <c r="DR456" s="35"/>
      <c r="DS456" s="35"/>
      <c r="DT456" s="35"/>
      <c r="DU456" s="35"/>
      <c r="DV456" s="35"/>
      <c r="DW456" s="35"/>
      <c r="DX456" s="35"/>
    </row>
    <row r="457" spans="4:128" x14ac:dyDescent="0.25">
      <c r="D457" s="39" t="s">
        <v>314</v>
      </c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  <c r="AO457" s="35"/>
      <c r="AP457" s="35"/>
      <c r="AQ457" s="35"/>
      <c r="AR457" s="35"/>
      <c r="AS457" s="35"/>
      <c r="AT457" s="35"/>
      <c r="AU457" s="35"/>
      <c r="AV457" s="35"/>
      <c r="AW457" s="35"/>
      <c r="AX457" s="35"/>
      <c r="AY457" s="35"/>
      <c r="AZ457" s="35"/>
      <c r="BA457" s="35"/>
      <c r="BB457" s="35"/>
      <c r="BC457" s="35"/>
      <c r="BD457" s="35"/>
      <c r="BE457" s="35"/>
      <c r="BF457" s="35"/>
      <c r="BG457" s="35"/>
      <c r="BH457" s="35"/>
      <c r="BI457" s="35"/>
      <c r="BJ457" s="35"/>
      <c r="BK457" s="35"/>
      <c r="BL457" s="35"/>
      <c r="BM457" s="35"/>
      <c r="BN457" s="35"/>
      <c r="BO457" s="35"/>
      <c r="BP457" s="35"/>
      <c r="BQ457" s="35"/>
      <c r="BR457" s="35"/>
      <c r="BS457" s="35"/>
      <c r="BT457" s="35"/>
      <c r="BU457" s="35"/>
      <c r="BV457" s="35"/>
      <c r="BW457" s="35"/>
      <c r="BX457" s="35"/>
      <c r="BY457" s="35"/>
      <c r="BZ457" s="35"/>
      <c r="CA457" s="35"/>
      <c r="CB457" s="35"/>
      <c r="CC457" s="35"/>
      <c r="CD457" s="35"/>
      <c r="CE457" s="35"/>
      <c r="CF457" s="35"/>
      <c r="CG457" s="35"/>
      <c r="CH457" s="35"/>
      <c r="CI457" s="35"/>
      <c r="CJ457" s="35"/>
      <c r="CK457" s="35"/>
      <c r="CL457" s="35"/>
      <c r="CM457" s="35"/>
      <c r="CN457" s="35"/>
      <c r="CO457" s="35"/>
      <c r="CP457" s="35"/>
      <c r="CQ457" s="35"/>
      <c r="CR457" s="35"/>
      <c r="CS457" s="35"/>
      <c r="CT457" s="35"/>
      <c r="CU457" s="35"/>
      <c r="CV457" s="35"/>
      <c r="CW457" s="35"/>
      <c r="CX457" s="35"/>
      <c r="CY457" s="35"/>
      <c r="CZ457" s="35"/>
      <c r="DA457" s="35"/>
      <c r="DB457" s="35"/>
      <c r="DC457" s="35"/>
      <c r="DD457" s="35"/>
      <c r="DE457" s="35"/>
      <c r="DF457" s="35"/>
      <c r="DG457" s="35"/>
      <c r="DH457" s="35"/>
      <c r="DI457" s="35"/>
      <c r="DJ457" s="35"/>
      <c r="DK457" s="35"/>
      <c r="DL457" s="35"/>
      <c r="DM457" s="35"/>
      <c r="DN457" s="35"/>
      <c r="DO457" s="35"/>
      <c r="DP457" s="35"/>
      <c r="DQ457" s="35"/>
      <c r="DR457" s="35"/>
      <c r="DS457" s="35"/>
      <c r="DT457" s="35"/>
      <c r="DU457" s="35"/>
      <c r="DV457" s="35"/>
      <c r="DW457" s="35"/>
      <c r="DX457" s="35"/>
    </row>
    <row r="458" spans="4:128" x14ac:dyDescent="0.25">
      <c r="D458" s="39" t="s">
        <v>402</v>
      </c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  <c r="AO458" s="35"/>
      <c r="AP458" s="35"/>
      <c r="AQ458" s="35"/>
      <c r="AR458" s="35"/>
      <c r="AS458" s="35"/>
      <c r="AT458" s="35"/>
      <c r="AU458" s="35"/>
      <c r="AV458" s="35"/>
      <c r="AW458" s="35"/>
      <c r="AX458" s="35"/>
      <c r="AY458" s="35"/>
      <c r="AZ458" s="35"/>
      <c r="BA458" s="35"/>
      <c r="BB458" s="35"/>
      <c r="BC458" s="35"/>
      <c r="BD458" s="35"/>
      <c r="BE458" s="35"/>
      <c r="BF458" s="35"/>
      <c r="BG458" s="35"/>
      <c r="BH458" s="35"/>
      <c r="BI458" s="35"/>
      <c r="BJ458" s="35"/>
      <c r="BK458" s="35"/>
      <c r="BL458" s="35"/>
      <c r="BM458" s="35"/>
      <c r="BN458" s="35"/>
      <c r="BO458" s="35"/>
      <c r="BP458" s="35"/>
      <c r="BQ458" s="35"/>
      <c r="BR458" s="35"/>
      <c r="BS458" s="35"/>
      <c r="BT458" s="35"/>
      <c r="BU458" s="35"/>
      <c r="BV458" s="35"/>
      <c r="BW458" s="35"/>
      <c r="BX458" s="35"/>
      <c r="BY458" s="35"/>
      <c r="BZ458" s="35"/>
      <c r="CA458" s="35"/>
      <c r="CB458" s="35"/>
      <c r="CC458" s="35"/>
      <c r="CD458" s="35"/>
      <c r="CE458" s="35"/>
      <c r="CF458" s="35"/>
      <c r="CG458" s="35"/>
      <c r="CH458" s="35"/>
      <c r="CI458" s="35"/>
      <c r="CJ458" s="35"/>
      <c r="CK458" s="35"/>
      <c r="CL458" s="35"/>
      <c r="CM458" s="35"/>
      <c r="CN458" s="35"/>
      <c r="CO458" s="35"/>
      <c r="CP458" s="35"/>
      <c r="CQ458" s="35"/>
      <c r="CR458" s="35"/>
      <c r="CS458" s="35"/>
      <c r="CT458" s="35"/>
      <c r="CU458" s="35"/>
      <c r="CV458" s="35"/>
      <c r="CW458" s="35"/>
      <c r="CX458" s="35"/>
      <c r="CY458" s="35"/>
      <c r="CZ458" s="35"/>
      <c r="DA458" s="35"/>
      <c r="DB458" s="35"/>
      <c r="DC458" s="35"/>
      <c r="DD458" s="35"/>
      <c r="DE458" s="35"/>
      <c r="DF458" s="35"/>
      <c r="DG458" s="35"/>
      <c r="DH458" s="35"/>
      <c r="DI458" s="35"/>
      <c r="DJ458" s="35"/>
      <c r="DK458" s="35"/>
      <c r="DL458" s="35"/>
      <c r="DM458" s="35"/>
      <c r="DN458" s="35"/>
      <c r="DO458" s="35"/>
      <c r="DP458" s="35"/>
      <c r="DQ458" s="35"/>
      <c r="DR458" s="35"/>
      <c r="DS458" s="35"/>
      <c r="DT458" s="35"/>
      <c r="DU458" s="35"/>
      <c r="DV458" s="35"/>
      <c r="DW458" s="35"/>
      <c r="DX458" s="35"/>
    </row>
    <row r="459" spans="4:128" x14ac:dyDescent="0.25">
      <c r="D459" s="39" t="s">
        <v>403</v>
      </c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  <c r="BD459" s="35"/>
      <c r="BE459" s="35"/>
      <c r="BF459" s="35"/>
      <c r="BG459" s="35"/>
      <c r="BH459" s="35"/>
      <c r="BI459" s="35"/>
      <c r="BJ459" s="35"/>
      <c r="BK459" s="35"/>
      <c r="BL459" s="35"/>
      <c r="BM459" s="35"/>
      <c r="BN459" s="35"/>
      <c r="BO459" s="35"/>
      <c r="BP459" s="35"/>
      <c r="BQ459" s="35"/>
      <c r="BR459" s="35"/>
      <c r="BS459" s="35"/>
      <c r="BT459" s="35"/>
      <c r="BU459" s="35"/>
      <c r="BV459" s="35"/>
      <c r="BW459" s="35"/>
      <c r="BX459" s="35"/>
      <c r="BY459" s="35"/>
      <c r="BZ459" s="35"/>
      <c r="CA459" s="35"/>
      <c r="CB459" s="35"/>
      <c r="CC459" s="35"/>
      <c r="CD459" s="35"/>
      <c r="CE459" s="35"/>
      <c r="CF459" s="35"/>
      <c r="CG459" s="35"/>
      <c r="CH459" s="35"/>
      <c r="CI459" s="35"/>
      <c r="CJ459" s="35"/>
      <c r="CK459" s="35"/>
      <c r="CL459" s="35"/>
      <c r="CM459" s="35"/>
      <c r="CN459" s="35"/>
      <c r="CO459" s="35"/>
      <c r="CP459" s="35"/>
      <c r="CQ459" s="35"/>
      <c r="CR459" s="35"/>
      <c r="CS459" s="35"/>
      <c r="CT459" s="35"/>
      <c r="CU459" s="35"/>
      <c r="CV459" s="35"/>
      <c r="CW459" s="35"/>
      <c r="CX459" s="35"/>
      <c r="CY459" s="35"/>
      <c r="CZ459" s="35"/>
      <c r="DA459" s="35"/>
      <c r="DB459" s="35"/>
      <c r="DC459" s="35"/>
      <c r="DD459" s="35"/>
      <c r="DE459" s="35"/>
      <c r="DF459" s="35"/>
      <c r="DG459" s="35"/>
      <c r="DH459" s="35"/>
      <c r="DI459" s="35"/>
      <c r="DJ459" s="35"/>
      <c r="DK459" s="35"/>
      <c r="DL459" s="35"/>
      <c r="DM459" s="35"/>
      <c r="DN459" s="35"/>
      <c r="DO459" s="35"/>
      <c r="DP459" s="35"/>
      <c r="DQ459" s="35"/>
      <c r="DR459" s="35"/>
      <c r="DS459" s="35"/>
      <c r="DT459" s="35"/>
      <c r="DU459" s="35"/>
      <c r="DV459" s="35"/>
      <c r="DW459" s="35"/>
      <c r="DX459" s="35"/>
    </row>
    <row r="460" spans="4:128" x14ac:dyDescent="0.25">
      <c r="D460" s="39" t="s">
        <v>416</v>
      </c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  <c r="AO460" s="35"/>
      <c r="AP460" s="35"/>
      <c r="AQ460" s="35"/>
      <c r="AR460" s="35"/>
      <c r="AS460" s="35"/>
      <c r="AT460" s="35"/>
      <c r="AU460" s="35"/>
      <c r="AV460" s="35"/>
      <c r="AW460" s="35"/>
      <c r="AX460" s="35"/>
      <c r="AY460" s="35"/>
      <c r="AZ460" s="35"/>
      <c r="BA460" s="35"/>
      <c r="BB460" s="35"/>
      <c r="BC460" s="35"/>
      <c r="BD460" s="35"/>
      <c r="BE460" s="35"/>
      <c r="BF460" s="35"/>
      <c r="BG460" s="35"/>
      <c r="BH460" s="35"/>
      <c r="BI460" s="35"/>
      <c r="BJ460" s="35"/>
      <c r="BK460" s="35"/>
      <c r="BL460" s="35"/>
      <c r="BM460" s="35"/>
      <c r="BN460" s="35"/>
      <c r="BO460" s="35"/>
      <c r="BP460" s="35"/>
      <c r="BQ460" s="35"/>
      <c r="BR460" s="35"/>
      <c r="BS460" s="35"/>
      <c r="BT460" s="35"/>
      <c r="BU460" s="35"/>
      <c r="BV460" s="35"/>
      <c r="BW460" s="35"/>
      <c r="BX460" s="35"/>
      <c r="BY460" s="35"/>
      <c r="BZ460" s="35"/>
      <c r="CA460" s="35"/>
      <c r="CB460" s="35"/>
      <c r="CC460" s="35"/>
      <c r="CD460" s="35"/>
      <c r="CE460" s="35"/>
      <c r="CF460" s="35"/>
      <c r="CG460" s="35"/>
      <c r="CH460" s="35"/>
      <c r="CI460" s="35"/>
      <c r="CJ460" s="35"/>
      <c r="CK460" s="35"/>
      <c r="CL460" s="35"/>
      <c r="CM460" s="35"/>
      <c r="CN460" s="35"/>
      <c r="CO460" s="35"/>
      <c r="CP460" s="35"/>
      <c r="CQ460" s="35"/>
      <c r="CR460" s="35"/>
      <c r="CS460" s="35"/>
      <c r="CT460" s="35"/>
      <c r="CU460" s="35"/>
      <c r="CV460" s="35"/>
      <c r="CW460" s="35"/>
      <c r="CX460" s="35"/>
      <c r="CY460" s="35"/>
      <c r="CZ460" s="35"/>
      <c r="DA460" s="35"/>
      <c r="DB460" s="35"/>
      <c r="DC460" s="35"/>
      <c r="DD460" s="35"/>
      <c r="DE460" s="35"/>
      <c r="DF460" s="35"/>
      <c r="DG460" s="35"/>
      <c r="DH460" s="35"/>
      <c r="DI460" s="35"/>
      <c r="DJ460" s="35"/>
      <c r="DK460" s="35"/>
      <c r="DL460" s="35"/>
      <c r="DM460" s="35"/>
      <c r="DN460" s="35"/>
      <c r="DO460" s="35"/>
      <c r="DP460" s="35"/>
      <c r="DQ460" s="35"/>
      <c r="DR460" s="35"/>
      <c r="DS460" s="35"/>
      <c r="DT460" s="35"/>
      <c r="DU460" s="35"/>
      <c r="DV460" s="35"/>
      <c r="DW460" s="35"/>
      <c r="DX460" s="35"/>
    </row>
    <row r="461" spans="4:128" x14ac:dyDescent="0.25">
      <c r="D461" s="39" t="s">
        <v>417</v>
      </c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  <c r="AO461" s="35"/>
      <c r="AP461" s="35"/>
      <c r="AQ461" s="35"/>
      <c r="AR461" s="35"/>
      <c r="AS461" s="35"/>
      <c r="AT461" s="35"/>
      <c r="AU461" s="35"/>
      <c r="AV461" s="35"/>
      <c r="AW461" s="35"/>
      <c r="AX461" s="35"/>
      <c r="AY461" s="35"/>
      <c r="AZ461" s="35"/>
      <c r="BA461" s="35"/>
      <c r="BB461" s="35"/>
      <c r="BC461" s="35"/>
      <c r="BD461" s="35"/>
      <c r="BE461" s="35"/>
      <c r="BF461" s="35"/>
      <c r="BG461" s="35"/>
      <c r="BH461" s="35"/>
      <c r="BI461" s="35"/>
      <c r="BJ461" s="35"/>
      <c r="BK461" s="35"/>
      <c r="BL461" s="35"/>
      <c r="BM461" s="35"/>
      <c r="BN461" s="35"/>
      <c r="BO461" s="35"/>
      <c r="BP461" s="35"/>
      <c r="BQ461" s="35"/>
      <c r="BR461" s="35"/>
      <c r="BS461" s="35"/>
      <c r="BT461" s="35"/>
      <c r="BU461" s="35"/>
      <c r="BV461" s="35"/>
      <c r="BW461" s="35"/>
      <c r="BX461" s="35"/>
      <c r="BY461" s="35"/>
      <c r="BZ461" s="35"/>
      <c r="CA461" s="35"/>
      <c r="CB461" s="35"/>
      <c r="CC461" s="35"/>
      <c r="CD461" s="35"/>
      <c r="CE461" s="35"/>
      <c r="CF461" s="35"/>
      <c r="CG461" s="35"/>
      <c r="CH461" s="35"/>
      <c r="CI461" s="35"/>
      <c r="CJ461" s="35"/>
      <c r="CK461" s="35"/>
      <c r="CL461" s="35"/>
      <c r="CM461" s="35"/>
      <c r="CN461" s="35"/>
      <c r="CO461" s="35"/>
      <c r="CP461" s="35"/>
      <c r="CQ461" s="35"/>
      <c r="CR461" s="35"/>
      <c r="CS461" s="35"/>
      <c r="CT461" s="35"/>
      <c r="CU461" s="35"/>
      <c r="CV461" s="35"/>
      <c r="CW461" s="35"/>
      <c r="CX461" s="35"/>
      <c r="CY461" s="35"/>
      <c r="CZ461" s="35"/>
      <c r="DA461" s="35"/>
      <c r="DB461" s="35"/>
      <c r="DC461" s="35"/>
      <c r="DD461" s="35"/>
      <c r="DE461" s="35"/>
      <c r="DF461" s="35"/>
      <c r="DG461" s="35"/>
      <c r="DH461" s="35"/>
      <c r="DI461" s="35"/>
      <c r="DJ461" s="35"/>
      <c r="DK461" s="35"/>
      <c r="DL461" s="35"/>
      <c r="DM461" s="35"/>
      <c r="DN461" s="35"/>
      <c r="DO461" s="35"/>
      <c r="DP461" s="35"/>
      <c r="DQ461" s="35"/>
      <c r="DR461" s="35"/>
      <c r="DS461" s="35"/>
      <c r="DT461" s="35"/>
      <c r="DU461" s="35"/>
      <c r="DV461" s="35"/>
      <c r="DW461" s="35"/>
      <c r="DX461" s="35"/>
    </row>
    <row r="462" spans="4:128" x14ac:dyDescent="0.25">
      <c r="D462" s="39" t="s">
        <v>352</v>
      </c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  <c r="BD462" s="35"/>
      <c r="BE462" s="35"/>
      <c r="BF462" s="35"/>
      <c r="BG462" s="35"/>
      <c r="BH462" s="35"/>
      <c r="BI462" s="35"/>
      <c r="BJ462" s="35"/>
      <c r="BK462" s="35"/>
      <c r="BL462" s="35"/>
      <c r="BM462" s="35"/>
      <c r="BN462" s="35"/>
      <c r="BO462" s="35"/>
      <c r="BP462" s="35"/>
      <c r="BQ462" s="35"/>
      <c r="BR462" s="35"/>
      <c r="BS462" s="35"/>
      <c r="BT462" s="35"/>
      <c r="BU462" s="35"/>
      <c r="BV462" s="35"/>
      <c r="BW462" s="35"/>
      <c r="BX462" s="35"/>
      <c r="BY462" s="35"/>
      <c r="BZ462" s="35"/>
      <c r="CA462" s="35"/>
      <c r="CB462" s="35"/>
      <c r="CC462" s="35"/>
      <c r="CD462" s="35"/>
      <c r="CE462" s="35"/>
      <c r="CF462" s="35"/>
      <c r="CG462" s="35"/>
      <c r="CH462" s="35"/>
      <c r="CI462" s="35"/>
      <c r="CJ462" s="35"/>
      <c r="CK462" s="35"/>
      <c r="CL462" s="35"/>
      <c r="CM462" s="35"/>
      <c r="CN462" s="35"/>
      <c r="CO462" s="35"/>
      <c r="CP462" s="35"/>
      <c r="CQ462" s="35"/>
      <c r="CR462" s="35"/>
      <c r="CS462" s="35"/>
      <c r="CT462" s="35"/>
      <c r="CU462" s="35"/>
      <c r="CV462" s="35"/>
      <c r="CW462" s="35"/>
      <c r="CX462" s="35"/>
      <c r="CY462" s="35"/>
      <c r="CZ462" s="35"/>
      <c r="DA462" s="35"/>
      <c r="DB462" s="35"/>
      <c r="DC462" s="35"/>
      <c r="DD462" s="35"/>
      <c r="DE462" s="35"/>
      <c r="DF462" s="35"/>
      <c r="DG462" s="35"/>
      <c r="DH462" s="35"/>
      <c r="DI462" s="35"/>
      <c r="DJ462" s="35"/>
      <c r="DK462" s="35"/>
      <c r="DL462" s="35"/>
      <c r="DM462" s="35"/>
      <c r="DN462" s="35"/>
      <c r="DO462" s="35"/>
      <c r="DP462" s="35"/>
      <c r="DQ462" s="35"/>
      <c r="DR462" s="35"/>
      <c r="DS462" s="35"/>
      <c r="DT462" s="35"/>
      <c r="DU462" s="35"/>
      <c r="DV462" s="35"/>
      <c r="DW462" s="35"/>
      <c r="DX462" s="35"/>
    </row>
    <row r="463" spans="4:128" x14ac:dyDescent="0.25">
      <c r="D463" s="39" t="s">
        <v>256</v>
      </c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  <c r="BD463" s="35"/>
      <c r="BE463" s="35"/>
      <c r="BF463" s="35"/>
      <c r="BG463" s="35"/>
      <c r="BH463" s="35"/>
      <c r="BI463" s="35"/>
      <c r="BJ463" s="35"/>
      <c r="BK463" s="35"/>
      <c r="BL463" s="35"/>
      <c r="BM463" s="35"/>
      <c r="BN463" s="35"/>
      <c r="BO463" s="35"/>
      <c r="BP463" s="35"/>
      <c r="BQ463" s="35"/>
      <c r="BR463" s="35"/>
      <c r="BS463" s="35"/>
      <c r="BT463" s="35"/>
      <c r="BU463" s="35"/>
      <c r="BV463" s="35"/>
      <c r="BW463" s="35"/>
      <c r="BX463" s="35"/>
      <c r="BY463" s="35"/>
      <c r="BZ463" s="35"/>
      <c r="CA463" s="35"/>
      <c r="CB463" s="35"/>
      <c r="CC463" s="35"/>
      <c r="CD463" s="35"/>
      <c r="CE463" s="35"/>
      <c r="CF463" s="35"/>
      <c r="CG463" s="35"/>
      <c r="CH463" s="35"/>
      <c r="CI463" s="35"/>
      <c r="CJ463" s="35"/>
      <c r="CK463" s="35"/>
      <c r="CL463" s="35"/>
      <c r="CM463" s="35"/>
      <c r="CN463" s="35"/>
      <c r="CO463" s="35"/>
      <c r="CP463" s="35"/>
      <c r="CQ463" s="35"/>
      <c r="CR463" s="35"/>
      <c r="CS463" s="35"/>
      <c r="CT463" s="35"/>
      <c r="CU463" s="35"/>
      <c r="CV463" s="35"/>
      <c r="CW463" s="35"/>
      <c r="CX463" s="35"/>
      <c r="CY463" s="35"/>
      <c r="CZ463" s="35"/>
      <c r="DA463" s="35"/>
      <c r="DB463" s="35"/>
      <c r="DC463" s="35"/>
      <c r="DD463" s="35"/>
      <c r="DE463" s="35"/>
      <c r="DF463" s="35"/>
      <c r="DG463" s="35"/>
      <c r="DH463" s="35"/>
      <c r="DI463" s="35"/>
      <c r="DJ463" s="35"/>
      <c r="DK463" s="35"/>
      <c r="DL463" s="35"/>
      <c r="DM463" s="35"/>
      <c r="DN463" s="35"/>
      <c r="DO463" s="35"/>
      <c r="DP463" s="35"/>
      <c r="DQ463" s="35"/>
      <c r="DR463" s="35"/>
      <c r="DS463" s="35"/>
      <c r="DT463" s="35"/>
      <c r="DU463" s="35"/>
      <c r="DV463" s="35"/>
      <c r="DW463" s="35"/>
      <c r="DX463" s="35"/>
    </row>
    <row r="464" spans="4:128" x14ac:dyDescent="0.25">
      <c r="D464" s="39" t="s">
        <v>309</v>
      </c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  <c r="BD464" s="35"/>
      <c r="BE464" s="35"/>
      <c r="BF464" s="35"/>
      <c r="BG464" s="35"/>
      <c r="BH464" s="35"/>
      <c r="BI464" s="35"/>
      <c r="BJ464" s="35"/>
      <c r="BK464" s="35"/>
      <c r="BL464" s="35"/>
      <c r="BM464" s="35"/>
      <c r="BN464" s="35"/>
      <c r="BO464" s="35"/>
      <c r="BP464" s="35"/>
      <c r="BQ464" s="35"/>
      <c r="BR464" s="35"/>
      <c r="BS464" s="35"/>
      <c r="BT464" s="35"/>
      <c r="BU464" s="35"/>
      <c r="BV464" s="35"/>
      <c r="BW464" s="35"/>
      <c r="BX464" s="35"/>
      <c r="BY464" s="35"/>
      <c r="BZ464" s="35"/>
      <c r="CA464" s="35"/>
      <c r="CB464" s="35"/>
      <c r="CC464" s="35"/>
      <c r="CD464" s="35"/>
      <c r="CE464" s="35"/>
      <c r="CF464" s="35"/>
      <c r="CG464" s="35"/>
      <c r="CH464" s="35"/>
      <c r="CI464" s="35"/>
      <c r="CJ464" s="35"/>
      <c r="CK464" s="35"/>
      <c r="CL464" s="35"/>
      <c r="CM464" s="35"/>
      <c r="CN464" s="35"/>
      <c r="CO464" s="35"/>
      <c r="CP464" s="35"/>
      <c r="CQ464" s="35"/>
      <c r="CR464" s="35"/>
      <c r="CS464" s="35"/>
      <c r="CT464" s="35"/>
      <c r="CU464" s="35"/>
      <c r="CV464" s="35"/>
      <c r="CW464" s="35"/>
      <c r="CX464" s="35"/>
      <c r="CY464" s="35"/>
      <c r="CZ464" s="35"/>
      <c r="DA464" s="35"/>
      <c r="DB464" s="35"/>
      <c r="DC464" s="35"/>
      <c r="DD464" s="35"/>
      <c r="DE464" s="35"/>
      <c r="DF464" s="35"/>
      <c r="DG464" s="35"/>
      <c r="DH464" s="35"/>
      <c r="DI464" s="35"/>
      <c r="DJ464" s="35"/>
      <c r="DK464" s="35"/>
      <c r="DL464" s="35"/>
      <c r="DM464" s="35"/>
      <c r="DN464" s="35"/>
      <c r="DO464" s="35"/>
      <c r="DP464" s="35"/>
      <c r="DQ464" s="35"/>
      <c r="DR464" s="35"/>
      <c r="DS464" s="35"/>
      <c r="DT464" s="35"/>
      <c r="DU464" s="35"/>
      <c r="DV464" s="35"/>
      <c r="DW464" s="35"/>
      <c r="DX464" s="35"/>
    </row>
    <row r="465" spans="4:128" x14ac:dyDescent="0.25">
      <c r="D465" s="39" t="s">
        <v>275</v>
      </c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  <c r="BD465" s="35"/>
      <c r="BE465" s="35"/>
      <c r="BF465" s="35"/>
      <c r="BG465" s="35"/>
      <c r="BH465" s="35"/>
      <c r="BI465" s="35"/>
      <c r="BJ465" s="35"/>
      <c r="BK465" s="35"/>
      <c r="BL465" s="35"/>
      <c r="BM465" s="35"/>
      <c r="BN465" s="35"/>
      <c r="BO465" s="35"/>
      <c r="BP465" s="35"/>
      <c r="BQ465" s="35"/>
      <c r="BR465" s="35"/>
      <c r="BS465" s="35"/>
      <c r="BT465" s="35"/>
      <c r="BU465" s="35"/>
      <c r="BV465" s="35"/>
      <c r="BW465" s="35"/>
      <c r="BX465" s="35"/>
      <c r="BY465" s="35"/>
      <c r="BZ465" s="35"/>
      <c r="CA465" s="35"/>
      <c r="CB465" s="35"/>
      <c r="CC465" s="35"/>
      <c r="CD465" s="35"/>
      <c r="CE465" s="35"/>
      <c r="CF465" s="35"/>
      <c r="CG465" s="35"/>
      <c r="CH465" s="35"/>
      <c r="CI465" s="35"/>
      <c r="CJ465" s="35"/>
      <c r="CK465" s="35"/>
      <c r="CL465" s="35"/>
      <c r="CM465" s="35"/>
      <c r="CN465" s="35"/>
      <c r="CO465" s="35"/>
      <c r="CP465" s="35"/>
      <c r="CQ465" s="35"/>
      <c r="CR465" s="35"/>
      <c r="CS465" s="35"/>
      <c r="CT465" s="35"/>
      <c r="CU465" s="35"/>
      <c r="CV465" s="35"/>
      <c r="CW465" s="35"/>
      <c r="CX465" s="35"/>
      <c r="CY465" s="35"/>
      <c r="CZ465" s="35"/>
      <c r="DA465" s="35"/>
      <c r="DB465" s="35"/>
      <c r="DC465" s="35"/>
      <c r="DD465" s="35"/>
      <c r="DE465" s="35"/>
      <c r="DF465" s="35"/>
      <c r="DG465" s="35"/>
      <c r="DH465" s="35"/>
      <c r="DI465" s="35"/>
      <c r="DJ465" s="35"/>
      <c r="DK465" s="35"/>
      <c r="DL465" s="35"/>
      <c r="DM465" s="35"/>
      <c r="DN465" s="35"/>
      <c r="DO465" s="35"/>
      <c r="DP465" s="35"/>
      <c r="DQ465" s="35"/>
      <c r="DR465" s="35"/>
      <c r="DS465" s="35"/>
      <c r="DT465" s="35"/>
      <c r="DU465" s="35"/>
      <c r="DV465" s="35"/>
      <c r="DW465" s="35"/>
      <c r="DX465" s="35"/>
    </row>
    <row r="466" spans="4:128" x14ac:dyDescent="0.25">
      <c r="D466" s="39" t="s">
        <v>312</v>
      </c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  <c r="BD466" s="35"/>
      <c r="BE466" s="35"/>
      <c r="BF466" s="35"/>
      <c r="BG466" s="35"/>
      <c r="BH466" s="35"/>
      <c r="BI466" s="35"/>
      <c r="BJ466" s="35"/>
      <c r="BK466" s="35"/>
      <c r="BL466" s="35"/>
      <c r="BM466" s="35"/>
      <c r="BN466" s="35"/>
      <c r="BO466" s="35"/>
      <c r="BP466" s="35"/>
      <c r="BQ466" s="35"/>
      <c r="BR466" s="35"/>
      <c r="BS466" s="35"/>
      <c r="BT466" s="35"/>
      <c r="BU466" s="35"/>
      <c r="BV466" s="35"/>
      <c r="BW466" s="35"/>
      <c r="BX466" s="35"/>
      <c r="BY466" s="35"/>
      <c r="BZ466" s="35"/>
      <c r="CA466" s="35"/>
      <c r="CB466" s="35"/>
      <c r="CC466" s="35"/>
      <c r="CD466" s="35"/>
      <c r="CE466" s="35"/>
      <c r="CF466" s="35"/>
      <c r="CG466" s="35"/>
      <c r="CH466" s="35"/>
      <c r="CI466" s="35"/>
      <c r="CJ466" s="35"/>
      <c r="CK466" s="35"/>
      <c r="CL466" s="35"/>
      <c r="CM466" s="35"/>
      <c r="CN466" s="35"/>
      <c r="CO466" s="35"/>
      <c r="CP466" s="35"/>
      <c r="CQ466" s="35"/>
      <c r="CR466" s="35"/>
      <c r="CS466" s="35"/>
      <c r="CT466" s="35"/>
      <c r="CU466" s="35"/>
      <c r="CV466" s="35"/>
      <c r="CW466" s="35"/>
      <c r="CX466" s="35"/>
      <c r="CY466" s="35"/>
      <c r="CZ466" s="35"/>
      <c r="DA466" s="35"/>
      <c r="DB466" s="35"/>
      <c r="DC466" s="35"/>
      <c r="DD466" s="35"/>
      <c r="DE466" s="35"/>
      <c r="DF466" s="35"/>
      <c r="DG466" s="35"/>
      <c r="DH466" s="35"/>
      <c r="DI466" s="35"/>
      <c r="DJ466" s="35"/>
      <c r="DK466" s="35"/>
      <c r="DL466" s="35"/>
      <c r="DM466" s="35"/>
      <c r="DN466" s="35"/>
      <c r="DO466" s="35"/>
      <c r="DP466" s="35"/>
      <c r="DQ466" s="35"/>
      <c r="DR466" s="35"/>
      <c r="DS466" s="35"/>
      <c r="DT466" s="35"/>
      <c r="DU466" s="35"/>
      <c r="DV466" s="35"/>
      <c r="DW466" s="35"/>
      <c r="DX466" s="35"/>
    </row>
    <row r="467" spans="4:128" x14ac:dyDescent="0.25">
      <c r="D467" s="39" t="s">
        <v>313</v>
      </c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  <c r="BD467" s="35"/>
      <c r="BE467" s="35"/>
      <c r="BF467" s="35"/>
      <c r="BG467" s="35"/>
      <c r="BH467" s="35"/>
      <c r="BI467" s="35"/>
      <c r="BJ467" s="35"/>
      <c r="BK467" s="35"/>
      <c r="BL467" s="35"/>
      <c r="BM467" s="35"/>
      <c r="BN467" s="35"/>
      <c r="BO467" s="35"/>
      <c r="BP467" s="35"/>
      <c r="BQ467" s="35"/>
      <c r="BR467" s="35"/>
      <c r="BS467" s="35"/>
      <c r="BT467" s="35"/>
      <c r="BU467" s="35"/>
      <c r="BV467" s="35"/>
      <c r="BW467" s="35"/>
      <c r="BX467" s="35"/>
      <c r="BY467" s="35"/>
      <c r="BZ467" s="35"/>
      <c r="CA467" s="35"/>
      <c r="CB467" s="35"/>
      <c r="CC467" s="35"/>
      <c r="CD467" s="35"/>
      <c r="CE467" s="35"/>
      <c r="CF467" s="35"/>
      <c r="CG467" s="35"/>
      <c r="CH467" s="35"/>
      <c r="CI467" s="35"/>
      <c r="CJ467" s="35"/>
      <c r="CK467" s="35"/>
      <c r="CL467" s="35"/>
      <c r="CM467" s="35"/>
      <c r="CN467" s="35"/>
      <c r="CO467" s="35"/>
      <c r="CP467" s="35"/>
      <c r="CQ467" s="35"/>
      <c r="CR467" s="35"/>
      <c r="CS467" s="35"/>
      <c r="CT467" s="35"/>
      <c r="CU467" s="35"/>
      <c r="CV467" s="35"/>
      <c r="CW467" s="35"/>
      <c r="CX467" s="35"/>
      <c r="CY467" s="35"/>
      <c r="CZ467" s="35"/>
      <c r="DA467" s="35"/>
      <c r="DB467" s="35"/>
      <c r="DC467" s="35"/>
      <c r="DD467" s="35"/>
      <c r="DE467" s="35"/>
      <c r="DF467" s="35"/>
      <c r="DG467" s="35"/>
      <c r="DH467" s="35"/>
      <c r="DI467" s="35"/>
      <c r="DJ467" s="35"/>
      <c r="DK467" s="35"/>
      <c r="DL467" s="35"/>
      <c r="DM467" s="35"/>
      <c r="DN467" s="35"/>
      <c r="DO467" s="35"/>
      <c r="DP467" s="35"/>
      <c r="DQ467" s="35"/>
      <c r="DR467" s="35"/>
      <c r="DS467" s="35"/>
      <c r="DT467" s="35"/>
      <c r="DU467" s="35"/>
      <c r="DV467" s="35"/>
      <c r="DW467" s="35"/>
      <c r="DX467" s="35"/>
    </row>
    <row r="468" spans="4:128" x14ac:dyDescent="0.25">
      <c r="D468" s="39" t="s">
        <v>346</v>
      </c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  <c r="BD468" s="35"/>
      <c r="BE468" s="35"/>
      <c r="BF468" s="35"/>
      <c r="BG468" s="35"/>
      <c r="BH468" s="35"/>
      <c r="BI468" s="35"/>
      <c r="BJ468" s="35"/>
      <c r="BK468" s="35"/>
      <c r="BL468" s="35"/>
      <c r="BM468" s="35"/>
      <c r="BN468" s="35"/>
      <c r="BO468" s="35"/>
      <c r="BP468" s="35"/>
      <c r="BQ468" s="35"/>
      <c r="BR468" s="35"/>
      <c r="BS468" s="35"/>
      <c r="BT468" s="35"/>
      <c r="BU468" s="35"/>
      <c r="BV468" s="35"/>
      <c r="BW468" s="35"/>
      <c r="BX468" s="35"/>
      <c r="BY468" s="35"/>
      <c r="BZ468" s="35"/>
      <c r="CA468" s="35"/>
      <c r="CB468" s="35"/>
      <c r="CC468" s="35"/>
      <c r="CD468" s="35"/>
      <c r="CE468" s="35"/>
      <c r="CF468" s="35"/>
      <c r="CG468" s="35"/>
      <c r="CH468" s="35"/>
      <c r="CI468" s="35"/>
      <c r="CJ468" s="35"/>
      <c r="CK468" s="35"/>
      <c r="CL468" s="35"/>
      <c r="CM468" s="35"/>
      <c r="CN468" s="35"/>
      <c r="CO468" s="35"/>
      <c r="CP468" s="35"/>
      <c r="CQ468" s="35"/>
      <c r="CR468" s="35"/>
      <c r="CS468" s="35"/>
      <c r="CT468" s="35"/>
      <c r="CU468" s="35"/>
      <c r="CV468" s="35"/>
      <c r="CW468" s="35"/>
      <c r="CX468" s="35"/>
      <c r="CY468" s="35"/>
      <c r="CZ468" s="35"/>
      <c r="DA468" s="35"/>
      <c r="DB468" s="35"/>
      <c r="DC468" s="35"/>
      <c r="DD468" s="35"/>
      <c r="DE468" s="35"/>
      <c r="DF468" s="35"/>
      <c r="DG468" s="35"/>
      <c r="DH468" s="35"/>
      <c r="DI468" s="35"/>
      <c r="DJ468" s="35"/>
      <c r="DK468" s="35"/>
      <c r="DL468" s="35"/>
      <c r="DM468" s="35"/>
      <c r="DN468" s="35"/>
      <c r="DO468" s="35"/>
      <c r="DP468" s="35"/>
      <c r="DQ468" s="35"/>
      <c r="DR468" s="35"/>
      <c r="DS468" s="35"/>
      <c r="DT468" s="35"/>
      <c r="DU468" s="35"/>
      <c r="DV468" s="35"/>
      <c r="DW468" s="35"/>
      <c r="DX468" s="35"/>
    </row>
    <row r="469" spans="4:128" x14ac:dyDescent="0.25">
      <c r="D469" s="39" t="s">
        <v>347</v>
      </c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  <c r="BD469" s="35"/>
      <c r="BE469" s="35"/>
      <c r="BF469" s="35"/>
      <c r="BG469" s="35"/>
      <c r="BH469" s="35"/>
      <c r="BI469" s="35"/>
      <c r="BJ469" s="35"/>
      <c r="BK469" s="35"/>
      <c r="BL469" s="35"/>
      <c r="BM469" s="35"/>
      <c r="BN469" s="35"/>
      <c r="BO469" s="35"/>
      <c r="BP469" s="35"/>
      <c r="BQ469" s="35"/>
      <c r="BR469" s="35"/>
      <c r="BS469" s="35"/>
      <c r="BT469" s="35"/>
      <c r="BU469" s="35"/>
      <c r="BV469" s="35"/>
      <c r="BW469" s="35"/>
      <c r="BX469" s="35"/>
      <c r="BY469" s="35"/>
      <c r="BZ469" s="35"/>
      <c r="CA469" s="35"/>
      <c r="CB469" s="35"/>
      <c r="CC469" s="35"/>
      <c r="CD469" s="35"/>
      <c r="CE469" s="35"/>
      <c r="CF469" s="35"/>
      <c r="CG469" s="35"/>
      <c r="CH469" s="35"/>
      <c r="CI469" s="35"/>
      <c r="CJ469" s="35"/>
      <c r="CK469" s="35"/>
      <c r="CL469" s="35"/>
      <c r="CM469" s="35"/>
      <c r="CN469" s="35"/>
      <c r="CO469" s="35"/>
      <c r="CP469" s="35"/>
      <c r="CQ469" s="35"/>
      <c r="CR469" s="35"/>
      <c r="CS469" s="35"/>
      <c r="CT469" s="35"/>
      <c r="CU469" s="35"/>
      <c r="CV469" s="35"/>
      <c r="CW469" s="35"/>
      <c r="CX469" s="35"/>
      <c r="CY469" s="35"/>
      <c r="CZ469" s="35"/>
      <c r="DA469" s="35"/>
      <c r="DB469" s="35"/>
      <c r="DC469" s="35"/>
      <c r="DD469" s="35"/>
      <c r="DE469" s="35"/>
      <c r="DF469" s="35"/>
      <c r="DG469" s="35"/>
      <c r="DH469" s="35"/>
      <c r="DI469" s="35"/>
      <c r="DJ469" s="35"/>
      <c r="DK469" s="35"/>
      <c r="DL469" s="35"/>
      <c r="DM469" s="35"/>
      <c r="DN469" s="35"/>
      <c r="DO469" s="35"/>
      <c r="DP469" s="35"/>
      <c r="DQ469" s="35"/>
      <c r="DR469" s="35"/>
      <c r="DS469" s="35"/>
      <c r="DT469" s="35"/>
      <c r="DU469" s="35"/>
      <c r="DV469" s="35"/>
      <c r="DW469" s="35"/>
      <c r="DX469" s="35"/>
    </row>
    <row r="470" spans="4:128" x14ac:dyDescent="0.25">
      <c r="D470" s="39" t="s">
        <v>418</v>
      </c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  <c r="BD470" s="35"/>
      <c r="BE470" s="35"/>
      <c r="BF470" s="35"/>
      <c r="BG470" s="35"/>
      <c r="BH470" s="35"/>
      <c r="BI470" s="35"/>
      <c r="BJ470" s="35"/>
      <c r="BK470" s="35"/>
      <c r="BL470" s="35"/>
      <c r="BM470" s="35"/>
      <c r="BN470" s="35"/>
      <c r="BO470" s="35"/>
      <c r="BP470" s="35"/>
      <c r="BQ470" s="35"/>
      <c r="BR470" s="35"/>
      <c r="BS470" s="35"/>
      <c r="BT470" s="35"/>
      <c r="BU470" s="35"/>
      <c r="BV470" s="35"/>
      <c r="BW470" s="35"/>
      <c r="BX470" s="35"/>
      <c r="BY470" s="35"/>
      <c r="BZ470" s="35"/>
      <c r="CA470" s="35"/>
      <c r="CB470" s="35"/>
      <c r="CC470" s="35"/>
      <c r="CD470" s="35"/>
      <c r="CE470" s="35"/>
      <c r="CF470" s="35"/>
      <c r="CG470" s="35"/>
      <c r="CH470" s="35"/>
      <c r="CI470" s="35"/>
      <c r="CJ470" s="35"/>
      <c r="CK470" s="35"/>
      <c r="CL470" s="35"/>
      <c r="CM470" s="35"/>
      <c r="CN470" s="35"/>
      <c r="CO470" s="35"/>
      <c r="CP470" s="35"/>
      <c r="CQ470" s="35"/>
      <c r="CR470" s="35"/>
      <c r="CS470" s="35"/>
      <c r="CT470" s="35"/>
      <c r="CU470" s="35"/>
      <c r="CV470" s="35"/>
      <c r="CW470" s="35"/>
      <c r="CX470" s="35"/>
      <c r="CY470" s="35"/>
      <c r="CZ470" s="35"/>
      <c r="DA470" s="35"/>
      <c r="DB470" s="35"/>
      <c r="DC470" s="35"/>
      <c r="DD470" s="35"/>
      <c r="DE470" s="35"/>
      <c r="DF470" s="35"/>
      <c r="DG470" s="35"/>
      <c r="DH470" s="35"/>
      <c r="DI470" s="35"/>
      <c r="DJ470" s="35"/>
      <c r="DK470" s="35"/>
      <c r="DL470" s="35"/>
      <c r="DM470" s="35"/>
      <c r="DN470" s="35"/>
      <c r="DO470" s="35"/>
      <c r="DP470" s="35"/>
      <c r="DQ470" s="35"/>
      <c r="DR470" s="35"/>
      <c r="DS470" s="35"/>
      <c r="DT470" s="35"/>
      <c r="DU470" s="35"/>
      <c r="DV470" s="35"/>
      <c r="DW470" s="35"/>
      <c r="DX470" s="35"/>
    </row>
    <row r="471" spans="4:128" x14ac:dyDescent="0.25">
      <c r="D471" s="39" t="s">
        <v>419</v>
      </c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  <c r="BD471" s="35"/>
      <c r="BE471" s="35"/>
      <c r="BF471" s="35"/>
      <c r="BG471" s="35"/>
      <c r="BH471" s="35"/>
      <c r="BI471" s="35"/>
      <c r="BJ471" s="35"/>
      <c r="BK471" s="35"/>
      <c r="BL471" s="35"/>
      <c r="BM471" s="35"/>
      <c r="BN471" s="35"/>
      <c r="BO471" s="35"/>
      <c r="BP471" s="35"/>
      <c r="BQ471" s="35"/>
      <c r="BR471" s="35"/>
      <c r="BS471" s="35"/>
      <c r="BT471" s="35"/>
      <c r="BU471" s="35"/>
      <c r="BV471" s="35"/>
      <c r="BW471" s="35"/>
      <c r="BX471" s="35"/>
      <c r="BY471" s="35"/>
      <c r="BZ471" s="35"/>
      <c r="CA471" s="35"/>
      <c r="CB471" s="35"/>
      <c r="CC471" s="35"/>
      <c r="CD471" s="35"/>
      <c r="CE471" s="35"/>
      <c r="CF471" s="35"/>
      <c r="CG471" s="35"/>
      <c r="CH471" s="35"/>
      <c r="CI471" s="35"/>
      <c r="CJ471" s="35"/>
      <c r="CK471" s="35"/>
      <c r="CL471" s="35"/>
      <c r="CM471" s="35"/>
      <c r="CN471" s="35"/>
      <c r="CO471" s="35"/>
      <c r="CP471" s="35"/>
      <c r="CQ471" s="35"/>
      <c r="CR471" s="35"/>
      <c r="CS471" s="35"/>
      <c r="CT471" s="35"/>
      <c r="CU471" s="35"/>
      <c r="CV471" s="35"/>
      <c r="CW471" s="35"/>
      <c r="CX471" s="35"/>
      <c r="CY471" s="35"/>
      <c r="CZ471" s="35"/>
      <c r="DA471" s="35"/>
      <c r="DB471" s="35"/>
      <c r="DC471" s="35"/>
      <c r="DD471" s="35"/>
      <c r="DE471" s="35"/>
      <c r="DF471" s="35"/>
      <c r="DG471" s="35"/>
      <c r="DH471" s="35"/>
      <c r="DI471" s="35"/>
      <c r="DJ471" s="35"/>
      <c r="DK471" s="35"/>
      <c r="DL471" s="35"/>
      <c r="DM471" s="35"/>
      <c r="DN471" s="35"/>
      <c r="DO471" s="35"/>
      <c r="DP471" s="35"/>
      <c r="DQ471" s="35"/>
      <c r="DR471" s="35"/>
      <c r="DS471" s="35"/>
      <c r="DT471" s="35"/>
      <c r="DU471" s="35"/>
      <c r="DV471" s="35"/>
      <c r="DW471" s="35"/>
      <c r="DX471" s="35"/>
    </row>
    <row r="472" spans="4:128" x14ac:dyDescent="0.25">
      <c r="D472" s="38" t="s">
        <v>331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</row>
    <row r="473" spans="4:128" x14ac:dyDescent="0.25">
      <c r="D473" s="38" t="s">
        <v>561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</row>
    <row r="474" spans="4:128" x14ac:dyDescent="0.25">
      <c r="D474" s="38" t="s">
        <v>1571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</row>
    <row r="475" spans="4:128" x14ac:dyDescent="0.25">
      <c r="D475" s="33" t="s">
        <v>1572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</row>
    <row r="476" spans="4:128" x14ac:dyDescent="0.25">
      <c r="D476" s="33" t="s">
        <v>1573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</row>
    <row r="478" spans="4:128" x14ac:dyDescent="0.25">
      <c r="D478" s="4" t="s">
        <v>2353</v>
      </c>
    </row>
    <row r="480" spans="4:128" x14ac:dyDescent="0.25">
      <c r="D480" s="1" t="s">
        <v>2495</v>
      </c>
    </row>
    <row r="509" spans="2:4" x14ac:dyDescent="0.25">
      <c r="B509" s="2">
        <v>0</v>
      </c>
      <c r="D509" s="48" t="s">
        <v>2489</v>
      </c>
    </row>
    <row r="510" spans="2:4" x14ac:dyDescent="0.25">
      <c r="D510" s="41" t="s">
        <v>301</v>
      </c>
    </row>
    <row r="512" spans="2:4" x14ac:dyDescent="0.25">
      <c r="D512" s="1" t="s">
        <v>2488</v>
      </c>
    </row>
    <row r="549" spans="2:4" x14ac:dyDescent="0.25">
      <c r="B549" s="34">
        <v>0</v>
      </c>
      <c r="D549" s="4" t="s">
        <v>2500</v>
      </c>
    </row>
    <row r="550" spans="2:4" x14ac:dyDescent="0.25">
      <c r="D550" s="41" t="s">
        <v>301</v>
      </c>
    </row>
    <row r="552" spans="2:4" x14ac:dyDescent="0.25">
      <c r="D552" s="1" t="s">
        <v>2499</v>
      </c>
    </row>
    <row r="582" spans="4:39" x14ac:dyDescent="0.25">
      <c r="D582" s="1" t="s">
        <v>2507</v>
      </c>
    </row>
    <row r="590" spans="4:39" x14ac:dyDescent="0.25">
      <c r="AM590" s="1" t="s">
        <v>329</v>
      </c>
    </row>
    <row r="591" spans="4:39" x14ac:dyDescent="0.25">
      <c r="AM591" s="4" t="s">
        <v>2508</v>
      </c>
    </row>
    <row r="600" spans="2:63" x14ac:dyDescent="0.25">
      <c r="D600" s="38" t="s">
        <v>334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S600" s="75"/>
    </row>
    <row r="601" spans="2:63" x14ac:dyDescent="0.25">
      <c r="D601" s="38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S601" s="75"/>
    </row>
    <row r="602" spans="2:63" x14ac:dyDescent="0.25">
      <c r="D602" s="38" t="s">
        <v>37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S602" s="75"/>
    </row>
    <row r="603" spans="2:63" x14ac:dyDescent="0.25">
      <c r="D603" s="38" t="s">
        <v>328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S603" s="75"/>
    </row>
    <row r="604" spans="2:63" customFormat="1" x14ac:dyDescent="0.25">
      <c r="B604" s="1"/>
      <c r="C604" s="1"/>
      <c r="D604" s="39" t="s">
        <v>355</v>
      </c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1"/>
      <c r="AM604" s="1"/>
      <c r="AN604" s="1"/>
      <c r="AO604" s="1"/>
      <c r="AP604" s="1"/>
      <c r="AQ604" s="1"/>
      <c r="AR604" s="1"/>
      <c r="AS604" s="75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2:63" customFormat="1" x14ac:dyDescent="0.25">
      <c r="B605" s="1"/>
      <c r="C605" s="1"/>
      <c r="D605" s="38" t="s">
        <v>365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"/>
      <c r="AM605" s="1"/>
      <c r="AN605" s="1"/>
      <c r="AO605" s="1"/>
      <c r="AP605" s="1"/>
      <c r="AQ605" s="1"/>
      <c r="AR605" s="1"/>
      <c r="AS605" s="75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2:63" customFormat="1" x14ac:dyDescent="0.25">
      <c r="B606" s="1"/>
      <c r="C606" s="1"/>
      <c r="D606" s="56" t="s">
        <v>1230</v>
      </c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1"/>
      <c r="AM606" s="1"/>
      <c r="AN606" s="1"/>
      <c r="AO606" s="1"/>
      <c r="AP606" s="1"/>
      <c r="AQ606" s="1"/>
      <c r="AR606" s="1"/>
      <c r="AS606" s="75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2:63" customFormat="1" x14ac:dyDescent="0.25">
      <c r="B607" s="1"/>
      <c r="C607" s="1"/>
      <c r="D607" s="56" t="s">
        <v>1231</v>
      </c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1"/>
      <c r="AM607" s="1"/>
      <c r="AN607" s="1"/>
      <c r="AO607" s="1"/>
      <c r="AP607" s="1"/>
      <c r="AQ607" s="1"/>
      <c r="AR607" s="1"/>
      <c r="AS607" s="75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2:63" customFormat="1" x14ac:dyDescent="0.25">
      <c r="B608" s="1"/>
      <c r="C608" s="1"/>
      <c r="D608" s="56" t="s">
        <v>1232</v>
      </c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1"/>
      <c r="AM608" s="1"/>
      <c r="AN608" s="1"/>
      <c r="AO608" s="1"/>
      <c r="AP608" s="1"/>
      <c r="AQ608" s="1"/>
      <c r="AR608" s="1"/>
      <c r="AS608" s="75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2:63" customFormat="1" x14ac:dyDescent="0.25">
      <c r="B609" s="1"/>
      <c r="C609" s="1"/>
      <c r="D609" s="56" t="s">
        <v>410</v>
      </c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1"/>
      <c r="AM609" s="1"/>
      <c r="AN609" s="1"/>
      <c r="AO609" s="1"/>
      <c r="AP609" s="1"/>
      <c r="AQ609" s="1"/>
      <c r="AR609" s="1"/>
      <c r="AS609" s="75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2:63" customFormat="1" x14ac:dyDescent="0.25">
      <c r="B610" s="1"/>
      <c r="C610" s="1"/>
      <c r="D610" s="58" t="s">
        <v>481</v>
      </c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  <c r="AB610" s="59"/>
      <c r="AC610" s="59"/>
      <c r="AD610" s="59"/>
      <c r="AE610" s="59"/>
      <c r="AF610" s="59"/>
      <c r="AG610" s="59"/>
      <c r="AH610" s="59"/>
      <c r="AI610" s="59"/>
      <c r="AJ610" s="59"/>
      <c r="AK610" s="59"/>
      <c r="AL610" s="1"/>
      <c r="AM610" s="1"/>
      <c r="AN610" s="1"/>
      <c r="AO610" s="1"/>
      <c r="AP610" s="1"/>
      <c r="AQ610" s="1"/>
      <c r="AR610" s="1"/>
      <c r="AS610" s="75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2:63" customFormat="1" x14ac:dyDescent="0.25">
      <c r="B611" s="1"/>
      <c r="C611" s="1"/>
      <c r="D611" s="58" t="s">
        <v>339</v>
      </c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  <c r="AB611" s="59"/>
      <c r="AC611" s="59"/>
      <c r="AD611" s="59"/>
      <c r="AE611" s="59"/>
      <c r="AF611" s="59"/>
      <c r="AG611" s="59"/>
      <c r="AH611" s="59"/>
      <c r="AI611" s="59"/>
      <c r="AJ611" s="59"/>
      <c r="AK611" s="59"/>
      <c r="AL611" s="1"/>
      <c r="AM611" s="1"/>
      <c r="AN611" s="1"/>
      <c r="AO611" s="1"/>
      <c r="AP611" s="1"/>
      <c r="AQ611" s="1"/>
      <c r="AR611" s="1"/>
      <c r="AS611" s="75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2:63" customFormat="1" x14ac:dyDescent="0.25">
      <c r="B612" s="1"/>
      <c r="C612" s="1"/>
      <c r="D612" s="58" t="s">
        <v>482</v>
      </c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  <c r="AB612" s="59"/>
      <c r="AC612" s="59"/>
      <c r="AD612" s="59"/>
      <c r="AE612" s="59"/>
      <c r="AF612" s="59"/>
      <c r="AG612" s="59"/>
      <c r="AH612" s="59"/>
      <c r="AI612" s="59"/>
      <c r="AJ612" s="59"/>
      <c r="AK612" s="59"/>
      <c r="AL612" s="1"/>
      <c r="AM612" s="1"/>
      <c r="AN612" s="1"/>
      <c r="AO612" s="1"/>
      <c r="AP612" s="1"/>
      <c r="AQ612" s="1"/>
      <c r="AR612" s="1"/>
      <c r="AS612" s="75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2:63" customFormat="1" x14ac:dyDescent="0.25">
      <c r="B613" s="1"/>
      <c r="C613" s="1"/>
      <c r="D613" s="33" t="s">
        <v>406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"/>
      <c r="AM613" s="1"/>
      <c r="AN613" s="1"/>
      <c r="AO613" s="1"/>
      <c r="AP613" s="1"/>
      <c r="AQ613" s="1"/>
      <c r="AR613" s="1"/>
      <c r="AS613" s="75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2:63" customFormat="1" x14ac:dyDescent="0.25">
      <c r="B614" s="1"/>
      <c r="C614" s="1"/>
      <c r="D614" s="33" t="s">
        <v>475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"/>
      <c r="AM614" s="1"/>
      <c r="AN614" s="1"/>
      <c r="AO614" s="1"/>
      <c r="AP614" s="1"/>
      <c r="AQ614" s="1"/>
      <c r="AR614" s="1"/>
      <c r="AS614" s="75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2:63" customFormat="1" x14ac:dyDescent="0.25">
      <c r="B615" s="1"/>
      <c r="C615" s="1"/>
      <c r="D615" s="38" t="s">
        <v>423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"/>
      <c r="AM615" s="1"/>
      <c r="AN615" s="1"/>
      <c r="AO615" s="1"/>
      <c r="AP615" s="1"/>
      <c r="AQ615" s="1"/>
      <c r="AR615" s="1"/>
      <c r="AS615" s="75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2:63" customFormat="1" x14ac:dyDescent="0.25">
      <c r="B616" s="1"/>
      <c r="C616" s="1"/>
      <c r="D616" s="38" t="s">
        <v>352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"/>
      <c r="AM616" s="1"/>
      <c r="AN616" s="1"/>
      <c r="AO616" s="1"/>
      <c r="AP616" s="1"/>
      <c r="AQ616" s="1"/>
      <c r="AR616" s="1"/>
      <c r="AS616" s="75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2:63" customFormat="1" x14ac:dyDescent="0.25">
      <c r="B617" s="1"/>
      <c r="C617" s="1"/>
      <c r="D617" s="38" t="s">
        <v>425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"/>
      <c r="AM617" s="1"/>
      <c r="AN617" s="1"/>
      <c r="AO617" s="1"/>
      <c r="AP617" s="1"/>
      <c r="AQ617" s="1"/>
      <c r="AR617" s="1"/>
      <c r="AS617" s="75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2:63" customFormat="1" x14ac:dyDescent="0.25">
      <c r="B618" s="1"/>
      <c r="C618" s="1"/>
      <c r="D618" s="38" t="s">
        <v>426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"/>
      <c r="AM618" s="1"/>
      <c r="AN618" s="1"/>
      <c r="AO618" s="1"/>
      <c r="AP618" s="1"/>
      <c r="AQ618" s="1"/>
      <c r="AR618" s="1"/>
      <c r="AS618" s="75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2:63" customFormat="1" x14ac:dyDescent="0.25">
      <c r="B619" s="1"/>
      <c r="C619" s="1"/>
      <c r="D619" s="38" t="s">
        <v>336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"/>
      <c r="AM619" s="1"/>
      <c r="AN619" s="1"/>
      <c r="AO619" s="1"/>
      <c r="AP619" s="1"/>
      <c r="AQ619" s="1"/>
      <c r="AR619" s="1"/>
      <c r="AS619" s="75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2:63" customFormat="1" x14ac:dyDescent="0.25">
      <c r="B620" s="1"/>
      <c r="C620" s="1"/>
      <c r="D620" s="38" t="s">
        <v>427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"/>
      <c r="AM620" s="1"/>
      <c r="AN620" s="1"/>
      <c r="AO620" s="1"/>
      <c r="AP620" s="1"/>
      <c r="AQ620" s="1"/>
      <c r="AR620" s="1"/>
      <c r="AS620" s="75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2:63" customFormat="1" x14ac:dyDescent="0.25">
      <c r="B621" s="1"/>
      <c r="C621" s="1"/>
      <c r="D621" s="38" t="s">
        <v>366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"/>
      <c r="AM621" s="1"/>
      <c r="AN621" s="1"/>
      <c r="AO621" s="1"/>
      <c r="AP621" s="1"/>
      <c r="AQ621" s="1"/>
      <c r="AR621" s="1"/>
      <c r="AS621" s="75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2:63" customFormat="1" x14ac:dyDescent="0.25">
      <c r="B622" s="1"/>
      <c r="C622" s="1"/>
      <c r="D622" s="38" t="s">
        <v>367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"/>
      <c r="AM622" s="1"/>
      <c r="AN622" s="1"/>
      <c r="AO622" s="1"/>
      <c r="AP622" s="1"/>
      <c r="AQ622" s="1"/>
      <c r="AR622" s="1"/>
      <c r="AS622" s="75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2:63" customFormat="1" x14ac:dyDescent="0.25">
      <c r="B623" s="1"/>
      <c r="C623" s="1"/>
      <c r="D623" s="38" t="s">
        <v>368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"/>
      <c r="AM623" s="1"/>
      <c r="AN623" s="1"/>
      <c r="AO623" s="1"/>
      <c r="AP623" s="1"/>
      <c r="AQ623" s="1"/>
      <c r="AR623" s="1"/>
      <c r="AS623" s="75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2:63" customFormat="1" x14ac:dyDescent="0.25">
      <c r="B624" s="1"/>
      <c r="C624" s="1"/>
      <c r="D624" s="38" t="s">
        <v>612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"/>
      <c r="AM624" s="1"/>
      <c r="AN624" s="1"/>
      <c r="AO624" s="1"/>
      <c r="AP624" s="1"/>
      <c r="AQ624" s="1"/>
      <c r="AR624" s="1"/>
      <c r="AS624" s="75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2:63" customFormat="1" x14ac:dyDescent="0.25">
      <c r="B625" s="1"/>
      <c r="C625" s="1"/>
      <c r="D625" s="71" t="s">
        <v>613</v>
      </c>
      <c r="E625" s="7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  <c r="AA625" s="72"/>
      <c r="AB625" s="72"/>
      <c r="AC625" s="72"/>
      <c r="AD625" s="72"/>
      <c r="AE625" s="72"/>
      <c r="AF625" s="72"/>
      <c r="AG625" s="72"/>
      <c r="AH625" s="72"/>
      <c r="AI625" s="72"/>
      <c r="AJ625" s="72"/>
      <c r="AK625" s="72"/>
      <c r="AL625" s="1"/>
      <c r="AM625" s="1"/>
      <c r="AN625" s="1"/>
      <c r="AO625" s="1"/>
      <c r="AP625" s="1"/>
      <c r="AQ625" s="1"/>
      <c r="AR625" s="1"/>
      <c r="AS625" s="75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2:63" customFormat="1" x14ac:dyDescent="0.25">
      <c r="B626" s="1"/>
      <c r="C626" s="1"/>
      <c r="D626" s="38" t="s">
        <v>274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"/>
      <c r="AM626" s="1"/>
      <c r="AN626" s="1"/>
      <c r="AO626" s="1"/>
      <c r="AP626" s="1"/>
      <c r="AQ626" s="1"/>
      <c r="AR626" s="1"/>
      <c r="AS626" s="75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2:63" customFormat="1" x14ac:dyDescent="0.25">
      <c r="B627" s="1"/>
      <c r="C627" s="1"/>
      <c r="D627" s="38" t="s">
        <v>611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"/>
      <c r="AM627" s="1"/>
      <c r="AN627" s="1"/>
      <c r="AO627" s="1"/>
      <c r="AP627" s="1"/>
      <c r="AQ627" s="1"/>
      <c r="AR627" s="1"/>
      <c r="AS627" s="75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2:63" customFormat="1" x14ac:dyDescent="0.25">
      <c r="B628" s="1"/>
      <c r="C628" s="1"/>
      <c r="D628" s="71" t="s">
        <v>610</v>
      </c>
      <c r="E628" s="7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  <c r="AA628" s="72"/>
      <c r="AB628" s="72"/>
      <c r="AC628" s="72"/>
      <c r="AD628" s="72"/>
      <c r="AE628" s="72"/>
      <c r="AF628" s="72"/>
      <c r="AG628" s="72"/>
      <c r="AH628" s="72"/>
      <c r="AI628" s="72"/>
      <c r="AJ628" s="72"/>
      <c r="AK628" s="72"/>
      <c r="AL628" s="1"/>
      <c r="AM628" s="1"/>
      <c r="AN628" s="1"/>
      <c r="AO628" s="1"/>
      <c r="AP628" s="1"/>
      <c r="AQ628" s="1"/>
      <c r="AR628" s="1"/>
      <c r="AS628" s="75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2:63" customFormat="1" x14ac:dyDescent="0.25">
      <c r="B629" s="1"/>
      <c r="C629" s="1"/>
      <c r="D629" s="38" t="s">
        <v>274</v>
      </c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"/>
      <c r="AM629" s="1"/>
      <c r="AN629" s="1"/>
      <c r="AO629" s="1"/>
      <c r="AP629" s="1"/>
      <c r="AQ629" s="1"/>
      <c r="AR629" s="1"/>
      <c r="AS629" s="75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2:63" customFormat="1" x14ac:dyDescent="0.25">
      <c r="B630" s="1"/>
      <c r="C630" s="1"/>
      <c r="D630" s="33" t="s">
        <v>474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"/>
      <c r="AM630" s="1"/>
      <c r="AN630" s="1"/>
      <c r="AO630" s="1"/>
      <c r="AP630" s="1"/>
      <c r="AQ630" s="1"/>
      <c r="AR630" s="1"/>
      <c r="AS630" s="75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2:63" customFormat="1" x14ac:dyDescent="0.25">
      <c r="B631" s="1"/>
      <c r="C631" s="1"/>
      <c r="D631" s="38" t="s">
        <v>319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49"/>
      <c r="AD631" s="14"/>
      <c r="AE631" s="14"/>
      <c r="AF631" s="14"/>
      <c r="AG631" s="14"/>
      <c r="AH631" s="14"/>
      <c r="AI631" s="14"/>
      <c r="AJ631" s="14"/>
      <c r="AK631" s="14"/>
      <c r="AL631" s="1"/>
      <c r="AM631" s="1"/>
      <c r="AN631" s="1"/>
      <c r="AO631" s="1"/>
      <c r="AP631" s="1"/>
      <c r="AQ631" s="1"/>
      <c r="AR631" s="1"/>
      <c r="AS631" s="75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2:63" customFormat="1" x14ac:dyDescent="0.25">
      <c r="B632" s="1"/>
      <c r="C632" s="1"/>
      <c r="D632" s="38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49"/>
      <c r="AD632" s="14"/>
      <c r="AE632" s="14"/>
      <c r="AF632" s="14"/>
      <c r="AG632" s="14"/>
      <c r="AH632" s="14"/>
      <c r="AI632" s="14"/>
      <c r="AJ632" s="14"/>
      <c r="AK632" s="14"/>
      <c r="AL632" s="1"/>
      <c r="AM632" s="1"/>
      <c r="AN632" s="1"/>
      <c r="AO632" s="1"/>
      <c r="AP632" s="1"/>
      <c r="AQ632" s="1"/>
      <c r="AR632" s="1"/>
      <c r="AS632" s="75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2:63" customFormat="1" x14ac:dyDescent="0.25">
      <c r="B633" s="1"/>
      <c r="C633" s="1"/>
      <c r="D633" s="38" t="s">
        <v>343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49"/>
      <c r="AD633" s="14"/>
      <c r="AE633" s="14"/>
      <c r="AF633" s="14"/>
      <c r="AG633" s="14"/>
      <c r="AH633" s="14"/>
      <c r="AI633" s="14"/>
      <c r="AJ633" s="14"/>
      <c r="AK633" s="14"/>
      <c r="AL633" s="1"/>
      <c r="AM633" s="1"/>
      <c r="AN633" s="1"/>
      <c r="AO633" s="1"/>
      <c r="AP633" s="1"/>
      <c r="AQ633" s="1"/>
      <c r="AR633" s="1"/>
      <c r="AS633" s="75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2:63" customFormat="1" x14ac:dyDescent="0.25">
      <c r="B634" s="1"/>
      <c r="C634" s="1"/>
      <c r="D634" s="38" t="s">
        <v>328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49"/>
      <c r="AD634" s="14"/>
      <c r="AE634" s="14"/>
      <c r="AF634" s="14"/>
      <c r="AG634" s="14"/>
      <c r="AH634" s="14"/>
      <c r="AI634" s="14"/>
      <c r="AJ634" s="14"/>
      <c r="AK634" s="14"/>
      <c r="AL634" s="1"/>
      <c r="AM634" s="1"/>
      <c r="AN634" s="1"/>
      <c r="AO634" s="1"/>
      <c r="AP634" s="1"/>
      <c r="AQ634" s="1"/>
      <c r="AR634" s="1"/>
      <c r="AS634" s="75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2:63" x14ac:dyDescent="0.25">
      <c r="D635" s="39" t="s">
        <v>354</v>
      </c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S635" s="75"/>
    </row>
    <row r="636" spans="2:63" x14ac:dyDescent="0.25">
      <c r="D636" s="38" t="s">
        <v>321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S636" s="75"/>
    </row>
    <row r="637" spans="2:63" x14ac:dyDescent="0.25">
      <c r="D637" s="56" t="s">
        <v>1233</v>
      </c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S637" s="75"/>
    </row>
    <row r="638" spans="2:63" x14ac:dyDescent="0.25">
      <c r="D638" s="56" t="s">
        <v>1234</v>
      </c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S638" s="75"/>
    </row>
    <row r="639" spans="2:63" x14ac:dyDescent="0.25">
      <c r="D639" s="56" t="s">
        <v>1235</v>
      </c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S639" s="75"/>
    </row>
    <row r="640" spans="2:63" x14ac:dyDescent="0.25">
      <c r="D640" s="56" t="s">
        <v>408</v>
      </c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S640" s="75"/>
    </row>
    <row r="641" spans="4:45" x14ac:dyDescent="0.25">
      <c r="D641" s="58" t="s">
        <v>483</v>
      </c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  <c r="AJ641" s="59"/>
      <c r="AK641" s="59"/>
      <c r="AS641" s="75"/>
    </row>
    <row r="642" spans="4:45" x14ac:dyDescent="0.25">
      <c r="D642" s="58" t="s">
        <v>345</v>
      </c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  <c r="AJ642" s="59"/>
      <c r="AK642" s="59"/>
      <c r="AS642" s="75"/>
    </row>
    <row r="643" spans="4:45" x14ac:dyDescent="0.25">
      <c r="D643" s="58" t="s">
        <v>484</v>
      </c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S643" s="75"/>
    </row>
    <row r="644" spans="4:45" x14ac:dyDescent="0.25">
      <c r="D644" s="38" t="s">
        <v>422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S644" s="75"/>
    </row>
    <row r="645" spans="4:45" x14ac:dyDescent="0.25">
      <c r="D645" s="38" t="s">
        <v>412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S645" s="75"/>
    </row>
    <row r="646" spans="4:45" x14ac:dyDescent="0.25">
      <c r="D646" s="38" t="s">
        <v>413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S646" s="75"/>
    </row>
    <row r="647" spans="4:45" x14ac:dyDescent="0.25">
      <c r="D647" s="38" t="s">
        <v>424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S647" s="75"/>
    </row>
    <row r="648" spans="4:45" x14ac:dyDescent="0.25">
      <c r="D648" s="38" t="s">
        <v>352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S648" s="75"/>
    </row>
    <row r="649" spans="4:45" x14ac:dyDescent="0.25">
      <c r="D649" s="38" t="s">
        <v>396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S649" s="75"/>
    </row>
    <row r="650" spans="4:45" x14ac:dyDescent="0.25">
      <c r="D650" s="38" t="s">
        <v>397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S650" s="75"/>
    </row>
    <row r="651" spans="4:45" x14ac:dyDescent="0.25">
      <c r="D651" s="38" t="s">
        <v>275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S651" s="75"/>
    </row>
    <row r="652" spans="4:45" x14ac:dyDescent="0.25">
      <c r="D652" s="38" t="s">
        <v>398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S652" s="75"/>
    </row>
    <row r="653" spans="4:45" x14ac:dyDescent="0.25">
      <c r="D653" s="38" t="s">
        <v>322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S653" s="75"/>
    </row>
    <row r="654" spans="4:45" x14ac:dyDescent="0.25">
      <c r="D654" s="38" t="s">
        <v>399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S654" s="75"/>
    </row>
    <row r="655" spans="4:45" x14ac:dyDescent="0.25">
      <c r="D655" s="38" t="s">
        <v>326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S655" s="75"/>
    </row>
    <row r="656" spans="4:45" x14ac:dyDescent="0.25">
      <c r="D656" s="38" t="s">
        <v>428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S656" s="75"/>
    </row>
    <row r="657" spans="4:45" x14ac:dyDescent="0.25">
      <c r="D657" s="38" t="s">
        <v>409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S657" s="75"/>
    </row>
    <row r="658" spans="4:45" x14ac:dyDescent="0.25">
      <c r="D658" s="33" t="s">
        <v>476</v>
      </c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S658" s="75"/>
    </row>
    <row r="659" spans="4:45" x14ac:dyDescent="0.25">
      <c r="D659" s="38" t="s">
        <v>331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S659" s="75"/>
    </row>
    <row r="660" spans="4:45" x14ac:dyDescent="0.25">
      <c r="D660" s="38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S660" s="75"/>
    </row>
    <row r="661" spans="4:45" x14ac:dyDescent="0.25">
      <c r="D661" s="38" t="s">
        <v>400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S661" s="75"/>
    </row>
    <row r="662" spans="4:45" x14ac:dyDescent="0.25">
      <c r="D662" s="38" t="s">
        <v>460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S662" s="75"/>
    </row>
    <row r="663" spans="4:45" x14ac:dyDescent="0.25">
      <c r="D663" s="38" t="s">
        <v>477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S663" s="75"/>
    </row>
    <row r="664" spans="4:45" x14ac:dyDescent="0.25">
      <c r="D664" s="38" t="s">
        <v>478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S664" s="75"/>
    </row>
    <row r="665" spans="4:45" x14ac:dyDescent="0.25">
      <c r="D665" s="38" t="s">
        <v>479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S665" s="75"/>
    </row>
    <row r="667" spans="4:45" x14ac:dyDescent="0.25">
      <c r="D667" s="1" t="s">
        <v>2509</v>
      </c>
    </row>
    <row r="690" spans="4:4" x14ac:dyDescent="0.25">
      <c r="D690" s="1" t="s">
        <v>2545</v>
      </c>
    </row>
    <row r="727" spans="2:4" x14ac:dyDescent="0.25">
      <c r="B727" s="34">
        <v>0</v>
      </c>
      <c r="D727" s="4" t="s">
        <v>2510</v>
      </c>
    </row>
    <row r="728" spans="2:4" x14ac:dyDescent="0.25">
      <c r="D728" s="41" t="s">
        <v>301</v>
      </c>
    </row>
    <row r="730" spans="2:4" x14ac:dyDescent="0.25">
      <c r="D730" s="1" t="s">
        <v>36</v>
      </c>
    </row>
    <row r="731" spans="2:4" x14ac:dyDescent="0.25">
      <c r="D731" s="36" t="s">
        <v>2535</v>
      </c>
    </row>
    <row r="733" spans="2:4" x14ac:dyDescent="0.25">
      <c r="D733" s="1" t="s">
        <v>2550</v>
      </c>
    </row>
    <row r="757" spans="4:69" x14ac:dyDescent="0.25">
      <c r="D757" s="1" t="s">
        <v>305</v>
      </c>
      <c r="L757" s="1" t="s">
        <v>349</v>
      </c>
      <c r="T757" s="1" t="s">
        <v>567</v>
      </c>
      <c r="Z757" s="1" t="s">
        <v>307</v>
      </c>
    </row>
    <row r="758" spans="4:69" x14ac:dyDescent="0.25">
      <c r="D758" s="4" t="s">
        <v>2546</v>
      </c>
      <c r="L758" s="4" t="s">
        <v>2547</v>
      </c>
      <c r="T758" s="4" t="s">
        <v>2548</v>
      </c>
      <c r="Z758" s="4" t="s">
        <v>2549</v>
      </c>
    </row>
    <row r="760" spans="4:69" x14ac:dyDescent="0.25">
      <c r="D760" s="1" t="s">
        <v>270</v>
      </c>
      <c r="L760" s="1" t="s">
        <v>2551</v>
      </c>
      <c r="T760" s="1" t="s">
        <v>2552</v>
      </c>
      <c r="Z760" s="1" t="s">
        <v>2549</v>
      </c>
    </row>
    <row r="761" spans="4:69" x14ac:dyDescent="0.25">
      <c r="D761" s="1" t="s">
        <v>271</v>
      </c>
      <c r="L761" s="4" t="s">
        <v>2547</v>
      </c>
      <c r="T761" s="4" t="s">
        <v>2548</v>
      </c>
      <c r="Z761" s="4" t="s">
        <v>2549</v>
      </c>
    </row>
    <row r="763" spans="4:69" x14ac:dyDescent="0.25">
      <c r="D763" s="38" t="s">
        <v>321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F763" s="39" t="s">
        <v>324</v>
      </c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  <c r="BD763" s="35"/>
      <c r="BE763" s="35"/>
      <c r="BF763" s="35"/>
      <c r="BG763" s="35"/>
      <c r="BH763" s="35"/>
      <c r="BI763" s="35"/>
      <c r="BJ763" s="35"/>
      <c r="BK763" s="35"/>
      <c r="BL763" s="35"/>
      <c r="BM763" s="35"/>
      <c r="BN763" s="35"/>
      <c r="BO763" s="35"/>
      <c r="BP763" s="35"/>
      <c r="BQ763" s="35"/>
    </row>
    <row r="764" spans="4:69" x14ac:dyDescent="0.25">
      <c r="D764" s="38" t="s">
        <v>340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F764" s="39" t="s">
        <v>308</v>
      </c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  <c r="BD764" s="35"/>
      <c r="BE764" s="35"/>
      <c r="BF764" s="35"/>
      <c r="BG764" s="35"/>
      <c r="BH764" s="35"/>
      <c r="BI764" s="35"/>
      <c r="BJ764" s="35"/>
      <c r="BK764" s="35"/>
      <c r="BL764" s="35"/>
      <c r="BM764" s="35"/>
      <c r="BN764" s="35"/>
      <c r="BO764" s="35"/>
      <c r="BP764" s="35"/>
      <c r="BQ764" s="35"/>
    </row>
    <row r="765" spans="4:69" x14ac:dyDescent="0.25">
      <c r="D765" s="38" t="s">
        <v>342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F765" s="39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  <c r="BD765" s="35"/>
      <c r="BE765" s="35"/>
      <c r="BF765" s="35"/>
      <c r="BG765" s="35"/>
      <c r="BH765" s="35"/>
      <c r="BI765" s="35"/>
      <c r="BJ765" s="35"/>
      <c r="BK765" s="35"/>
      <c r="BL765" s="35"/>
      <c r="BM765" s="35"/>
      <c r="BN765" s="35"/>
      <c r="BO765" s="35"/>
      <c r="BP765" s="35"/>
      <c r="BQ765" s="35"/>
    </row>
    <row r="766" spans="4:69" x14ac:dyDescent="0.25">
      <c r="D766" s="38" t="s">
        <v>358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F766" s="39" t="s">
        <v>297</v>
      </c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  <c r="BD766" s="35"/>
      <c r="BE766" s="35"/>
      <c r="BF766" s="35"/>
      <c r="BG766" s="35"/>
      <c r="BH766" s="35"/>
      <c r="BI766" s="35"/>
      <c r="BJ766" s="35"/>
      <c r="BK766" s="35"/>
      <c r="BL766" s="35"/>
      <c r="BM766" s="35"/>
      <c r="BN766" s="35"/>
      <c r="BO766" s="35"/>
      <c r="BP766" s="35"/>
      <c r="BQ766" s="35"/>
    </row>
    <row r="767" spans="4:69" x14ac:dyDescent="0.25">
      <c r="D767" s="38" t="s">
        <v>415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F767" s="39" t="s">
        <v>278</v>
      </c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  <c r="BD767" s="35"/>
      <c r="BE767" s="35"/>
      <c r="BF767" s="35"/>
      <c r="BG767" s="35"/>
      <c r="BH767" s="35"/>
      <c r="BI767" s="35"/>
      <c r="BJ767" s="35"/>
      <c r="BK767" s="35"/>
      <c r="BL767" s="35"/>
      <c r="BM767" s="35"/>
      <c r="BN767" s="35"/>
      <c r="BO767" s="35"/>
      <c r="BP767" s="35"/>
      <c r="BQ767" s="35"/>
    </row>
    <row r="768" spans="4:69" x14ac:dyDescent="0.25">
      <c r="D768" s="38" t="s">
        <v>320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F768" s="39" t="s">
        <v>2557</v>
      </c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  <c r="BD768" s="35"/>
      <c r="BE768" s="35"/>
      <c r="BF768" s="35"/>
      <c r="BG768" s="35"/>
      <c r="BH768" s="35"/>
      <c r="BI768" s="35"/>
      <c r="BJ768" s="35"/>
      <c r="BK768" s="35"/>
      <c r="BL768" s="35"/>
      <c r="BM768" s="35"/>
      <c r="BN768" s="35"/>
      <c r="BO768" s="35"/>
      <c r="BP768" s="35"/>
      <c r="BQ768" s="35"/>
    </row>
    <row r="769" spans="4:69" x14ac:dyDescent="0.25">
      <c r="D769" s="38" t="s">
        <v>341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F769" s="39" t="s">
        <v>2558</v>
      </c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  <c r="BD769" s="35"/>
      <c r="BE769" s="35"/>
      <c r="BF769" s="35"/>
      <c r="BG769" s="35"/>
      <c r="BH769" s="35"/>
      <c r="BI769" s="35"/>
      <c r="BJ769" s="35"/>
      <c r="BK769" s="35"/>
      <c r="BL769" s="35"/>
      <c r="BM769" s="35"/>
      <c r="BN769" s="35"/>
      <c r="BO769" s="35"/>
      <c r="BP769" s="35"/>
      <c r="BQ769" s="35"/>
    </row>
    <row r="770" spans="4:69" x14ac:dyDescent="0.25">
      <c r="D770" s="38" t="s">
        <v>314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F770" s="39" t="s">
        <v>2559</v>
      </c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  <c r="BD770" s="35"/>
      <c r="BE770" s="35"/>
      <c r="BF770" s="35"/>
      <c r="BG770" s="35"/>
      <c r="BH770" s="35"/>
      <c r="BI770" s="35"/>
      <c r="BJ770" s="35"/>
      <c r="BK770" s="35"/>
      <c r="BL770" s="35"/>
      <c r="BM770" s="35"/>
      <c r="BN770" s="35"/>
      <c r="BO770" s="35"/>
      <c r="BP770" s="35"/>
      <c r="BQ770" s="35"/>
    </row>
    <row r="771" spans="4:69" x14ac:dyDescent="0.25">
      <c r="D771" s="38" t="s">
        <v>402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F771" s="39" t="s">
        <v>2560</v>
      </c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  <c r="BD771" s="35"/>
      <c r="BE771" s="35"/>
      <c r="BF771" s="35"/>
      <c r="BG771" s="35"/>
      <c r="BH771" s="35"/>
      <c r="BI771" s="35"/>
      <c r="BJ771" s="35"/>
      <c r="BK771" s="35"/>
      <c r="BL771" s="35"/>
      <c r="BM771" s="35"/>
      <c r="BN771" s="35"/>
      <c r="BO771" s="35"/>
      <c r="BP771" s="35"/>
      <c r="BQ771" s="35"/>
    </row>
    <row r="772" spans="4:69" x14ac:dyDescent="0.25">
      <c r="D772" s="38" t="s">
        <v>403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F772" s="39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  <c r="BD772" s="35"/>
      <c r="BE772" s="35"/>
      <c r="BF772" s="35"/>
      <c r="BG772" s="35"/>
      <c r="BH772" s="35"/>
      <c r="BI772" s="35"/>
      <c r="BJ772" s="35"/>
      <c r="BK772" s="35"/>
      <c r="BL772" s="35"/>
      <c r="BM772" s="35"/>
      <c r="BN772" s="35"/>
      <c r="BO772" s="35"/>
      <c r="BP772" s="35"/>
      <c r="BQ772" s="35"/>
    </row>
    <row r="773" spans="4:69" x14ac:dyDescent="0.25">
      <c r="D773" s="38" t="s">
        <v>416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F773" s="39" t="s">
        <v>494</v>
      </c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  <c r="BD773" s="35"/>
      <c r="BE773" s="35"/>
      <c r="BF773" s="35"/>
      <c r="BG773" s="35"/>
      <c r="BH773" s="35"/>
      <c r="BI773" s="35"/>
      <c r="BJ773" s="35"/>
      <c r="BK773" s="35"/>
      <c r="BL773" s="35"/>
      <c r="BM773" s="35"/>
      <c r="BN773" s="35"/>
      <c r="BO773" s="35"/>
      <c r="BP773" s="35"/>
      <c r="BQ773" s="35"/>
    </row>
    <row r="774" spans="4:69" x14ac:dyDescent="0.25">
      <c r="D774" s="38" t="s">
        <v>417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F774" s="39" t="s">
        <v>278</v>
      </c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  <c r="BD774" s="35"/>
      <c r="BE774" s="35"/>
      <c r="BF774" s="35"/>
      <c r="BG774" s="35"/>
      <c r="BH774" s="35"/>
      <c r="BI774" s="35"/>
      <c r="BJ774" s="35"/>
      <c r="BK774" s="35"/>
      <c r="BL774" s="35"/>
      <c r="BM774" s="35"/>
      <c r="BN774" s="35"/>
      <c r="BO774" s="35"/>
      <c r="BP774" s="35"/>
      <c r="BQ774" s="35"/>
    </row>
    <row r="775" spans="4:69" x14ac:dyDescent="0.25">
      <c r="D775" s="38" t="s">
        <v>352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F775" s="39" t="s">
        <v>2561</v>
      </c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  <c r="BD775" s="35"/>
      <c r="BE775" s="35"/>
      <c r="BF775" s="35"/>
      <c r="BG775" s="35"/>
      <c r="BH775" s="35"/>
      <c r="BI775" s="35"/>
      <c r="BJ775" s="35"/>
      <c r="BK775" s="35"/>
      <c r="BL775" s="35"/>
      <c r="BM775" s="35"/>
      <c r="BN775" s="35"/>
      <c r="BO775" s="35"/>
      <c r="BP775" s="35"/>
      <c r="BQ775" s="35"/>
    </row>
    <row r="776" spans="4:69" x14ac:dyDescent="0.25">
      <c r="D776" s="38" t="s">
        <v>256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F776" s="39" t="s">
        <v>2558</v>
      </c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  <c r="BD776" s="35"/>
      <c r="BE776" s="35"/>
      <c r="BF776" s="35"/>
      <c r="BG776" s="35"/>
      <c r="BH776" s="35"/>
      <c r="BI776" s="35"/>
      <c r="BJ776" s="35"/>
      <c r="BK776" s="35"/>
      <c r="BL776" s="35"/>
      <c r="BM776" s="35"/>
      <c r="BN776" s="35"/>
      <c r="BO776" s="35"/>
      <c r="BP776" s="35"/>
      <c r="BQ776" s="35"/>
    </row>
    <row r="777" spans="4:69" x14ac:dyDescent="0.25">
      <c r="D777" s="38" t="s">
        <v>309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F777" s="39" t="s">
        <v>2559</v>
      </c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  <c r="BD777" s="35"/>
      <c r="BE777" s="35"/>
      <c r="BF777" s="35"/>
      <c r="BG777" s="35"/>
      <c r="BH777" s="35"/>
      <c r="BI777" s="35"/>
      <c r="BJ777" s="35"/>
      <c r="BK777" s="35"/>
      <c r="BL777" s="35"/>
      <c r="BM777" s="35"/>
      <c r="BN777" s="35"/>
      <c r="BO777" s="35"/>
      <c r="BP777" s="35"/>
      <c r="BQ777" s="35"/>
    </row>
    <row r="778" spans="4:69" x14ac:dyDescent="0.25">
      <c r="D778" s="38" t="s">
        <v>275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F778" s="39" t="s">
        <v>2562</v>
      </c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  <c r="BD778" s="35"/>
      <c r="BE778" s="35"/>
      <c r="BF778" s="35"/>
      <c r="BG778" s="35"/>
      <c r="BH778" s="35"/>
      <c r="BI778" s="35"/>
      <c r="BJ778" s="35"/>
      <c r="BK778" s="35"/>
      <c r="BL778" s="35"/>
      <c r="BM778" s="35"/>
      <c r="BN778" s="35"/>
      <c r="BO778" s="35"/>
      <c r="BP778" s="35"/>
      <c r="BQ778" s="35"/>
    </row>
    <row r="779" spans="4:69" x14ac:dyDescent="0.25">
      <c r="D779" s="38" t="s">
        <v>312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F779" s="39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  <c r="BD779" s="35"/>
      <c r="BE779" s="35"/>
      <c r="BF779" s="35"/>
      <c r="BG779" s="35"/>
      <c r="BH779" s="35"/>
      <c r="BI779" s="35"/>
      <c r="BJ779" s="35"/>
      <c r="BK779" s="35"/>
      <c r="BL779" s="35"/>
      <c r="BM779" s="35"/>
      <c r="BN779" s="35"/>
      <c r="BO779" s="35"/>
      <c r="BP779" s="35"/>
      <c r="BQ779" s="35"/>
    </row>
    <row r="780" spans="4:69" x14ac:dyDescent="0.25">
      <c r="D780" s="38" t="s">
        <v>313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F780" s="39" t="s">
        <v>260</v>
      </c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  <c r="BD780" s="35"/>
      <c r="BE780" s="35"/>
      <c r="BF780" s="35"/>
      <c r="BG780" s="35"/>
      <c r="BH780" s="35"/>
      <c r="BI780" s="35"/>
      <c r="BJ780" s="35"/>
      <c r="BK780" s="35"/>
      <c r="BL780" s="35"/>
      <c r="BM780" s="35"/>
      <c r="BN780" s="35"/>
      <c r="BO780" s="35"/>
      <c r="BP780" s="35"/>
      <c r="BQ780" s="35"/>
    </row>
    <row r="781" spans="4:69" x14ac:dyDescent="0.25">
      <c r="D781" s="38" t="s">
        <v>346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F781" s="39" t="s">
        <v>261</v>
      </c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  <c r="BD781" s="35"/>
      <c r="BE781" s="35"/>
      <c r="BF781" s="35"/>
      <c r="BG781" s="35"/>
      <c r="BH781" s="35"/>
      <c r="BI781" s="35"/>
      <c r="BJ781" s="35"/>
      <c r="BK781" s="35"/>
      <c r="BL781" s="35"/>
      <c r="BM781" s="35"/>
      <c r="BN781" s="35"/>
      <c r="BO781" s="35"/>
      <c r="BP781" s="35"/>
      <c r="BQ781" s="35"/>
    </row>
    <row r="782" spans="4:69" x14ac:dyDescent="0.25">
      <c r="D782" s="38" t="s">
        <v>347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F782" s="39" t="s">
        <v>325</v>
      </c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  <c r="BD782" s="35"/>
      <c r="BE782" s="35"/>
      <c r="BF782" s="35"/>
      <c r="BG782" s="35"/>
      <c r="BH782" s="35"/>
      <c r="BI782" s="35"/>
      <c r="BJ782" s="35"/>
      <c r="BK782" s="35"/>
      <c r="BL782" s="35"/>
      <c r="BM782" s="35"/>
      <c r="BN782" s="35"/>
      <c r="BO782" s="35"/>
      <c r="BP782" s="35"/>
      <c r="BQ782" s="35"/>
    </row>
    <row r="783" spans="4:69" x14ac:dyDescent="0.25">
      <c r="D783" s="38" t="s">
        <v>418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</row>
    <row r="784" spans="4:69" x14ac:dyDescent="0.25">
      <c r="D784" s="38" t="s">
        <v>419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</row>
    <row r="785" spans="4:29" x14ac:dyDescent="0.25">
      <c r="D785" s="38" t="s">
        <v>2553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</row>
    <row r="786" spans="4:29" x14ac:dyDescent="0.25">
      <c r="D786" s="38" t="s">
        <v>2554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</row>
    <row r="787" spans="4:29" x14ac:dyDescent="0.25">
      <c r="D787" s="38" t="s">
        <v>2555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</row>
    <row r="788" spans="4:29" x14ac:dyDescent="0.25">
      <c r="D788" s="38" t="s">
        <v>2556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</row>
    <row r="790" spans="4:29" x14ac:dyDescent="0.25">
      <c r="D790" s="1" t="s">
        <v>2563</v>
      </c>
    </row>
    <row r="832" spans="2:4" x14ac:dyDescent="0.25">
      <c r="B832" s="34">
        <v>0</v>
      </c>
      <c r="D832" s="4" t="s">
        <v>2505</v>
      </c>
    </row>
    <row r="833" spans="4:4" x14ac:dyDescent="0.25">
      <c r="D833" s="41" t="s">
        <v>298</v>
      </c>
    </row>
    <row r="834" spans="4:4" x14ac:dyDescent="0.25">
      <c r="D834" s="37" t="s">
        <v>35</v>
      </c>
    </row>
    <row r="1096" spans="2:4" x14ac:dyDescent="0.25">
      <c r="B1096" s="34">
        <v>0</v>
      </c>
      <c r="D1096" s="48" t="s">
        <v>2534</v>
      </c>
    </row>
    <row r="1097" spans="2:4" x14ac:dyDescent="0.25">
      <c r="D1097" s="41" t="s">
        <v>301</v>
      </c>
    </row>
    <row r="1099" spans="2:4" x14ac:dyDescent="0.25">
      <c r="D1099" s="1" t="s">
        <v>2506</v>
      </c>
    </row>
    <row r="1127" spans="2:44" x14ac:dyDescent="0.25">
      <c r="B1127" s="2">
        <v>0</v>
      </c>
      <c r="D1127" s="4" t="s">
        <v>2579</v>
      </c>
    </row>
    <row r="1128" spans="2:44" x14ac:dyDescent="0.25">
      <c r="D1128" s="41" t="s">
        <v>301</v>
      </c>
    </row>
    <row r="1130" spans="2:44" x14ac:dyDescent="0.25">
      <c r="D1130" s="38" t="s">
        <v>268</v>
      </c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</row>
    <row r="1131" spans="2:44" x14ac:dyDescent="0.25">
      <c r="D1131" s="38" t="s">
        <v>787</v>
      </c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</row>
    <row r="1132" spans="2:44" x14ac:dyDescent="0.25">
      <c r="D1132" s="38" t="s">
        <v>2573</v>
      </c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</row>
    <row r="1133" spans="2:44" x14ac:dyDescent="0.25">
      <c r="D1133" s="38" t="s">
        <v>2417</v>
      </c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</row>
    <row r="1134" spans="2:44" x14ac:dyDescent="0.25">
      <c r="D1134" s="38" t="s">
        <v>2574</v>
      </c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</row>
    <row r="1136" spans="2:44" x14ac:dyDescent="0.25">
      <c r="D1136" s="38" t="s">
        <v>34</v>
      </c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T1136" s="4" t="s">
        <v>749</v>
      </c>
      <c r="U1136" s="4" t="s">
        <v>564</v>
      </c>
      <c r="V1136" s="4" t="s">
        <v>597</v>
      </c>
      <c r="W1136" s="4" t="s">
        <v>750</v>
      </c>
      <c r="X1136" s="4" t="s">
        <v>689</v>
      </c>
      <c r="Y1136" s="4" t="s">
        <v>511</v>
      </c>
      <c r="Z1136" s="4" t="s">
        <v>751</v>
      </c>
      <c r="AA1136" s="4" t="s">
        <v>646</v>
      </c>
      <c r="AB1136" s="4" t="s">
        <v>752</v>
      </c>
      <c r="AC1136" s="4" t="s">
        <v>753</v>
      </c>
      <c r="AD1136" s="4" t="s">
        <v>754</v>
      </c>
      <c r="AE1136" s="4" t="s">
        <v>370</v>
      </c>
      <c r="AF1136" s="4" t="s">
        <v>755</v>
      </c>
      <c r="AG1136" s="4" t="s">
        <v>756</v>
      </c>
      <c r="AH1136" s="4" t="s">
        <v>757</v>
      </c>
      <c r="AI1136" s="4" t="s">
        <v>758</v>
      </c>
      <c r="AJ1136" s="4" t="s">
        <v>759</v>
      </c>
      <c r="AK1136" s="4" t="s">
        <v>760</v>
      </c>
      <c r="AL1136" s="4" t="s">
        <v>761</v>
      </c>
      <c r="AM1136" s="4" t="s">
        <v>762</v>
      </c>
      <c r="AN1136" s="4" t="s">
        <v>763</v>
      </c>
      <c r="AO1136" s="4" t="s">
        <v>28</v>
      </c>
      <c r="AP1136" s="4" t="s">
        <v>764</v>
      </c>
      <c r="AQ1136" s="4" t="s">
        <v>765</v>
      </c>
      <c r="AR1136" s="4" t="s">
        <v>766</v>
      </c>
    </row>
    <row r="1137" spans="4:44" x14ac:dyDescent="0.25">
      <c r="D1137" s="38" t="s">
        <v>2575</v>
      </c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T1137" s="1">
        <v>3377</v>
      </c>
      <c r="U1137" s="1">
        <v>9127</v>
      </c>
      <c r="V1137" s="1">
        <v>1297</v>
      </c>
      <c r="W1137" s="1" t="s">
        <v>404</v>
      </c>
      <c r="X1137" s="1" t="s">
        <v>2577</v>
      </c>
      <c r="Y1137" s="1" t="s">
        <v>2578</v>
      </c>
      <c r="Z1137" s="1" t="s">
        <v>404</v>
      </c>
      <c r="AA1137" s="1">
        <v>210661195418000</v>
      </c>
      <c r="AB1137" s="1">
        <v>3478747694</v>
      </c>
      <c r="AC1137" s="54">
        <v>45210.668716435182</v>
      </c>
      <c r="AD1137" s="1">
        <v>1</v>
      </c>
      <c r="AE1137" s="1" t="s">
        <v>404</v>
      </c>
      <c r="AF1137" s="1" t="s">
        <v>404</v>
      </c>
      <c r="AG1137" s="1" t="s">
        <v>404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 t="s">
        <v>404</v>
      </c>
      <c r="AN1137" s="1" t="s">
        <v>404</v>
      </c>
      <c r="AO1137" s="1" t="s">
        <v>404</v>
      </c>
      <c r="AP1137" s="1" t="s">
        <v>404</v>
      </c>
      <c r="AQ1137" s="1" t="s">
        <v>404</v>
      </c>
      <c r="AR1137" s="1">
        <v>1</v>
      </c>
    </row>
    <row r="1138" spans="4:44" x14ac:dyDescent="0.25">
      <c r="D1138" s="38" t="s">
        <v>2576</v>
      </c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</row>
    <row r="1140" spans="4:44" x14ac:dyDescent="0.25">
      <c r="D1140" s="4" t="s">
        <v>270</v>
      </c>
    </row>
    <row r="1189" spans="2:4" x14ac:dyDescent="0.25">
      <c r="B1189" s="34">
        <v>0</v>
      </c>
      <c r="D1189" s="48" t="s">
        <v>2581</v>
      </c>
    </row>
    <row r="1190" spans="2:4" x14ac:dyDescent="0.25">
      <c r="D1190" s="41" t="s">
        <v>301</v>
      </c>
    </row>
    <row r="1192" spans="2:4" x14ac:dyDescent="0.25">
      <c r="D1192" s="1" t="s">
        <v>2580</v>
      </c>
    </row>
    <row r="1233" spans="2:4" x14ac:dyDescent="0.25">
      <c r="B1233" s="2">
        <v>0</v>
      </c>
      <c r="D1233" s="4" t="s">
        <v>501</v>
      </c>
    </row>
    <row r="1234" spans="2:4" x14ac:dyDescent="0.25">
      <c r="D1234" s="41" t="s">
        <v>301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D118-5E4C-4341-8262-175C78CB4CE9}">
  <dimension ref="A2:J31"/>
  <sheetViews>
    <sheetView topLeftCell="A13" zoomScale="85" zoomScaleNormal="85" workbookViewId="0">
      <selection activeCell="A17" sqref="A17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2497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2496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1622</v>
      </c>
      <c r="B5" s="47" t="s">
        <v>1623</v>
      </c>
      <c r="C5" s="47" t="s">
        <v>323</v>
      </c>
      <c r="D5" s="47" t="s">
        <v>310</v>
      </c>
      <c r="E5" s="47" t="s">
        <v>272</v>
      </c>
      <c r="F5" s="62">
        <v>45202.679861110999</v>
      </c>
      <c r="G5" s="62">
        <v>45623.625</v>
      </c>
      <c r="H5" s="47" t="s">
        <v>23</v>
      </c>
      <c r="I5" s="47" t="s">
        <v>18</v>
      </c>
      <c r="J5" s="47" t="s">
        <v>259</v>
      </c>
    </row>
    <row r="6" spans="1:10" ht="90" x14ac:dyDescent="0.25">
      <c r="A6" s="44" t="s">
        <v>1634</v>
      </c>
      <c r="B6" s="44" t="s">
        <v>1633</v>
      </c>
      <c r="C6" s="44" t="s">
        <v>377</v>
      </c>
      <c r="D6" s="44" t="s">
        <v>310</v>
      </c>
      <c r="E6" s="44" t="s">
        <v>272</v>
      </c>
      <c r="F6" s="63">
        <v>45202.704861111</v>
      </c>
      <c r="G6" s="63">
        <v>45623.659722222001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1649</v>
      </c>
      <c r="B7" s="47" t="s">
        <v>1646</v>
      </c>
      <c r="C7" s="47" t="s">
        <v>1648</v>
      </c>
      <c r="D7" s="47" t="s">
        <v>310</v>
      </c>
      <c r="E7" s="47" t="s">
        <v>272</v>
      </c>
      <c r="F7" s="62">
        <v>45203.361111111</v>
      </c>
      <c r="G7" s="62">
        <v>45623.638888889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1806</v>
      </c>
      <c r="B8" s="44" t="s">
        <v>1655</v>
      </c>
      <c r="C8" s="44" t="s">
        <v>644</v>
      </c>
      <c r="D8" s="44" t="s">
        <v>310</v>
      </c>
      <c r="E8" s="44" t="s">
        <v>272</v>
      </c>
      <c r="F8" s="63">
        <v>45203.565277777998</v>
      </c>
      <c r="G8" s="63">
        <v>45624.547222221998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1841</v>
      </c>
      <c r="B9" s="47" t="s">
        <v>1859</v>
      </c>
      <c r="C9" s="47" t="s">
        <v>323</v>
      </c>
      <c r="D9" s="47" t="s">
        <v>310</v>
      </c>
      <c r="E9" s="47" t="s">
        <v>272</v>
      </c>
      <c r="F9" s="62">
        <v>45204.429861110999</v>
      </c>
      <c r="G9" s="62">
        <v>45625.375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1918</v>
      </c>
      <c r="B10" s="44" t="s">
        <v>1916</v>
      </c>
      <c r="C10" s="44" t="s">
        <v>377</v>
      </c>
      <c r="D10" s="44" t="s">
        <v>310</v>
      </c>
      <c r="E10" s="44" t="s">
        <v>272</v>
      </c>
      <c r="F10" s="63">
        <v>45205.435416667002</v>
      </c>
      <c r="G10" s="63">
        <v>45628.375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1929</v>
      </c>
      <c r="B11" s="47" t="s">
        <v>1926</v>
      </c>
      <c r="C11" s="47" t="s">
        <v>713</v>
      </c>
      <c r="D11" s="47" t="s">
        <v>310</v>
      </c>
      <c r="E11" s="47" t="s">
        <v>272</v>
      </c>
      <c r="F11" s="62">
        <v>45205.654861110997</v>
      </c>
      <c r="G11" s="62">
        <v>45628.601388889001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1933</v>
      </c>
      <c r="B12" s="44" t="s">
        <v>1931</v>
      </c>
      <c r="C12" s="44" t="s">
        <v>393</v>
      </c>
      <c r="D12" s="44" t="s">
        <v>310</v>
      </c>
      <c r="E12" s="44" t="s">
        <v>272</v>
      </c>
      <c r="F12" s="63">
        <v>45205.670138889</v>
      </c>
      <c r="G12" s="63">
        <v>45628.625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2075</v>
      </c>
      <c r="B13" s="47" t="s">
        <v>2076</v>
      </c>
      <c r="C13" s="47" t="s">
        <v>323</v>
      </c>
      <c r="D13" s="47" t="s">
        <v>310</v>
      </c>
      <c r="E13" s="47" t="s">
        <v>272</v>
      </c>
      <c r="F13" s="62">
        <v>45208.411805556003</v>
      </c>
      <c r="G13" s="62">
        <v>45629.365277778001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2098</v>
      </c>
      <c r="B14" s="44" t="s">
        <v>2097</v>
      </c>
      <c r="C14" s="44" t="s">
        <v>377</v>
      </c>
      <c r="D14" s="44" t="s">
        <v>310</v>
      </c>
      <c r="E14" s="44" t="s">
        <v>272</v>
      </c>
      <c r="F14" s="63">
        <v>45208.490277778001</v>
      </c>
      <c r="G14" s="63">
        <v>45629.438888889003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2292</v>
      </c>
      <c r="B15" s="47" t="s">
        <v>2291</v>
      </c>
      <c r="C15" s="47" t="s">
        <v>563</v>
      </c>
      <c r="D15" s="47" t="s">
        <v>310</v>
      </c>
      <c r="E15" s="47" t="s">
        <v>272</v>
      </c>
      <c r="F15" s="62">
        <v>45209.336111110999</v>
      </c>
      <c r="G15" s="62">
        <v>45629.625</v>
      </c>
      <c r="H15" s="47" t="s">
        <v>23</v>
      </c>
      <c r="I15" s="47" t="s">
        <v>18</v>
      </c>
      <c r="J15" s="47" t="s">
        <v>255</v>
      </c>
    </row>
    <row r="16" spans="1:10" ht="45" x14ac:dyDescent="0.25">
      <c r="A16" s="44" t="s">
        <v>2253</v>
      </c>
      <c r="B16" s="44" t="s">
        <v>2290</v>
      </c>
      <c r="C16" s="44" t="s">
        <v>395</v>
      </c>
      <c r="D16" s="44" t="s">
        <v>310</v>
      </c>
      <c r="E16" s="44" t="s">
        <v>272</v>
      </c>
      <c r="F16" s="63">
        <v>45209.336111110999</v>
      </c>
      <c r="G16" s="63">
        <v>45629.625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6" t="s">
        <v>2264</v>
      </c>
      <c r="B17" s="46" t="s">
        <v>2289</v>
      </c>
      <c r="C17" s="46" t="s">
        <v>490</v>
      </c>
      <c r="D17" s="46" t="s">
        <v>310</v>
      </c>
      <c r="E17" s="46" t="s">
        <v>272</v>
      </c>
      <c r="F17" s="69">
        <v>45209.454166666997</v>
      </c>
      <c r="G17" s="69">
        <v>45630.408333332998</v>
      </c>
      <c r="H17" s="46" t="s">
        <v>23</v>
      </c>
      <c r="I17" s="46" t="s">
        <v>18</v>
      </c>
      <c r="J17" s="46" t="s">
        <v>255</v>
      </c>
    </row>
    <row r="18" spans="1:10" ht="45" x14ac:dyDescent="0.25">
      <c r="A18" s="44" t="s">
        <v>2266</v>
      </c>
      <c r="B18" s="44" t="s">
        <v>2288</v>
      </c>
      <c r="C18" s="44" t="s">
        <v>822</v>
      </c>
      <c r="D18" s="44" t="s">
        <v>310</v>
      </c>
      <c r="E18" s="44" t="s">
        <v>272</v>
      </c>
      <c r="F18" s="63">
        <v>45209.458333333001</v>
      </c>
      <c r="G18" s="63">
        <v>45630.416666666999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2270</v>
      </c>
      <c r="B19" s="47" t="s">
        <v>2287</v>
      </c>
      <c r="C19" s="47" t="s">
        <v>377</v>
      </c>
      <c r="D19" s="47" t="s">
        <v>310</v>
      </c>
      <c r="E19" s="47" t="s">
        <v>272</v>
      </c>
      <c r="F19" s="62">
        <v>45209.471527777998</v>
      </c>
      <c r="G19" s="62">
        <v>45630.416666666999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78" t="s">
        <v>2369</v>
      </c>
      <c r="B20" s="78" t="s">
        <v>2370</v>
      </c>
      <c r="C20" s="78" t="s">
        <v>327</v>
      </c>
      <c r="D20" s="78" t="s">
        <v>310</v>
      </c>
      <c r="E20" s="78" t="s">
        <v>272</v>
      </c>
      <c r="F20" s="79">
        <v>45210.46875</v>
      </c>
      <c r="G20" s="79">
        <v>45631.416666666999</v>
      </c>
      <c r="H20" s="78" t="s">
        <v>23</v>
      </c>
      <c r="I20" s="78" t="s">
        <v>18</v>
      </c>
      <c r="J20" s="78" t="s">
        <v>255</v>
      </c>
    </row>
    <row r="21" spans="1:10" ht="45" x14ac:dyDescent="0.25">
      <c r="A21" s="47" t="s">
        <v>2408</v>
      </c>
      <c r="B21" s="47" t="s">
        <v>529</v>
      </c>
      <c r="C21" s="47" t="s">
        <v>393</v>
      </c>
      <c r="D21" s="47" t="s">
        <v>310</v>
      </c>
      <c r="E21" s="47" t="s">
        <v>272</v>
      </c>
      <c r="F21" s="62">
        <v>45210.474305556003</v>
      </c>
      <c r="G21" s="62">
        <v>45631.416666666999</v>
      </c>
      <c r="H21" s="47" t="s">
        <v>23</v>
      </c>
      <c r="I21" s="47" t="s">
        <v>18</v>
      </c>
      <c r="J21" s="47" t="s">
        <v>255</v>
      </c>
    </row>
    <row r="22" spans="1:10" ht="45" x14ac:dyDescent="0.25">
      <c r="A22" s="44" t="s">
        <v>2407</v>
      </c>
      <c r="B22" s="44" t="s">
        <v>2376</v>
      </c>
      <c r="C22" s="44" t="s">
        <v>393</v>
      </c>
      <c r="D22" s="44" t="s">
        <v>310</v>
      </c>
      <c r="E22" s="44" t="s">
        <v>272</v>
      </c>
      <c r="F22" s="63">
        <v>45210.547222221998</v>
      </c>
      <c r="G22" s="63">
        <v>45631.541666666999</v>
      </c>
      <c r="H22" s="44" t="s">
        <v>23</v>
      </c>
      <c r="I22" s="44" t="s">
        <v>18</v>
      </c>
      <c r="J22" s="44" t="s">
        <v>255</v>
      </c>
    </row>
    <row r="23" spans="1:10" ht="45" x14ac:dyDescent="0.25">
      <c r="A23" s="47" t="s">
        <v>2453</v>
      </c>
      <c r="B23" s="47" t="s">
        <v>2451</v>
      </c>
      <c r="C23" s="47" t="s">
        <v>393</v>
      </c>
      <c r="D23" s="47" t="s">
        <v>310</v>
      </c>
      <c r="E23" s="47" t="s">
        <v>272</v>
      </c>
      <c r="F23" s="62">
        <v>45211.586805555999</v>
      </c>
      <c r="G23" s="62">
        <v>45632.541666666999</v>
      </c>
      <c r="H23" s="47" t="s">
        <v>23</v>
      </c>
      <c r="I23" s="47" t="s">
        <v>18</v>
      </c>
      <c r="J23" s="47" t="s">
        <v>255</v>
      </c>
    </row>
    <row r="24" spans="1:10" ht="45" x14ac:dyDescent="0.25">
      <c r="A24" s="44" t="s">
        <v>2461</v>
      </c>
      <c r="B24" s="44" t="s">
        <v>2463</v>
      </c>
      <c r="C24" s="44" t="s">
        <v>323</v>
      </c>
      <c r="D24" s="44" t="s">
        <v>310</v>
      </c>
      <c r="E24" s="44" t="s">
        <v>272</v>
      </c>
      <c r="F24" s="63">
        <v>45211.615277778001</v>
      </c>
      <c r="G24" s="63">
        <v>45632.563888889003</v>
      </c>
      <c r="H24" s="44" t="s">
        <v>23</v>
      </c>
      <c r="I24" s="44" t="s">
        <v>18</v>
      </c>
      <c r="J24" s="44" t="s">
        <v>255</v>
      </c>
    </row>
    <row r="25" spans="1:10" ht="45" x14ac:dyDescent="0.25">
      <c r="A25" s="47" t="s">
        <v>2465</v>
      </c>
      <c r="B25" s="47" t="s">
        <v>2464</v>
      </c>
      <c r="C25" s="47" t="s">
        <v>395</v>
      </c>
      <c r="D25" s="47" t="s">
        <v>310</v>
      </c>
      <c r="E25" s="47" t="s">
        <v>272</v>
      </c>
      <c r="F25" s="62">
        <v>45211.632638889001</v>
      </c>
      <c r="G25" s="62">
        <v>45632.583333333001</v>
      </c>
      <c r="H25" s="47" t="s">
        <v>23</v>
      </c>
      <c r="I25" s="47" t="s">
        <v>18</v>
      </c>
      <c r="J25" s="47" t="s">
        <v>255</v>
      </c>
    </row>
    <row r="27" spans="1:10" ht="30" x14ac:dyDescent="0.25">
      <c r="A27" s="52" t="s">
        <v>2501</v>
      </c>
      <c r="B27" s="52" t="s">
        <v>2499</v>
      </c>
      <c r="C27" s="52"/>
      <c r="D27" s="52"/>
      <c r="E27" s="52"/>
      <c r="F27" s="66"/>
      <c r="G27" s="66"/>
      <c r="H27" s="52"/>
      <c r="I27" s="52"/>
      <c r="J27" s="52" t="s">
        <v>317</v>
      </c>
    </row>
    <row r="28" spans="1:10" x14ac:dyDescent="0.25">
      <c r="A28" s="43" t="s">
        <v>2503</v>
      </c>
      <c r="B28" s="43" t="s">
        <v>2511</v>
      </c>
      <c r="C28" s="43"/>
      <c r="D28" s="43"/>
      <c r="E28" s="43"/>
      <c r="F28" s="65"/>
      <c r="G28" s="65"/>
      <c r="H28" s="43"/>
      <c r="I28" s="43"/>
      <c r="J28" s="43" t="s">
        <v>317</v>
      </c>
    </row>
    <row r="29" spans="1:10" ht="45" x14ac:dyDescent="0.25">
      <c r="A29" s="43" t="s">
        <v>2504</v>
      </c>
      <c r="B29" s="43" t="s">
        <v>2502</v>
      </c>
      <c r="C29" s="43"/>
      <c r="D29" s="43"/>
      <c r="E29" s="43"/>
      <c r="F29" s="65"/>
      <c r="G29" s="65"/>
      <c r="H29" s="43"/>
      <c r="I29" s="43"/>
      <c r="J29" s="43" t="s">
        <v>317</v>
      </c>
    </row>
    <row r="30" spans="1:10" x14ac:dyDescent="0.25">
      <c r="A30" s="42"/>
      <c r="B30" s="42"/>
      <c r="C30" s="42"/>
      <c r="D30" s="42"/>
      <c r="E30" s="42"/>
      <c r="F30" s="64"/>
      <c r="G30" s="64"/>
      <c r="H30" s="42"/>
      <c r="I30" s="42"/>
      <c r="J30" s="42" t="s">
        <v>317</v>
      </c>
    </row>
    <row r="31" spans="1:10" x14ac:dyDescent="0.25">
      <c r="A31" s="42"/>
      <c r="B31" s="42"/>
      <c r="C31" s="42"/>
      <c r="D31" s="42"/>
      <c r="E31" s="42"/>
      <c r="F31" s="64"/>
      <c r="G31" s="64"/>
      <c r="H31" s="42"/>
      <c r="I31" s="42"/>
      <c r="J31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AE75-8E36-4991-B6E9-CA279DD9F063}">
  <dimension ref="B2:BH343"/>
  <sheetViews>
    <sheetView zoomScale="85" zoomScaleNormal="85" workbookViewId="0">
      <selection activeCell="B1" sqref="B1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32" width="2.85546875" style="1"/>
    <col min="33" max="33" width="2.85546875" style="1" customWidth="1"/>
    <col min="34" max="16384" width="2.85546875" style="1"/>
  </cols>
  <sheetData>
    <row r="2" spans="2:2" x14ac:dyDescent="0.25">
      <c r="B2" s="4" t="s">
        <v>2498</v>
      </c>
    </row>
    <row r="184" spans="3:60" x14ac:dyDescent="0.25">
      <c r="C184" s="38" t="s">
        <v>33</v>
      </c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G184" s="38" t="s">
        <v>33</v>
      </c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</row>
    <row r="185" spans="3:60" x14ac:dyDescent="0.25">
      <c r="C185" s="38" t="s">
        <v>2589</v>
      </c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G185" s="38" t="s">
        <v>2589</v>
      </c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</row>
    <row r="186" spans="3:60" x14ac:dyDescent="0.25">
      <c r="C186" s="38" t="s">
        <v>2590</v>
      </c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G186" s="38" t="s">
        <v>2590</v>
      </c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</row>
    <row r="187" spans="3:60" x14ac:dyDescent="0.25">
      <c r="C187" s="38" t="s">
        <v>495</v>
      </c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G187" s="38" t="s">
        <v>495</v>
      </c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</row>
    <row r="188" spans="3:60" x14ac:dyDescent="0.25">
      <c r="C188" s="38" t="s">
        <v>2591</v>
      </c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G188" s="38" t="s">
        <v>2591</v>
      </c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</row>
    <row r="189" spans="3:60" x14ac:dyDescent="0.25">
      <c r="C189" s="38" t="s">
        <v>2592</v>
      </c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G189" s="38" t="s">
        <v>2592</v>
      </c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</row>
    <row r="190" spans="3:60" x14ac:dyDescent="0.25">
      <c r="C190" s="38" t="s">
        <v>2593</v>
      </c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G190" s="38" t="s">
        <v>2603</v>
      </c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</row>
    <row r="191" spans="3:60" x14ac:dyDescent="0.25">
      <c r="C191" s="38" t="s">
        <v>2594</v>
      </c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G191" s="38" t="s">
        <v>2604</v>
      </c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</row>
    <row r="192" spans="3:60" x14ac:dyDescent="0.25">
      <c r="C192" s="38" t="s">
        <v>2595</v>
      </c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G192" s="38" t="s">
        <v>2584</v>
      </c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</row>
    <row r="193" spans="3:60" x14ac:dyDescent="0.25">
      <c r="C193" s="38" t="s">
        <v>2596</v>
      </c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G193" s="38" t="s">
        <v>2585</v>
      </c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</row>
    <row r="194" spans="3:60" x14ac:dyDescent="0.25">
      <c r="C194" s="38" t="s">
        <v>2597</v>
      </c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G194" s="38" t="s">
        <v>2586</v>
      </c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</row>
    <row r="195" spans="3:60" x14ac:dyDescent="0.25">
      <c r="C195" s="38" t="s">
        <v>2598</v>
      </c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G195" s="38" t="s">
        <v>2587</v>
      </c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</row>
    <row r="196" spans="3:60" x14ac:dyDescent="0.25">
      <c r="C196" s="38" t="s">
        <v>2599</v>
      </c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G196" s="38" t="s">
        <v>2588</v>
      </c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</row>
    <row r="197" spans="3:60" x14ac:dyDescent="0.25">
      <c r="C197" s="38" t="s">
        <v>2600</v>
      </c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G197" s="38">
        <v>249</v>
      </c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</row>
    <row r="198" spans="3:60" x14ac:dyDescent="0.25">
      <c r="C198" s="38" t="s">
        <v>274</v>
      </c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G198" s="38" t="s">
        <v>274</v>
      </c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</row>
    <row r="199" spans="3:60" x14ac:dyDescent="0.25">
      <c r="C199" s="38" t="s">
        <v>2601</v>
      </c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G199" s="38" t="s">
        <v>2601</v>
      </c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</row>
    <row r="240" spans="3:24" x14ac:dyDescent="0.25">
      <c r="C240" s="39" t="s">
        <v>324</v>
      </c>
      <c r="D240" s="35"/>
      <c r="E240" s="35"/>
      <c r="F240" s="35"/>
      <c r="G240" s="35"/>
      <c r="H240" s="35"/>
      <c r="I240" s="35"/>
      <c r="J240" s="35"/>
      <c r="K240" s="35"/>
      <c r="L240" s="35"/>
      <c r="O240" s="39" t="s">
        <v>324</v>
      </c>
      <c r="P240" s="35"/>
      <c r="Q240" s="35"/>
      <c r="R240" s="35"/>
      <c r="S240" s="35"/>
      <c r="T240" s="35"/>
      <c r="U240" s="35"/>
      <c r="V240" s="35"/>
      <c r="W240" s="35"/>
      <c r="X240" s="35"/>
    </row>
    <row r="241" spans="3:24" x14ac:dyDescent="0.25">
      <c r="C241" s="39" t="s">
        <v>308</v>
      </c>
      <c r="D241" s="35"/>
      <c r="E241" s="35"/>
      <c r="F241" s="35"/>
      <c r="G241" s="35"/>
      <c r="H241" s="35"/>
      <c r="I241" s="35"/>
      <c r="J241" s="35"/>
      <c r="K241" s="35"/>
      <c r="L241" s="35"/>
      <c r="O241" s="39" t="s">
        <v>308</v>
      </c>
      <c r="P241" s="35"/>
      <c r="Q241" s="35"/>
      <c r="R241" s="35"/>
      <c r="S241" s="35"/>
      <c r="T241" s="35"/>
      <c r="U241" s="35"/>
      <c r="V241" s="35"/>
      <c r="W241" s="35"/>
      <c r="X241" s="35"/>
    </row>
    <row r="242" spans="3:24" x14ac:dyDescent="0.25">
      <c r="C242" s="39"/>
      <c r="D242" s="35"/>
      <c r="E242" s="35"/>
      <c r="F242" s="35"/>
      <c r="G242" s="35"/>
      <c r="H242" s="35"/>
      <c r="I242" s="35"/>
      <c r="J242" s="35"/>
      <c r="K242" s="35"/>
      <c r="L242" s="35"/>
      <c r="O242" s="39"/>
      <c r="P242" s="35"/>
      <c r="Q242" s="35"/>
      <c r="R242" s="35"/>
      <c r="S242" s="35"/>
      <c r="T242" s="35"/>
      <c r="U242" s="35"/>
      <c r="V242" s="35"/>
      <c r="W242" s="35"/>
      <c r="X242" s="35"/>
    </row>
    <row r="243" spans="3:24" x14ac:dyDescent="0.25">
      <c r="C243" s="39" t="s">
        <v>486</v>
      </c>
      <c r="D243" s="35"/>
      <c r="E243" s="35"/>
      <c r="F243" s="35"/>
      <c r="G243" s="35"/>
      <c r="H243" s="35"/>
      <c r="I243" s="35"/>
      <c r="J243" s="35"/>
      <c r="K243" s="35"/>
      <c r="L243" s="35"/>
      <c r="O243" s="39" t="s">
        <v>486</v>
      </c>
      <c r="P243" s="35"/>
      <c r="Q243" s="35"/>
      <c r="R243" s="35"/>
      <c r="S243" s="35"/>
      <c r="T243" s="35"/>
      <c r="U243" s="35"/>
      <c r="V243" s="35"/>
      <c r="W243" s="35"/>
      <c r="X243" s="35"/>
    </row>
    <row r="244" spans="3:24" x14ac:dyDescent="0.25">
      <c r="C244" s="39" t="s">
        <v>278</v>
      </c>
      <c r="D244" s="35"/>
      <c r="E244" s="35"/>
      <c r="F244" s="35"/>
      <c r="G244" s="35"/>
      <c r="H244" s="35"/>
      <c r="I244" s="35"/>
      <c r="J244" s="35"/>
      <c r="K244" s="35"/>
      <c r="L244" s="35"/>
      <c r="O244" s="39" t="s">
        <v>278</v>
      </c>
      <c r="P244" s="35"/>
      <c r="Q244" s="35"/>
      <c r="R244" s="35"/>
      <c r="S244" s="35"/>
      <c r="T244" s="35"/>
      <c r="U244" s="35"/>
      <c r="V244" s="35"/>
      <c r="W244" s="35"/>
      <c r="X244" s="35"/>
    </row>
    <row r="245" spans="3:24" x14ac:dyDescent="0.25">
      <c r="C245" s="39" t="s">
        <v>2582</v>
      </c>
      <c r="D245" s="35"/>
      <c r="E245" s="35"/>
      <c r="F245" s="35"/>
      <c r="G245" s="35"/>
      <c r="H245" s="35"/>
      <c r="I245" s="35"/>
      <c r="J245" s="35"/>
      <c r="K245" s="35"/>
      <c r="L245" s="35"/>
      <c r="O245" s="39" t="s">
        <v>2602</v>
      </c>
      <c r="P245" s="35"/>
      <c r="Q245" s="35"/>
      <c r="R245" s="35"/>
      <c r="S245" s="35"/>
      <c r="T245" s="35"/>
      <c r="U245" s="35"/>
      <c r="V245" s="35"/>
      <c r="W245" s="35"/>
      <c r="X245" s="35"/>
    </row>
    <row r="246" spans="3:24" x14ac:dyDescent="0.25">
      <c r="C246" s="39" t="s">
        <v>2583</v>
      </c>
      <c r="D246" s="35"/>
      <c r="E246" s="35"/>
      <c r="F246" s="35"/>
      <c r="G246" s="35"/>
      <c r="H246" s="35"/>
      <c r="I246" s="35"/>
      <c r="J246" s="35"/>
      <c r="K246" s="35"/>
      <c r="L246" s="35"/>
      <c r="O246" s="39" t="s">
        <v>2583</v>
      </c>
      <c r="P246" s="35"/>
      <c r="Q246" s="35"/>
      <c r="R246" s="35"/>
      <c r="S246" s="35"/>
      <c r="T246" s="35"/>
      <c r="U246" s="35"/>
      <c r="V246" s="35"/>
      <c r="W246" s="35"/>
      <c r="X246" s="35"/>
    </row>
    <row r="247" spans="3:24" x14ac:dyDescent="0.25">
      <c r="C247" s="39" t="s">
        <v>2584</v>
      </c>
      <c r="D247" s="35"/>
      <c r="E247" s="35"/>
      <c r="F247" s="35"/>
      <c r="G247" s="35"/>
      <c r="H247" s="35"/>
      <c r="I247" s="35"/>
      <c r="J247" s="35"/>
      <c r="K247" s="35"/>
      <c r="L247" s="35"/>
      <c r="O247" s="39" t="s">
        <v>2584</v>
      </c>
      <c r="P247" s="35"/>
      <c r="Q247" s="35"/>
      <c r="R247" s="35"/>
      <c r="S247" s="35"/>
      <c r="T247" s="35"/>
      <c r="U247" s="35"/>
      <c r="V247" s="35"/>
      <c r="W247" s="35"/>
      <c r="X247" s="35"/>
    </row>
    <row r="248" spans="3:24" x14ac:dyDescent="0.25">
      <c r="C248" s="39" t="s">
        <v>2585</v>
      </c>
      <c r="D248" s="35"/>
      <c r="E248" s="35"/>
      <c r="F248" s="35"/>
      <c r="G248" s="35"/>
      <c r="H248" s="35"/>
      <c r="I248" s="35"/>
      <c r="J248" s="35"/>
      <c r="K248" s="35"/>
      <c r="L248" s="35"/>
      <c r="O248" s="39" t="s">
        <v>2585</v>
      </c>
      <c r="P248" s="35"/>
      <c r="Q248" s="35"/>
      <c r="R248" s="35"/>
      <c r="S248" s="35"/>
      <c r="T248" s="35"/>
      <c r="U248" s="35"/>
      <c r="V248" s="35"/>
      <c r="W248" s="35"/>
      <c r="X248" s="35"/>
    </row>
    <row r="249" spans="3:24" x14ac:dyDescent="0.25">
      <c r="C249" s="39" t="s">
        <v>2586</v>
      </c>
      <c r="D249" s="35"/>
      <c r="E249" s="35"/>
      <c r="F249" s="35"/>
      <c r="G249" s="35"/>
      <c r="H249" s="35"/>
      <c r="I249" s="35"/>
      <c r="J249" s="35"/>
      <c r="K249" s="35"/>
      <c r="L249" s="35"/>
      <c r="O249" s="39" t="s">
        <v>2586</v>
      </c>
      <c r="P249" s="35"/>
      <c r="Q249" s="35"/>
      <c r="R249" s="35"/>
      <c r="S249" s="35"/>
      <c r="T249" s="35"/>
      <c r="U249" s="35"/>
      <c r="V249" s="35"/>
      <c r="W249" s="35"/>
      <c r="X249" s="35"/>
    </row>
    <row r="250" spans="3:24" x14ac:dyDescent="0.25">
      <c r="C250" s="39" t="s">
        <v>2587</v>
      </c>
      <c r="D250" s="35"/>
      <c r="E250" s="35"/>
      <c r="F250" s="35"/>
      <c r="G250" s="35"/>
      <c r="H250" s="35"/>
      <c r="I250" s="35"/>
      <c r="J250" s="35"/>
      <c r="K250" s="35"/>
      <c r="L250" s="35"/>
      <c r="O250" s="39" t="s">
        <v>2587</v>
      </c>
      <c r="P250" s="35"/>
      <c r="Q250" s="35"/>
      <c r="R250" s="35"/>
      <c r="S250" s="35"/>
      <c r="T250" s="35"/>
      <c r="U250" s="35"/>
      <c r="V250" s="35"/>
      <c r="W250" s="35"/>
      <c r="X250" s="35"/>
    </row>
    <row r="251" spans="3:24" x14ac:dyDescent="0.25">
      <c r="C251" s="39" t="s">
        <v>2588</v>
      </c>
      <c r="D251" s="35"/>
      <c r="E251" s="35"/>
      <c r="F251" s="35"/>
      <c r="G251" s="35"/>
      <c r="H251" s="35"/>
      <c r="I251" s="35"/>
      <c r="J251" s="35"/>
      <c r="K251" s="35"/>
      <c r="L251" s="35"/>
      <c r="O251" s="39" t="s">
        <v>2588</v>
      </c>
      <c r="P251" s="35"/>
      <c r="Q251" s="35"/>
      <c r="R251" s="35"/>
      <c r="S251" s="35"/>
      <c r="T251" s="35"/>
      <c r="U251" s="35"/>
      <c r="V251" s="35"/>
      <c r="W251" s="35"/>
      <c r="X251" s="35"/>
    </row>
    <row r="252" spans="3:24" x14ac:dyDescent="0.25">
      <c r="C252" s="39">
        <v>249</v>
      </c>
      <c r="D252" s="35"/>
      <c r="E252" s="35"/>
      <c r="F252" s="35"/>
      <c r="G252" s="35"/>
      <c r="H252" s="35"/>
      <c r="I252" s="35"/>
      <c r="J252" s="35"/>
      <c r="K252" s="35"/>
      <c r="L252" s="35"/>
      <c r="O252" s="39">
        <v>249</v>
      </c>
      <c r="P252" s="35"/>
      <c r="Q252" s="35"/>
      <c r="R252" s="35"/>
      <c r="S252" s="35"/>
      <c r="T252" s="35"/>
      <c r="U252" s="35"/>
      <c r="V252" s="35"/>
      <c r="W252" s="35"/>
      <c r="X252" s="35"/>
    </row>
    <row r="253" spans="3:24" x14ac:dyDescent="0.25">
      <c r="C253" s="39" t="s">
        <v>258</v>
      </c>
      <c r="D253" s="35"/>
      <c r="E253" s="35"/>
      <c r="F253" s="35"/>
      <c r="G253" s="35"/>
      <c r="H253" s="35"/>
      <c r="I253" s="35"/>
      <c r="J253" s="35"/>
      <c r="K253" s="35"/>
      <c r="L253" s="35"/>
      <c r="O253" s="39" t="s">
        <v>258</v>
      </c>
      <c r="P253" s="35"/>
      <c r="Q253" s="35"/>
      <c r="R253" s="35"/>
      <c r="S253" s="35"/>
      <c r="T253" s="35"/>
      <c r="U253" s="35"/>
      <c r="V253" s="35"/>
      <c r="W253" s="35"/>
      <c r="X253" s="35"/>
    </row>
    <row r="254" spans="3:24" x14ac:dyDescent="0.25">
      <c r="C254" s="39"/>
      <c r="D254" s="35"/>
      <c r="E254" s="35"/>
      <c r="F254" s="35"/>
      <c r="G254" s="35"/>
      <c r="H254" s="35"/>
      <c r="I254" s="35"/>
      <c r="J254" s="35"/>
      <c r="K254" s="35"/>
      <c r="L254" s="35"/>
      <c r="O254" s="39"/>
      <c r="P254" s="35"/>
      <c r="Q254" s="35"/>
      <c r="R254" s="35"/>
      <c r="S254" s="35"/>
      <c r="T254" s="35"/>
      <c r="U254" s="35"/>
      <c r="V254" s="35"/>
      <c r="W254" s="35"/>
      <c r="X254" s="35"/>
    </row>
    <row r="255" spans="3:24" x14ac:dyDescent="0.25">
      <c r="C255" s="39" t="s">
        <v>485</v>
      </c>
      <c r="D255" s="35"/>
      <c r="E255" s="35"/>
      <c r="F255" s="35"/>
      <c r="G255" s="35"/>
      <c r="H255" s="35"/>
      <c r="I255" s="35"/>
      <c r="J255" s="35"/>
      <c r="K255" s="35"/>
      <c r="L255" s="35"/>
      <c r="O255" s="39" t="s">
        <v>485</v>
      </c>
      <c r="P255" s="35"/>
      <c r="Q255" s="35"/>
      <c r="R255" s="35"/>
      <c r="S255" s="35"/>
      <c r="T255" s="35"/>
      <c r="U255" s="35"/>
      <c r="V255" s="35"/>
      <c r="W255" s="35"/>
      <c r="X255" s="35"/>
    </row>
    <row r="256" spans="3:24" x14ac:dyDescent="0.25">
      <c r="C256" s="39" t="s">
        <v>278</v>
      </c>
      <c r="D256" s="35"/>
      <c r="E256" s="35"/>
      <c r="F256" s="35"/>
      <c r="G256" s="35"/>
      <c r="H256" s="35"/>
      <c r="I256" s="35"/>
      <c r="J256" s="35"/>
      <c r="K256" s="35"/>
      <c r="L256" s="35"/>
      <c r="O256" s="39" t="s">
        <v>278</v>
      </c>
      <c r="P256" s="35"/>
      <c r="Q256" s="35"/>
      <c r="R256" s="35"/>
      <c r="S256" s="35"/>
      <c r="T256" s="35"/>
      <c r="U256" s="35"/>
      <c r="V256" s="35"/>
      <c r="W256" s="35"/>
      <c r="X256" s="35"/>
    </row>
    <row r="257" spans="3:24" x14ac:dyDescent="0.25">
      <c r="C257" s="39" t="s">
        <v>2582</v>
      </c>
      <c r="D257" s="35"/>
      <c r="E257" s="35"/>
      <c r="F257" s="35"/>
      <c r="G257" s="35"/>
      <c r="H257" s="35"/>
      <c r="I257" s="35"/>
      <c r="J257" s="35"/>
      <c r="K257" s="35"/>
      <c r="L257" s="35"/>
      <c r="O257" s="39" t="s">
        <v>2602</v>
      </c>
      <c r="P257" s="35"/>
      <c r="Q257" s="35"/>
      <c r="R257" s="35"/>
      <c r="S257" s="35"/>
      <c r="T257" s="35"/>
      <c r="U257" s="35"/>
      <c r="V257" s="35"/>
      <c r="W257" s="35"/>
      <c r="X257" s="35"/>
    </row>
    <row r="258" spans="3:24" x14ac:dyDescent="0.25">
      <c r="C258" s="39" t="s">
        <v>2583</v>
      </c>
      <c r="D258" s="35"/>
      <c r="E258" s="35"/>
      <c r="F258" s="35"/>
      <c r="G258" s="35"/>
      <c r="H258" s="35"/>
      <c r="I258" s="35"/>
      <c r="J258" s="35"/>
      <c r="K258" s="35"/>
      <c r="L258" s="35"/>
      <c r="O258" s="39" t="s">
        <v>2583</v>
      </c>
      <c r="P258" s="35"/>
      <c r="Q258" s="35"/>
      <c r="R258" s="35"/>
      <c r="S258" s="35"/>
      <c r="T258" s="35"/>
      <c r="U258" s="35"/>
      <c r="V258" s="35"/>
      <c r="W258" s="35"/>
      <c r="X258" s="35"/>
    </row>
    <row r="259" spans="3:24" x14ac:dyDescent="0.25">
      <c r="C259" s="39" t="s">
        <v>2584</v>
      </c>
      <c r="D259" s="35"/>
      <c r="E259" s="35"/>
      <c r="F259" s="35"/>
      <c r="G259" s="35"/>
      <c r="H259" s="35"/>
      <c r="I259" s="35"/>
      <c r="J259" s="35"/>
      <c r="K259" s="35"/>
      <c r="L259" s="35"/>
      <c r="O259" s="39" t="s">
        <v>2584</v>
      </c>
      <c r="P259" s="35"/>
      <c r="Q259" s="35"/>
      <c r="R259" s="35"/>
      <c r="S259" s="35"/>
      <c r="T259" s="35"/>
      <c r="U259" s="35"/>
      <c r="V259" s="35"/>
      <c r="W259" s="35"/>
      <c r="X259" s="35"/>
    </row>
    <row r="260" spans="3:24" x14ac:dyDescent="0.25">
      <c r="C260" s="39" t="s">
        <v>2585</v>
      </c>
      <c r="D260" s="35"/>
      <c r="E260" s="35"/>
      <c r="F260" s="35"/>
      <c r="G260" s="35"/>
      <c r="H260" s="35"/>
      <c r="I260" s="35"/>
      <c r="J260" s="35"/>
      <c r="K260" s="35"/>
      <c r="L260" s="35"/>
      <c r="O260" s="39" t="s">
        <v>2585</v>
      </c>
      <c r="P260" s="35"/>
      <c r="Q260" s="35"/>
      <c r="R260" s="35"/>
      <c r="S260" s="35"/>
      <c r="T260" s="35"/>
      <c r="U260" s="35"/>
      <c r="V260" s="35"/>
      <c r="W260" s="35"/>
      <c r="X260" s="35"/>
    </row>
    <row r="261" spans="3:24" x14ac:dyDescent="0.25">
      <c r="C261" s="39" t="s">
        <v>2586</v>
      </c>
      <c r="D261" s="35"/>
      <c r="E261" s="35"/>
      <c r="F261" s="35"/>
      <c r="G261" s="35"/>
      <c r="H261" s="35"/>
      <c r="I261" s="35"/>
      <c r="J261" s="35"/>
      <c r="K261" s="35"/>
      <c r="L261" s="35"/>
      <c r="O261" s="39" t="s">
        <v>2586</v>
      </c>
      <c r="P261" s="35"/>
      <c r="Q261" s="35"/>
      <c r="R261" s="35"/>
      <c r="S261" s="35"/>
      <c r="T261" s="35"/>
      <c r="U261" s="35"/>
      <c r="V261" s="35"/>
      <c r="W261" s="35"/>
      <c r="X261" s="35"/>
    </row>
    <row r="262" spans="3:24" x14ac:dyDescent="0.25">
      <c r="C262" s="39" t="s">
        <v>2587</v>
      </c>
      <c r="D262" s="35"/>
      <c r="E262" s="35"/>
      <c r="F262" s="35"/>
      <c r="G262" s="35"/>
      <c r="H262" s="35"/>
      <c r="I262" s="35"/>
      <c r="J262" s="35"/>
      <c r="K262" s="35"/>
      <c r="L262" s="35"/>
      <c r="O262" s="39" t="s">
        <v>2587</v>
      </c>
      <c r="P262" s="35"/>
      <c r="Q262" s="35"/>
      <c r="R262" s="35"/>
      <c r="S262" s="35"/>
      <c r="T262" s="35"/>
      <c r="U262" s="35"/>
      <c r="V262" s="35"/>
      <c r="W262" s="35"/>
      <c r="X262" s="35"/>
    </row>
    <row r="263" spans="3:24" x14ac:dyDescent="0.25">
      <c r="C263" s="39" t="s">
        <v>2588</v>
      </c>
      <c r="D263" s="35"/>
      <c r="E263" s="35"/>
      <c r="F263" s="35"/>
      <c r="G263" s="35"/>
      <c r="H263" s="35"/>
      <c r="I263" s="35"/>
      <c r="J263" s="35"/>
      <c r="K263" s="35"/>
      <c r="L263" s="35"/>
      <c r="O263" s="39" t="s">
        <v>2588</v>
      </c>
      <c r="P263" s="35"/>
      <c r="Q263" s="35"/>
      <c r="R263" s="35"/>
      <c r="S263" s="35"/>
      <c r="T263" s="35"/>
      <c r="U263" s="35"/>
      <c r="V263" s="35"/>
      <c r="W263" s="35"/>
      <c r="X263" s="35"/>
    </row>
    <row r="264" spans="3:24" x14ac:dyDescent="0.25">
      <c r="C264" s="39">
        <v>249</v>
      </c>
      <c r="D264" s="35"/>
      <c r="E264" s="35"/>
      <c r="F264" s="35"/>
      <c r="G264" s="35"/>
      <c r="H264" s="35"/>
      <c r="I264" s="35"/>
      <c r="J264" s="35"/>
      <c r="K264" s="35"/>
      <c r="L264" s="35"/>
      <c r="O264" s="39">
        <v>249</v>
      </c>
      <c r="P264" s="35"/>
      <c r="Q264" s="35"/>
      <c r="R264" s="35"/>
      <c r="S264" s="35"/>
      <c r="T264" s="35"/>
      <c r="U264" s="35"/>
      <c r="V264" s="35"/>
      <c r="W264" s="35"/>
      <c r="X264" s="35"/>
    </row>
    <row r="265" spans="3:24" x14ac:dyDescent="0.25">
      <c r="C265" s="39" t="s">
        <v>258</v>
      </c>
      <c r="D265" s="35"/>
      <c r="E265" s="35"/>
      <c r="F265" s="35"/>
      <c r="G265" s="35"/>
      <c r="H265" s="35"/>
      <c r="I265" s="35"/>
      <c r="J265" s="35"/>
      <c r="K265" s="35"/>
      <c r="L265" s="35"/>
      <c r="O265" s="39" t="s">
        <v>258</v>
      </c>
      <c r="P265" s="35"/>
      <c r="Q265" s="35"/>
      <c r="R265" s="35"/>
      <c r="S265" s="35"/>
      <c r="T265" s="35"/>
      <c r="U265" s="35"/>
      <c r="V265" s="35"/>
      <c r="W265" s="35"/>
      <c r="X265" s="35"/>
    </row>
    <row r="266" spans="3:24" x14ac:dyDescent="0.25">
      <c r="C266" s="39"/>
      <c r="D266" s="35"/>
      <c r="E266" s="35"/>
      <c r="F266" s="35"/>
      <c r="G266" s="35"/>
      <c r="H266" s="35"/>
      <c r="I266" s="35"/>
      <c r="J266" s="35"/>
      <c r="K266" s="35"/>
      <c r="L266" s="35"/>
      <c r="O266" s="39"/>
      <c r="P266" s="35"/>
      <c r="Q266" s="35"/>
      <c r="R266" s="35"/>
      <c r="S266" s="35"/>
      <c r="T266" s="35"/>
      <c r="U266" s="35"/>
      <c r="V266" s="35"/>
      <c r="W266" s="35"/>
      <c r="X266" s="35"/>
    </row>
    <row r="267" spans="3:24" x14ac:dyDescent="0.25">
      <c r="C267" s="39" t="s">
        <v>260</v>
      </c>
      <c r="D267" s="35"/>
      <c r="E267" s="35"/>
      <c r="F267" s="35"/>
      <c r="G267" s="35"/>
      <c r="H267" s="35"/>
      <c r="I267" s="35"/>
      <c r="J267" s="35"/>
      <c r="K267" s="35"/>
      <c r="L267" s="35"/>
      <c r="O267" s="39" t="s">
        <v>260</v>
      </c>
      <c r="P267" s="35"/>
      <c r="Q267" s="35"/>
      <c r="R267" s="35"/>
      <c r="S267" s="35"/>
      <c r="T267" s="35"/>
      <c r="U267" s="35"/>
      <c r="V267" s="35"/>
      <c r="W267" s="35"/>
      <c r="X267" s="35"/>
    </row>
    <row r="268" spans="3:24" x14ac:dyDescent="0.25">
      <c r="C268" s="39" t="s">
        <v>261</v>
      </c>
      <c r="D268" s="35"/>
      <c r="E268" s="35"/>
      <c r="F268" s="35"/>
      <c r="G268" s="35"/>
      <c r="H268" s="35"/>
      <c r="I268" s="35"/>
      <c r="J268" s="35"/>
      <c r="K268" s="35"/>
      <c r="L268" s="35"/>
      <c r="O268" s="39" t="s">
        <v>261</v>
      </c>
      <c r="P268" s="35"/>
      <c r="Q268" s="35"/>
      <c r="R268" s="35"/>
      <c r="S268" s="35"/>
      <c r="T268" s="35"/>
      <c r="U268" s="35"/>
      <c r="V268" s="35"/>
      <c r="W268" s="35"/>
      <c r="X268" s="35"/>
    </row>
    <row r="269" spans="3:24" x14ac:dyDescent="0.25">
      <c r="C269" s="39" t="s">
        <v>325</v>
      </c>
      <c r="D269" s="35"/>
      <c r="E269" s="35"/>
      <c r="F269" s="35"/>
      <c r="G269" s="35"/>
      <c r="H269" s="35"/>
      <c r="I269" s="35"/>
      <c r="J269" s="35"/>
      <c r="K269" s="35"/>
      <c r="L269" s="35"/>
      <c r="O269" s="39" t="s">
        <v>325</v>
      </c>
      <c r="P269" s="35"/>
      <c r="Q269" s="35"/>
      <c r="R269" s="35"/>
      <c r="S269" s="35"/>
      <c r="T269" s="35"/>
      <c r="U269" s="35"/>
      <c r="V269" s="35"/>
      <c r="W269" s="35"/>
      <c r="X269" s="35"/>
    </row>
    <row r="312" spans="3:3" x14ac:dyDescent="0.25">
      <c r="C312" s="1" t="s">
        <v>2618</v>
      </c>
    </row>
    <row r="343" spans="3:3" x14ac:dyDescent="0.25">
      <c r="C343" s="1" t="s">
        <v>2619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667FD-1B4F-4113-98A5-8FE509271D22}">
  <dimension ref="B2:BQ1453"/>
  <sheetViews>
    <sheetView topLeftCell="A1005" zoomScale="85" zoomScaleNormal="85" workbookViewId="0">
      <selection activeCell="D989" sqref="D98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2354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2355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2356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2357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0" spans="2:63" x14ac:dyDescent="0.25">
      <c r="D50" s="38" t="s">
        <v>334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S50" s="75"/>
    </row>
    <row r="51" spans="2:63" x14ac:dyDescent="0.25">
      <c r="D51" s="38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S51" s="75"/>
    </row>
    <row r="52" spans="2:63" x14ac:dyDescent="0.25">
      <c r="D52" s="38" t="s">
        <v>37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S52" s="75"/>
    </row>
    <row r="53" spans="2:63" x14ac:dyDescent="0.25">
      <c r="D53" s="38" t="s">
        <v>328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S53" s="75"/>
    </row>
    <row r="54" spans="2:63" customFormat="1" x14ac:dyDescent="0.25">
      <c r="B54" s="1"/>
      <c r="C54" s="1"/>
      <c r="D54" s="39" t="s">
        <v>355</v>
      </c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1"/>
      <c r="AM54" s="1"/>
      <c r="AN54" s="1"/>
      <c r="AO54" s="1"/>
      <c r="AP54" s="1"/>
      <c r="AQ54" s="1"/>
      <c r="AR54" s="1"/>
      <c r="AS54" s="75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2:63" customFormat="1" x14ac:dyDescent="0.25">
      <c r="B55" s="1"/>
      <c r="C55" s="1"/>
      <c r="D55" s="38" t="s">
        <v>365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"/>
      <c r="AM55" s="1"/>
      <c r="AN55" s="1"/>
      <c r="AO55" s="1"/>
      <c r="AP55" s="1"/>
      <c r="AQ55" s="1"/>
      <c r="AR55" s="1"/>
      <c r="AS55" s="75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2:63" customFormat="1" x14ac:dyDescent="0.25">
      <c r="B56" s="1"/>
      <c r="C56" s="1"/>
      <c r="D56" s="56" t="s">
        <v>1230</v>
      </c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1"/>
      <c r="AM56" s="1"/>
      <c r="AN56" s="1"/>
      <c r="AO56" s="1"/>
      <c r="AP56" s="1"/>
      <c r="AQ56" s="1"/>
      <c r="AR56" s="1"/>
      <c r="AS56" s="75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2:63" customFormat="1" x14ac:dyDescent="0.25">
      <c r="B57" s="1"/>
      <c r="C57" s="1"/>
      <c r="D57" s="56" t="s">
        <v>1231</v>
      </c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1"/>
      <c r="AM57" s="1"/>
      <c r="AN57" s="1"/>
      <c r="AO57" s="1"/>
      <c r="AP57" s="1"/>
      <c r="AQ57" s="1"/>
      <c r="AR57" s="1"/>
      <c r="AS57" s="75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2:63" customFormat="1" x14ac:dyDescent="0.25">
      <c r="B58" s="1"/>
      <c r="C58" s="1"/>
      <c r="D58" s="56" t="s">
        <v>1232</v>
      </c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1"/>
      <c r="AM58" s="1"/>
      <c r="AN58" s="1"/>
      <c r="AO58" s="1"/>
      <c r="AP58" s="1"/>
      <c r="AQ58" s="1"/>
      <c r="AR58" s="1"/>
      <c r="AS58" s="75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2:63" customFormat="1" x14ac:dyDescent="0.25">
      <c r="B59" s="1"/>
      <c r="C59" s="1"/>
      <c r="D59" s="56" t="s">
        <v>410</v>
      </c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1"/>
      <c r="AM59" s="1"/>
      <c r="AN59" s="1"/>
      <c r="AO59" s="1"/>
      <c r="AP59" s="1"/>
      <c r="AQ59" s="1"/>
      <c r="AR59" s="1"/>
      <c r="AS59" s="75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2:63" customFormat="1" x14ac:dyDescent="0.25">
      <c r="B60" s="1"/>
      <c r="C60" s="1"/>
      <c r="D60" s="58" t="s">
        <v>481</v>
      </c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1"/>
      <c r="AM60" s="1"/>
      <c r="AN60" s="1"/>
      <c r="AO60" s="1"/>
      <c r="AP60" s="1"/>
      <c r="AQ60" s="1"/>
      <c r="AR60" s="1"/>
      <c r="AS60" s="75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2:63" customFormat="1" x14ac:dyDescent="0.25">
      <c r="B61" s="1"/>
      <c r="C61" s="1"/>
      <c r="D61" s="58" t="s">
        <v>339</v>
      </c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1"/>
      <c r="AM61" s="1"/>
      <c r="AN61" s="1"/>
      <c r="AO61" s="1"/>
      <c r="AP61" s="1"/>
      <c r="AQ61" s="1"/>
      <c r="AR61" s="1"/>
      <c r="AS61" s="75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2:63" customFormat="1" x14ac:dyDescent="0.25">
      <c r="B62" s="1"/>
      <c r="C62" s="1"/>
      <c r="D62" s="58" t="s">
        <v>482</v>
      </c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1"/>
      <c r="AM62" s="1"/>
      <c r="AN62" s="1"/>
      <c r="AO62" s="1"/>
      <c r="AP62" s="1"/>
      <c r="AQ62" s="1"/>
      <c r="AR62" s="1"/>
      <c r="AS62" s="75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2:63" customFormat="1" x14ac:dyDescent="0.25">
      <c r="B63" s="1"/>
      <c r="C63" s="1"/>
      <c r="D63" s="33" t="s">
        <v>406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"/>
      <c r="AM63" s="1"/>
      <c r="AN63" s="1"/>
      <c r="AO63" s="1"/>
      <c r="AP63" s="1"/>
      <c r="AQ63" s="1"/>
      <c r="AR63" s="1"/>
      <c r="AS63" s="75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2:63" customFormat="1" x14ac:dyDescent="0.25">
      <c r="B64" s="1"/>
      <c r="C64" s="1"/>
      <c r="D64" s="33" t="s">
        <v>475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"/>
      <c r="AM64" s="1"/>
      <c r="AN64" s="1"/>
      <c r="AO64" s="1"/>
      <c r="AP64" s="1"/>
      <c r="AQ64" s="1"/>
      <c r="AR64" s="1"/>
      <c r="AS64" s="75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2:63" customFormat="1" x14ac:dyDescent="0.25">
      <c r="B65" s="1"/>
      <c r="C65" s="1"/>
      <c r="D65" s="38" t="s">
        <v>423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"/>
      <c r="AM65" s="1"/>
      <c r="AN65" s="1"/>
      <c r="AO65" s="1"/>
      <c r="AP65" s="1"/>
      <c r="AQ65" s="1"/>
      <c r="AR65" s="1"/>
      <c r="AS65" s="75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2:63" customFormat="1" x14ac:dyDescent="0.25">
      <c r="B66" s="1"/>
      <c r="C66" s="1"/>
      <c r="D66" s="38" t="s">
        <v>352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"/>
      <c r="AM66" s="1"/>
      <c r="AN66" s="1"/>
      <c r="AO66" s="1"/>
      <c r="AP66" s="1"/>
      <c r="AQ66" s="1"/>
      <c r="AR66" s="1"/>
      <c r="AS66" s="75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2:63" customFormat="1" x14ac:dyDescent="0.25">
      <c r="B67" s="1"/>
      <c r="C67" s="1"/>
      <c r="D67" s="38" t="s">
        <v>425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"/>
      <c r="AM67" s="1"/>
      <c r="AN67" s="1"/>
      <c r="AO67" s="1"/>
      <c r="AP67" s="1"/>
      <c r="AQ67" s="1"/>
      <c r="AR67" s="1"/>
      <c r="AS67" s="75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2:63" customFormat="1" x14ac:dyDescent="0.25">
      <c r="B68" s="1"/>
      <c r="C68" s="1"/>
      <c r="D68" s="38" t="s">
        <v>426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"/>
      <c r="AM68" s="1"/>
      <c r="AN68" s="1"/>
      <c r="AO68" s="1"/>
      <c r="AP68" s="1"/>
      <c r="AQ68" s="1"/>
      <c r="AR68" s="1"/>
      <c r="AS68" s="75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2:63" customFormat="1" x14ac:dyDescent="0.25">
      <c r="B69" s="1"/>
      <c r="C69" s="1"/>
      <c r="D69" s="38" t="s">
        <v>336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"/>
      <c r="AM69" s="1"/>
      <c r="AN69" s="1"/>
      <c r="AO69" s="1"/>
      <c r="AP69" s="1"/>
      <c r="AQ69" s="1"/>
      <c r="AR69" s="1"/>
      <c r="AS69" s="75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2:63" customFormat="1" x14ac:dyDescent="0.25">
      <c r="B70" s="1"/>
      <c r="C70" s="1"/>
      <c r="D70" s="38" t="s">
        <v>427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"/>
      <c r="AM70" s="1"/>
      <c r="AN70" s="1"/>
      <c r="AO70" s="1"/>
      <c r="AP70" s="1"/>
      <c r="AQ70" s="1"/>
      <c r="AR70" s="1"/>
      <c r="AS70" s="75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2:63" customFormat="1" x14ac:dyDescent="0.25">
      <c r="B71" s="1"/>
      <c r="C71" s="1"/>
      <c r="D71" s="38" t="s">
        <v>366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"/>
      <c r="AM71" s="1"/>
      <c r="AN71" s="1"/>
      <c r="AO71" s="1"/>
      <c r="AP71" s="1"/>
      <c r="AQ71" s="1"/>
      <c r="AR71" s="1"/>
      <c r="AS71" s="75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2:63" customFormat="1" x14ac:dyDescent="0.25">
      <c r="B72" s="1"/>
      <c r="C72" s="1"/>
      <c r="D72" s="38" t="s">
        <v>367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"/>
      <c r="AM72" s="1"/>
      <c r="AN72" s="1"/>
      <c r="AO72" s="1"/>
      <c r="AP72" s="1"/>
      <c r="AQ72" s="1"/>
      <c r="AR72" s="1"/>
      <c r="AS72" s="75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2:63" customFormat="1" x14ac:dyDescent="0.25">
      <c r="B73" s="1"/>
      <c r="C73" s="1"/>
      <c r="D73" s="38" t="s">
        <v>368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"/>
      <c r="AM73" s="1"/>
      <c r="AN73" s="1"/>
      <c r="AO73" s="1"/>
      <c r="AP73" s="1"/>
      <c r="AQ73" s="1"/>
      <c r="AR73" s="1"/>
      <c r="AS73" s="75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2:63" customFormat="1" x14ac:dyDescent="0.25">
      <c r="B74" s="1"/>
      <c r="C74" s="1"/>
      <c r="D74" s="38" t="s">
        <v>612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"/>
      <c r="AM74" s="1"/>
      <c r="AN74" s="1"/>
      <c r="AO74" s="1"/>
      <c r="AP74" s="1"/>
      <c r="AQ74" s="1"/>
      <c r="AR74" s="1"/>
      <c r="AS74" s="75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2:63" customFormat="1" x14ac:dyDescent="0.25">
      <c r="B75" s="1"/>
      <c r="C75" s="1"/>
      <c r="D75" s="71" t="s">
        <v>613</v>
      </c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1"/>
      <c r="AM75" s="1"/>
      <c r="AN75" s="1"/>
      <c r="AO75" s="1"/>
      <c r="AP75" s="1"/>
      <c r="AQ75" s="1"/>
      <c r="AR75" s="1"/>
      <c r="AS75" s="75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2:63" customFormat="1" x14ac:dyDescent="0.25">
      <c r="B76" s="1"/>
      <c r="C76" s="1"/>
      <c r="D76" s="38" t="s">
        <v>274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"/>
      <c r="AM76" s="1"/>
      <c r="AN76" s="1"/>
      <c r="AO76" s="1"/>
      <c r="AP76" s="1"/>
      <c r="AQ76" s="1"/>
      <c r="AR76" s="1"/>
      <c r="AS76" s="75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2:63" customFormat="1" x14ac:dyDescent="0.25">
      <c r="B77" s="1"/>
      <c r="C77" s="1"/>
      <c r="D77" s="38" t="s">
        <v>611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"/>
      <c r="AM77" s="1"/>
      <c r="AN77" s="1"/>
      <c r="AO77" s="1"/>
      <c r="AP77" s="1"/>
      <c r="AQ77" s="1"/>
      <c r="AR77" s="1"/>
      <c r="AS77" s="75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2:63" customFormat="1" x14ac:dyDescent="0.25">
      <c r="B78" s="1"/>
      <c r="C78" s="1"/>
      <c r="D78" s="71" t="s">
        <v>610</v>
      </c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1"/>
      <c r="AM78" s="1"/>
      <c r="AN78" s="1"/>
      <c r="AO78" s="1"/>
      <c r="AP78" s="1"/>
      <c r="AQ78" s="1"/>
      <c r="AR78" s="1"/>
      <c r="AS78" s="75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2:63" customFormat="1" x14ac:dyDescent="0.25">
      <c r="B79" s="1"/>
      <c r="C79" s="1"/>
      <c r="D79" s="38" t="s">
        <v>274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"/>
      <c r="AM79" s="1"/>
      <c r="AN79" s="1"/>
      <c r="AO79" s="1"/>
      <c r="AP79" s="1"/>
      <c r="AQ79" s="1"/>
      <c r="AR79" s="1"/>
      <c r="AS79" s="75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2:63" customFormat="1" x14ac:dyDescent="0.25">
      <c r="B80" s="1"/>
      <c r="C80" s="1"/>
      <c r="D80" s="33" t="s">
        <v>474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"/>
      <c r="AM80" s="1"/>
      <c r="AN80" s="1"/>
      <c r="AO80" s="1"/>
      <c r="AP80" s="1"/>
      <c r="AQ80" s="1"/>
      <c r="AR80" s="1"/>
      <c r="AS80" s="75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2:63" customFormat="1" x14ac:dyDescent="0.25">
      <c r="B81" s="1"/>
      <c r="C81" s="1"/>
      <c r="D81" s="38" t="s">
        <v>319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49"/>
      <c r="AD81" s="14"/>
      <c r="AE81" s="14"/>
      <c r="AF81" s="14"/>
      <c r="AG81" s="14"/>
      <c r="AH81" s="14"/>
      <c r="AI81" s="14"/>
      <c r="AJ81" s="14"/>
      <c r="AK81" s="14"/>
      <c r="AL81" s="1"/>
      <c r="AM81" s="1"/>
      <c r="AN81" s="1"/>
      <c r="AO81" s="1"/>
      <c r="AP81" s="1"/>
      <c r="AQ81" s="1"/>
      <c r="AR81" s="1"/>
      <c r="AS81" s="75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2:63" customFormat="1" x14ac:dyDescent="0.25">
      <c r="B82" s="1"/>
      <c r="C82" s="1"/>
      <c r="D82" s="38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49"/>
      <c r="AD82" s="14"/>
      <c r="AE82" s="14"/>
      <c r="AF82" s="14"/>
      <c r="AG82" s="14"/>
      <c r="AH82" s="14"/>
      <c r="AI82" s="14"/>
      <c r="AJ82" s="14"/>
      <c r="AK82" s="14"/>
      <c r="AL82" s="1"/>
      <c r="AM82" s="1"/>
      <c r="AN82" s="1"/>
      <c r="AO82" s="1"/>
      <c r="AP82" s="1"/>
      <c r="AQ82" s="1"/>
      <c r="AR82" s="1"/>
      <c r="AS82" s="75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2:63" customFormat="1" x14ac:dyDescent="0.25">
      <c r="B83" s="1"/>
      <c r="C83" s="1"/>
      <c r="D83" s="38" t="s">
        <v>343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49"/>
      <c r="AD83" s="14"/>
      <c r="AE83" s="14"/>
      <c r="AF83" s="14"/>
      <c r="AG83" s="14"/>
      <c r="AH83" s="14"/>
      <c r="AI83" s="14"/>
      <c r="AJ83" s="14"/>
      <c r="AK83" s="14"/>
      <c r="AL83" s="1"/>
      <c r="AM83" s="1"/>
      <c r="AN83" s="1"/>
      <c r="AO83" s="1"/>
      <c r="AP83" s="1"/>
      <c r="AQ83" s="1"/>
      <c r="AR83" s="1"/>
      <c r="AS83" s="75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2:63" customFormat="1" x14ac:dyDescent="0.25">
      <c r="B84" s="1"/>
      <c r="C84" s="1"/>
      <c r="D84" s="38" t="s">
        <v>328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49"/>
      <c r="AD84" s="14"/>
      <c r="AE84" s="14"/>
      <c r="AF84" s="14"/>
      <c r="AG84" s="14"/>
      <c r="AH84" s="14"/>
      <c r="AI84" s="14"/>
      <c r="AJ84" s="14"/>
      <c r="AK84" s="14"/>
      <c r="AL84" s="1"/>
      <c r="AM84" s="1"/>
      <c r="AN84" s="1"/>
      <c r="AO84" s="1"/>
      <c r="AP84" s="1"/>
      <c r="AQ84" s="1"/>
      <c r="AR84" s="1"/>
      <c r="AS84" s="75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2:63" x14ac:dyDescent="0.25">
      <c r="D85" s="39" t="s">
        <v>354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S85" s="75"/>
    </row>
    <row r="86" spans="2:63" x14ac:dyDescent="0.25">
      <c r="D86" s="38" t="s">
        <v>321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S86" s="75"/>
    </row>
    <row r="87" spans="2:63" x14ac:dyDescent="0.25">
      <c r="D87" s="56" t="s">
        <v>1233</v>
      </c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S87" s="75"/>
    </row>
    <row r="88" spans="2:63" x14ac:dyDescent="0.25">
      <c r="D88" s="56" t="s">
        <v>1234</v>
      </c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S88" s="75"/>
    </row>
    <row r="89" spans="2:63" x14ac:dyDescent="0.25">
      <c r="D89" s="56" t="s">
        <v>1235</v>
      </c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S89" s="75"/>
    </row>
    <row r="90" spans="2:63" x14ac:dyDescent="0.25">
      <c r="D90" s="56" t="s">
        <v>408</v>
      </c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S90" s="75"/>
    </row>
    <row r="91" spans="2:63" x14ac:dyDescent="0.25">
      <c r="D91" s="58" t="s">
        <v>483</v>
      </c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S91" s="75"/>
    </row>
    <row r="92" spans="2:63" x14ac:dyDescent="0.25">
      <c r="D92" s="58" t="s">
        <v>345</v>
      </c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S92" s="75"/>
    </row>
    <row r="93" spans="2:63" x14ac:dyDescent="0.25">
      <c r="D93" s="58" t="s">
        <v>484</v>
      </c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S93" s="75"/>
    </row>
    <row r="94" spans="2:63" x14ac:dyDescent="0.25">
      <c r="D94" s="38" t="s">
        <v>422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S94" s="75"/>
    </row>
    <row r="95" spans="2:63" x14ac:dyDescent="0.25">
      <c r="D95" s="38" t="s">
        <v>412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S95" s="75"/>
    </row>
    <row r="96" spans="2:63" x14ac:dyDescent="0.25">
      <c r="D96" s="38" t="s">
        <v>413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S96" s="75"/>
    </row>
    <row r="97" spans="4:45" x14ac:dyDescent="0.25">
      <c r="D97" s="38" t="s">
        <v>424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S97" s="75"/>
    </row>
    <row r="98" spans="4:45" x14ac:dyDescent="0.25">
      <c r="D98" s="38" t="s">
        <v>352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S98" s="75"/>
    </row>
    <row r="99" spans="4:45" x14ac:dyDescent="0.25">
      <c r="D99" s="38" t="s">
        <v>396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S99" s="75"/>
    </row>
    <row r="100" spans="4:45" x14ac:dyDescent="0.25">
      <c r="D100" s="38" t="s">
        <v>397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S100" s="75"/>
    </row>
    <row r="101" spans="4:45" x14ac:dyDescent="0.25">
      <c r="D101" s="38" t="s">
        <v>275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S101" s="75"/>
    </row>
    <row r="102" spans="4:45" x14ac:dyDescent="0.25">
      <c r="D102" s="38" t="s">
        <v>398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S102" s="75"/>
    </row>
    <row r="103" spans="4:45" x14ac:dyDescent="0.25">
      <c r="D103" s="38" t="s">
        <v>322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S103" s="75"/>
    </row>
    <row r="104" spans="4:45" x14ac:dyDescent="0.25">
      <c r="D104" s="38" t="s">
        <v>399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S104" s="75"/>
    </row>
    <row r="105" spans="4:45" x14ac:dyDescent="0.25">
      <c r="D105" s="38" t="s">
        <v>326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S105" s="75"/>
    </row>
    <row r="106" spans="4:45" x14ac:dyDescent="0.25">
      <c r="D106" s="38" t="s">
        <v>428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S106" s="75"/>
    </row>
    <row r="107" spans="4:45" x14ac:dyDescent="0.25">
      <c r="D107" s="38" t="s">
        <v>409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S107" s="75"/>
    </row>
    <row r="108" spans="4:45" x14ac:dyDescent="0.25">
      <c r="D108" s="33" t="s">
        <v>476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S108" s="75"/>
    </row>
    <row r="109" spans="4:45" x14ac:dyDescent="0.25">
      <c r="D109" s="38" t="s">
        <v>331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S109" s="75"/>
    </row>
    <row r="110" spans="4:45" x14ac:dyDescent="0.25">
      <c r="D110" s="38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S110" s="75"/>
    </row>
    <row r="111" spans="4:45" x14ac:dyDescent="0.25">
      <c r="D111" s="38" t="s">
        <v>400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S111" s="75"/>
    </row>
    <row r="112" spans="4:45" x14ac:dyDescent="0.25">
      <c r="D112" s="38" t="s">
        <v>460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S112" s="75"/>
    </row>
    <row r="113" spans="4:45" x14ac:dyDescent="0.25">
      <c r="D113" s="38" t="s">
        <v>477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S113" s="75"/>
    </row>
    <row r="114" spans="4:45" x14ac:dyDescent="0.25">
      <c r="D114" s="38" t="s">
        <v>478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S114" s="75"/>
    </row>
    <row r="115" spans="4:45" x14ac:dyDescent="0.25">
      <c r="D115" s="38" t="s">
        <v>479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S115" s="75"/>
    </row>
    <row r="117" spans="4:45" x14ac:dyDescent="0.25">
      <c r="D117" s="39" t="s">
        <v>324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</row>
    <row r="118" spans="4:45" x14ac:dyDescent="0.25">
      <c r="D118" s="39" t="s">
        <v>308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</row>
    <row r="119" spans="4:45" x14ac:dyDescent="0.25">
      <c r="D119" s="39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</row>
    <row r="120" spans="4:45" x14ac:dyDescent="0.25">
      <c r="D120" s="39" t="s">
        <v>429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</row>
    <row r="121" spans="4:45" x14ac:dyDescent="0.25">
      <c r="D121" s="39" t="s">
        <v>278</v>
      </c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</row>
    <row r="122" spans="4:45" x14ac:dyDescent="0.25">
      <c r="D122" s="39" t="s">
        <v>2613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</row>
    <row r="123" spans="4:45" x14ac:dyDescent="0.25">
      <c r="D123" s="39" t="s">
        <v>2614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</row>
    <row r="124" spans="4:45" x14ac:dyDescent="0.25">
      <c r="D124" s="39" t="s">
        <v>2615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</row>
    <row r="125" spans="4:45" x14ac:dyDescent="0.25">
      <c r="D125" s="39" t="s">
        <v>2616</v>
      </c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</row>
    <row r="126" spans="4:45" x14ac:dyDescent="0.25">
      <c r="D126" s="39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</row>
    <row r="127" spans="4:45" x14ac:dyDescent="0.25">
      <c r="D127" s="39" t="s">
        <v>260</v>
      </c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</row>
    <row r="128" spans="4:45" x14ac:dyDescent="0.25">
      <c r="D128" s="39" t="s">
        <v>261</v>
      </c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</row>
    <row r="129" spans="2:23" x14ac:dyDescent="0.25">
      <c r="D129" s="39" t="s">
        <v>325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</row>
    <row r="135" spans="2:23" x14ac:dyDescent="0.25">
      <c r="B135" s="3">
        <v>0</v>
      </c>
      <c r="D135" s="4" t="s">
        <v>2265</v>
      </c>
    </row>
    <row r="136" spans="2:23" x14ac:dyDescent="0.25">
      <c r="D136" s="41" t="s">
        <v>300</v>
      </c>
    </row>
    <row r="137" spans="2:23" x14ac:dyDescent="0.25">
      <c r="D137" s="37" t="s">
        <v>35</v>
      </c>
    </row>
    <row r="252" spans="2:4" x14ac:dyDescent="0.25">
      <c r="B252" s="3">
        <v>0</v>
      </c>
      <c r="D252" s="4" t="s">
        <v>2714</v>
      </c>
    </row>
    <row r="253" spans="2:4" x14ac:dyDescent="0.25">
      <c r="D253" s="41" t="s">
        <v>299</v>
      </c>
    </row>
    <row r="254" spans="2:4" x14ac:dyDescent="0.25">
      <c r="D254" s="37" t="s">
        <v>35</v>
      </c>
    </row>
    <row r="314" spans="2:4" x14ac:dyDescent="0.25">
      <c r="B314" s="3">
        <v>0</v>
      </c>
      <c r="D314" s="4" t="s">
        <v>2623</v>
      </c>
    </row>
    <row r="315" spans="2:4" x14ac:dyDescent="0.25">
      <c r="D315" s="41" t="s">
        <v>300</v>
      </c>
    </row>
    <row r="317" spans="2:4" x14ac:dyDescent="0.25">
      <c r="D317" s="1" t="s">
        <v>36</v>
      </c>
    </row>
    <row r="318" spans="2:4" x14ac:dyDescent="0.25">
      <c r="D318" s="36" t="s">
        <v>2632</v>
      </c>
    </row>
    <row r="320" spans="2:4" x14ac:dyDescent="0.25">
      <c r="D320" s="1" t="s">
        <v>2620</v>
      </c>
    </row>
    <row r="350" spans="4:26" x14ac:dyDescent="0.25">
      <c r="D350" s="1" t="s">
        <v>305</v>
      </c>
      <c r="L350" s="1" t="s">
        <v>2634</v>
      </c>
      <c r="T350" s="1" t="s">
        <v>567</v>
      </c>
      <c r="Z350" s="1" t="s">
        <v>307</v>
      </c>
    </row>
    <row r="351" spans="4:26" x14ac:dyDescent="0.25">
      <c r="D351" s="4" t="s">
        <v>2633</v>
      </c>
      <c r="L351" s="1" t="s">
        <v>2638</v>
      </c>
      <c r="T351" s="1" t="s">
        <v>2639</v>
      </c>
      <c r="Z351" s="1" t="s">
        <v>2640</v>
      </c>
    </row>
    <row r="352" spans="4:26" x14ac:dyDescent="0.25">
      <c r="L352" s="4" t="s">
        <v>2635</v>
      </c>
      <c r="T352" s="4" t="s">
        <v>2636</v>
      </c>
      <c r="Z352" s="4" t="s">
        <v>2637</v>
      </c>
    </row>
    <row r="354" spans="4:69" x14ac:dyDescent="0.25">
      <c r="D354" s="38" t="s">
        <v>321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F354" s="39" t="s">
        <v>324</v>
      </c>
      <c r="AG354" s="35"/>
      <c r="AH354" s="35"/>
      <c r="AI354" s="35"/>
      <c r="AJ354" s="35"/>
      <c r="AK354" s="35"/>
      <c r="AL354" s="35"/>
      <c r="AM354" s="35"/>
      <c r="AN354" s="35"/>
      <c r="AO354" s="35"/>
      <c r="AP354" s="35"/>
      <c r="AQ354" s="35"/>
      <c r="AR354" s="35"/>
      <c r="AS354" s="35"/>
      <c r="AT354" s="35"/>
      <c r="AU354" s="35"/>
      <c r="AV354" s="35"/>
      <c r="AW354" s="35"/>
      <c r="AX354" s="35"/>
      <c r="AY354" s="35"/>
      <c r="AZ354" s="35"/>
      <c r="BA354" s="35"/>
      <c r="BB354" s="35"/>
      <c r="BC354" s="35"/>
      <c r="BD354" s="35"/>
      <c r="BE354" s="35"/>
      <c r="BF354" s="35"/>
      <c r="BG354" s="35"/>
      <c r="BH354" s="35"/>
      <c r="BI354" s="35"/>
      <c r="BJ354" s="35"/>
      <c r="BK354" s="35"/>
      <c r="BL354" s="35"/>
      <c r="BM354" s="35"/>
      <c r="BN354" s="35"/>
      <c r="BO354" s="35"/>
      <c r="BP354" s="35"/>
      <c r="BQ354" s="35"/>
    </row>
    <row r="355" spans="4:69" x14ac:dyDescent="0.25">
      <c r="D355" s="38" t="s">
        <v>340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F355" s="39" t="s">
        <v>308</v>
      </c>
      <c r="AG355" s="35"/>
      <c r="AH355" s="35"/>
      <c r="AI355" s="35"/>
      <c r="AJ355" s="35"/>
      <c r="AK355" s="35"/>
      <c r="AL355" s="35"/>
      <c r="AM355" s="35"/>
      <c r="AN355" s="35"/>
      <c r="AO355" s="35"/>
      <c r="AP355" s="35"/>
      <c r="AQ355" s="35"/>
      <c r="AR355" s="35"/>
      <c r="AS355" s="35"/>
      <c r="AT355" s="35"/>
      <c r="AU355" s="35"/>
      <c r="AV355" s="35"/>
      <c r="AW355" s="35"/>
      <c r="AX355" s="35"/>
      <c r="AY355" s="35"/>
      <c r="AZ355" s="35"/>
      <c r="BA355" s="35"/>
      <c r="BB355" s="35"/>
      <c r="BC355" s="35"/>
      <c r="BD355" s="35"/>
      <c r="BE355" s="35"/>
      <c r="BF355" s="35"/>
      <c r="BG355" s="35"/>
      <c r="BH355" s="35"/>
      <c r="BI355" s="35"/>
      <c r="BJ355" s="35"/>
      <c r="BK355" s="35"/>
      <c r="BL355" s="35"/>
      <c r="BM355" s="35"/>
      <c r="BN355" s="35"/>
      <c r="BO355" s="35"/>
      <c r="BP355" s="35"/>
      <c r="BQ355" s="35"/>
    </row>
    <row r="356" spans="4:69" x14ac:dyDescent="0.25">
      <c r="D356" s="38" t="s">
        <v>342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F356" s="39"/>
      <c r="AG356" s="35"/>
      <c r="AH356" s="35"/>
      <c r="AI356" s="35"/>
      <c r="AJ356" s="35"/>
      <c r="AK356" s="35"/>
      <c r="AL356" s="35"/>
      <c r="AM356" s="35"/>
      <c r="AN356" s="35"/>
      <c r="AO356" s="35"/>
      <c r="AP356" s="35"/>
      <c r="AQ356" s="35"/>
      <c r="AR356" s="35"/>
      <c r="AS356" s="35"/>
      <c r="AT356" s="35"/>
      <c r="AU356" s="35"/>
      <c r="AV356" s="35"/>
      <c r="AW356" s="35"/>
      <c r="AX356" s="35"/>
      <c r="AY356" s="35"/>
      <c r="AZ356" s="35"/>
      <c r="BA356" s="35"/>
      <c r="BB356" s="35"/>
      <c r="BC356" s="35"/>
      <c r="BD356" s="35"/>
      <c r="BE356" s="35"/>
      <c r="BF356" s="35"/>
      <c r="BG356" s="35"/>
      <c r="BH356" s="35"/>
      <c r="BI356" s="35"/>
      <c r="BJ356" s="35"/>
      <c r="BK356" s="35"/>
      <c r="BL356" s="35"/>
      <c r="BM356" s="35"/>
      <c r="BN356" s="35"/>
      <c r="BO356" s="35"/>
      <c r="BP356" s="35"/>
      <c r="BQ356" s="35"/>
    </row>
    <row r="357" spans="4:69" x14ac:dyDescent="0.25">
      <c r="D357" s="38" t="s">
        <v>358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F357" s="39" t="s">
        <v>297</v>
      </c>
      <c r="AG357" s="35"/>
      <c r="AH357" s="35"/>
      <c r="AI357" s="35"/>
      <c r="AJ357" s="35"/>
      <c r="AK357" s="35"/>
      <c r="AL357" s="35"/>
      <c r="AM357" s="35"/>
      <c r="AN357" s="35"/>
      <c r="AO357" s="35"/>
      <c r="AP357" s="35"/>
      <c r="AQ357" s="35"/>
      <c r="AR357" s="35"/>
      <c r="AS357" s="35"/>
      <c r="AT357" s="35"/>
      <c r="AU357" s="35"/>
      <c r="AV357" s="35"/>
      <c r="AW357" s="35"/>
      <c r="AX357" s="35"/>
      <c r="AY357" s="35"/>
      <c r="AZ357" s="35"/>
      <c r="BA357" s="35"/>
      <c r="BB357" s="35"/>
      <c r="BC357" s="35"/>
      <c r="BD357" s="35"/>
      <c r="BE357" s="35"/>
      <c r="BF357" s="35"/>
      <c r="BG357" s="35"/>
      <c r="BH357" s="35"/>
      <c r="BI357" s="35"/>
      <c r="BJ357" s="35"/>
      <c r="BK357" s="35"/>
      <c r="BL357" s="35"/>
      <c r="BM357" s="35"/>
      <c r="BN357" s="35"/>
      <c r="BO357" s="35"/>
      <c r="BP357" s="35"/>
      <c r="BQ357" s="35"/>
    </row>
    <row r="358" spans="4:69" x14ac:dyDescent="0.25">
      <c r="D358" s="38" t="s">
        <v>415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F358" s="39" t="s">
        <v>278</v>
      </c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  <c r="BA358" s="35"/>
      <c r="BB358" s="35"/>
      <c r="BC358" s="35"/>
      <c r="BD358" s="35"/>
      <c r="BE358" s="35"/>
      <c r="BF358" s="35"/>
      <c r="BG358" s="35"/>
      <c r="BH358" s="35"/>
      <c r="BI358" s="35"/>
      <c r="BJ358" s="35"/>
      <c r="BK358" s="35"/>
      <c r="BL358" s="35"/>
      <c r="BM358" s="35"/>
      <c r="BN358" s="35"/>
      <c r="BO358" s="35"/>
      <c r="BP358" s="35"/>
      <c r="BQ358" s="35"/>
    </row>
    <row r="359" spans="4:69" x14ac:dyDescent="0.25">
      <c r="D359" s="38" t="s">
        <v>320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F359" s="39" t="s">
        <v>2646</v>
      </c>
      <c r="AG359" s="35"/>
      <c r="AH359" s="35"/>
      <c r="AI359" s="35"/>
      <c r="AJ359" s="35"/>
      <c r="AK359" s="35"/>
      <c r="AL359" s="35"/>
      <c r="AM359" s="35"/>
      <c r="AN359" s="35"/>
      <c r="AO359" s="35"/>
      <c r="AP359" s="35"/>
      <c r="AQ359" s="35"/>
      <c r="AR359" s="35"/>
      <c r="AS359" s="35"/>
      <c r="AT359" s="35"/>
      <c r="AU359" s="35"/>
      <c r="AV359" s="35"/>
      <c r="AW359" s="35"/>
      <c r="AX359" s="35"/>
      <c r="AY359" s="35"/>
      <c r="AZ359" s="35"/>
      <c r="BA359" s="35"/>
      <c r="BB359" s="35"/>
      <c r="BC359" s="35"/>
      <c r="BD359" s="35"/>
      <c r="BE359" s="35"/>
      <c r="BF359" s="35"/>
      <c r="BG359" s="35"/>
      <c r="BH359" s="35"/>
      <c r="BI359" s="35"/>
      <c r="BJ359" s="35"/>
      <c r="BK359" s="35"/>
      <c r="BL359" s="35"/>
      <c r="BM359" s="35"/>
      <c r="BN359" s="35"/>
      <c r="BO359" s="35"/>
      <c r="BP359" s="35"/>
      <c r="BQ359" s="35"/>
    </row>
    <row r="360" spans="4:69" x14ac:dyDescent="0.25">
      <c r="D360" s="38" t="s">
        <v>341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F360" s="39" t="s">
        <v>2648</v>
      </c>
      <c r="AG360" s="35"/>
      <c r="AH360" s="35"/>
      <c r="AI360" s="35"/>
      <c r="AJ360" s="35"/>
      <c r="AK360" s="35"/>
      <c r="AL360" s="35"/>
      <c r="AM360" s="35"/>
      <c r="AN360" s="35"/>
      <c r="AO360" s="35"/>
      <c r="AP360" s="35"/>
      <c r="AQ360" s="35"/>
      <c r="AR360" s="35"/>
      <c r="AS360" s="35"/>
      <c r="AT360" s="35"/>
      <c r="AU360" s="35"/>
      <c r="AV360" s="35"/>
      <c r="AW360" s="35"/>
      <c r="AX360" s="35"/>
      <c r="AY360" s="35"/>
      <c r="AZ360" s="35"/>
      <c r="BA360" s="35"/>
      <c r="BB360" s="35"/>
      <c r="BC360" s="35"/>
      <c r="BD360" s="35"/>
      <c r="BE360" s="35"/>
      <c r="BF360" s="35"/>
      <c r="BG360" s="35"/>
      <c r="BH360" s="35"/>
      <c r="BI360" s="35"/>
      <c r="BJ360" s="35"/>
      <c r="BK360" s="35"/>
      <c r="BL360" s="35"/>
      <c r="BM360" s="35"/>
      <c r="BN360" s="35"/>
      <c r="BO360" s="35"/>
      <c r="BP360" s="35"/>
      <c r="BQ360" s="35"/>
    </row>
    <row r="361" spans="4:69" x14ac:dyDescent="0.25">
      <c r="D361" s="38" t="s">
        <v>314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F361" s="39" t="s">
        <v>2650</v>
      </c>
      <c r="AG361" s="35"/>
      <c r="AH361" s="35"/>
      <c r="AI361" s="35"/>
      <c r="AJ361" s="35"/>
      <c r="AK361" s="35"/>
      <c r="AL361" s="35"/>
      <c r="AM361" s="35"/>
      <c r="AN361" s="35"/>
      <c r="AO361" s="35"/>
      <c r="AP361" s="35"/>
      <c r="AQ361" s="35"/>
      <c r="AR361" s="35"/>
      <c r="AS361" s="35"/>
      <c r="AT361" s="35"/>
      <c r="AU361" s="35"/>
      <c r="AV361" s="35"/>
      <c r="AW361" s="35"/>
      <c r="AX361" s="35"/>
      <c r="AY361" s="35"/>
      <c r="AZ361" s="35"/>
      <c r="BA361" s="35"/>
      <c r="BB361" s="35"/>
      <c r="BC361" s="35"/>
      <c r="BD361" s="35"/>
      <c r="BE361" s="35"/>
      <c r="BF361" s="35"/>
      <c r="BG361" s="35"/>
      <c r="BH361" s="35"/>
      <c r="BI361" s="35"/>
      <c r="BJ361" s="35"/>
      <c r="BK361" s="35"/>
      <c r="BL361" s="35"/>
      <c r="BM361" s="35"/>
      <c r="BN361" s="35"/>
      <c r="BO361" s="35"/>
      <c r="BP361" s="35"/>
      <c r="BQ361" s="35"/>
    </row>
    <row r="362" spans="4:69" x14ac:dyDescent="0.25">
      <c r="D362" s="38" t="s">
        <v>402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F362" s="39" t="s">
        <v>2649</v>
      </c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U362" s="35"/>
      <c r="AV362" s="35"/>
      <c r="AW362" s="35"/>
      <c r="AX362" s="35"/>
      <c r="AY362" s="35"/>
      <c r="AZ362" s="35"/>
      <c r="BA362" s="35"/>
      <c r="BB362" s="35"/>
      <c r="BC362" s="35"/>
      <c r="BD362" s="35"/>
      <c r="BE362" s="35"/>
      <c r="BF362" s="35"/>
      <c r="BG362" s="35"/>
      <c r="BH362" s="35"/>
      <c r="BI362" s="35"/>
      <c r="BJ362" s="35"/>
      <c r="BK362" s="35"/>
      <c r="BL362" s="35"/>
      <c r="BM362" s="35"/>
      <c r="BN362" s="35"/>
      <c r="BO362" s="35"/>
      <c r="BP362" s="35"/>
      <c r="BQ362" s="35"/>
    </row>
    <row r="363" spans="4:69" x14ac:dyDescent="0.25">
      <c r="D363" s="38" t="s">
        <v>403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F363" s="39" t="s">
        <v>2641</v>
      </c>
      <c r="AG363" s="35"/>
      <c r="AH363" s="35"/>
      <c r="AI363" s="35"/>
      <c r="AJ363" s="35"/>
      <c r="AK363" s="35"/>
      <c r="AL363" s="35"/>
      <c r="AM363" s="35"/>
      <c r="AN363" s="35"/>
      <c r="AO363" s="35"/>
      <c r="AP363" s="35"/>
      <c r="AQ363" s="35"/>
      <c r="AR363" s="35"/>
      <c r="AS363" s="35"/>
      <c r="AT363" s="35"/>
      <c r="AU363" s="35"/>
      <c r="AV363" s="35"/>
      <c r="AW363" s="35"/>
      <c r="AX363" s="35"/>
      <c r="AY363" s="35"/>
      <c r="AZ363" s="35"/>
      <c r="BA363" s="35"/>
      <c r="BB363" s="35"/>
      <c r="BC363" s="35"/>
      <c r="BD363" s="35"/>
      <c r="BE363" s="35"/>
      <c r="BF363" s="35"/>
      <c r="BG363" s="35"/>
      <c r="BH363" s="35"/>
      <c r="BI363" s="35"/>
      <c r="BJ363" s="35"/>
      <c r="BK363" s="35"/>
      <c r="BL363" s="35"/>
      <c r="BM363" s="35"/>
      <c r="BN363" s="35"/>
      <c r="BO363" s="35"/>
      <c r="BP363" s="35"/>
      <c r="BQ363" s="35"/>
    </row>
    <row r="364" spans="4:69" x14ac:dyDescent="0.25">
      <c r="D364" s="38" t="s">
        <v>416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F364" s="39" t="s">
        <v>2652</v>
      </c>
      <c r="AG364" s="35"/>
      <c r="AH364" s="35"/>
      <c r="AI364" s="35"/>
      <c r="AJ364" s="35"/>
      <c r="AK364" s="35"/>
      <c r="AL364" s="35"/>
      <c r="AM364" s="35"/>
      <c r="AN364" s="35"/>
      <c r="AO364" s="35"/>
      <c r="AP364" s="35"/>
      <c r="AQ364" s="35"/>
      <c r="AR364" s="35"/>
      <c r="AS364" s="35"/>
      <c r="AT364" s="35"/>
      <c r="AU364" s="35"/>
      <c r="AV364" s="35"/>
      <c r="AW364" s="35"/>
      <c r="AX364" s="35"/>
      <c r="AY364" s="35"/>
      <c r="AZ364" s="35"/>
      <c r="BA364" s="35"/>
      <c r="BB364" s="35"/>
      <c r="BC364" s="35"/>
      <c r="BD364" s="35"/>
      <c r="BE364" s="35"/>
      <c r="BF364" s="35"/>
      <c r="BG364" s="35"/>
      <c r="BH364" s="35"/>
      <c r="BI364" s="35"/>
      <c r="BJ364" s="35"/>
      <c r="BK364" s="35"/>
      <c r="BL364" s="35"/>
      <c r="BM364" s="35"/>
      <c r="BN364" s="35"/>
      <c r="BO364" s="35"/>
      <c r="BP364" s="35"/>
      <c r="BQ364" s="35"/>
    </row>
    <row r="365" spans="4:69" x14ac:dyDescent="0.25">
      <c r="D365" s="38" t="s">
        <v>417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F365" s="39"/>
      <c r="AG365" s="35"/>
      <c r="AH365" s="35"/>
      <c r="AI365" s="35"/>
      <c r="AJ365" s="35"/>
      <c r="AK365" s="35"/>
      <c r="AL365" s="35"/>
      <c r="AM365" s="35"/>
      <c r="AN365" s="35"/>
      <c r="AO365" s="35"/>
      <c r="AP365" s="35"/>
      <c r="AQ365" s="35"/>
      <c r="AR365" s="35"/>
      <c r="AS365" s="35"/>
      <c r="AT365" s="35"/>
      <c r="AU365" s="35"/>
      <c r="AV365" s="35"/>
      <c r="AW365" s="35"/>
      <c r="AX365" s="35"/>
      <c r="AY365" s="35"/>
      <c r="AZ365" s="35"/>
      <c r="BA365" s="35"/>
      <c r="BB365" s="35"/>
      <c r="BC365" s="35"/>
      <c r="BD365" s="35"/>
      <c r="BE365" s="35"/>
      <c r="BF365" s="35"/>
      <c r="BG365" s="35"/>
      <c r="BH365" s="35"/>
      <c r="BI365" s="35"/>
      <c r="BJ365" s="35"/>
      <c r="BK365" s="35"/>
      <c r="BL365" s="35"/>
      <c r="BM365" s="35"/>
      <c r="BN365" s="35"/>
      <c r="BO365" s="35"/>
      <c r="BP365" s="35"/>
      <c r="BQ365" s="35"/>
    </row>
    <row r="366" spans="4:69" x14ac:dyDescent="0.25">
      <c r="D366" s="38" t="s">
        <v>352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F366" s="39" t="s">
        <v>494</v>
      </c>
      <c r="AG366" s="35"/>
      <c r="AH366" s="35"/>
      <c r="AI366" s="35"/>
      <c r="AJ366" s="35"/>
      <c r="AK366" s="35"/>
      <c r="AL366" s="35"/>
      <c r="AM366" s="35"/>
      <c r="AN366" s="35"/>
      <c r="AO366" s="35"/>
      <c r="AP366" s="35"/>
      <c r="AQ366" s="35"/>
      <c r="AR366" s="35"/>
      <c r="AS366" s="35"/>
      <c r="AT366" s="35"/>
      <c r="AU366" s="35"/>
      <c r="AV366" s="35"/>
      <c r="AW366" s="35"/>
      <c r="AX366" s="35"/>
      <c r="AY366" s="35"/>
      <c r="AZ366" s="35"/>
      <c r="BA366" s="35"/>
      <c r="BB366" s="35"/>
      <c r="BC366" s="35"/>
      <c r="BD366" s="35"/>
      <c r="BE366" s="35"/>
      <c r="BF366" s="35"/>
      <c r="BG366" s="35"/>
      <c r="BH366" s="35"/>
      <c r="BI366" s="35"/>
      <c r="BJ366" s="35"/>
      <c r="BK366" s="35"/>
      <c r="BL366" s="35"/>
      <c r="BM366" s="35"/>
      <c r="BN366" s="35"/>
      <c r="BO366" s="35"/>
      <c r="BP366" s="35"/>
      <c r="BQ366" s="35"/>
    </row>
    <row r="367" spans="4:69" x14ac:dyDescent="0.25">
      <c r="D367" s="38" t="s">
        <v>256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F367" s="39" t="s">
        <v>278</v>
      </c>
      <c r="AG367" s="35"/>
      <c r="AH367" s="35"/>
      <c r="AI367" s="35"/>
      <c r="AJ367" s="35"/>
      <c r="AK367" s="35"/>
      <c r="AL367" s="35"/>
      <c r="AM367" s="35"/>
      <c r="AN367" s="35"/>
      <c r="AO367" s="35"/>
      <c r="AP367" s="35"/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  <c r="BG367" s="35"/>
      <c r="BH367" s="35"/>
      <c r="BI367" s="35"/>
      <c r="BJ367" s="35"/>
      <c r="BK367" s="35"/>
      <c r="BL367" s="35"/>
      <c r="BM367" s="35"/>
      <c r="BN367" s="35"/>
      <c r="BO367" s="35"/>
      <c r="BP367" s="35"/>
      <c r="BQ367" s="35"/>
    </row>
    <row r="368" spans="4:69" x14ac:dyDescent="0.25">
      <c r="D368" s="38" t="s">
        <v>309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F368" s="39" t="s">
        <v>2647</v>
      </c>
      <c r="AG368" s="35"/>
      <c r="AH368" s="35"/>
      <c r="AI368" s="35"/>
      <c r="AJ368" s="35"/>
      <c r="AK368" s="35"/>
      <c r="AL368" s="35"/>
      <c r="AM368" s="35"/>
      <c r="AN368" s="35"/>
      <c r="AO368" s="35"/>
      <c r="AP368" s="35"/>
      <c r="AQ368" s="35"/>
      <c r="AR368" s="35"/>
      <c r="AS368" s="35"/>
      <c r="AT368" s="35"/>
      <c r="AU368" s="35"/>
      <c r="AV368" s="35"/>
      <c r="AW368" s="35"/>
      <c r="AX368" s="35"/>
      <c r="AY368" s="35"/>
      <c r="AZ368" s="35"/>
      <c r="BA368" s="35"/>
      <c r="BB368" s="35"/>
      <c r="BC368" s="35"/>
      <c r="BD368" s="35"/>
      <c r="BE368" s="35"/>
      <c r="BF368" s="35"/>
      <c r="BG368" s="35"/>
      <c r="BH368" s="35"/>
      <c r="BI368" s="35"/>
      <c r="BJ368" s="35"/>
      <c r="BK368" s="35"/>
      <c r="BL368" s="35"/>
      <c r="BM368" s="35"/>
      <c r="BN368" s="35"/>
      <c r="BO368" s="35"/>
      <c r="BP368" s="35"/>
      <c r="BQ368" s="35"/>
    </row>
    <row r="369" spans="4:69" x14ac:dyDescent="0.25">
      <c r="D369" s="38" t="s">
        <v>275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F369" s="39" t="s">
        <v>2648</v>
      </c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/>
      <c r="AR369" s="35"/>
      <c r="AS369" s="35"/>
      <c r="AT369" s="35"/>
      <c r="AU369" s="35"/>
      <c r="AV369" s="35"/>
      <c r="AW369" s="35"/>
      <c r="AX369" s="35"/>
      <c r="AY369" s="35"/>
      <c r="AZ369" s="35"/>
      <c r="BA369" s="35"/>
      <c r="BB369" s="35"/>
      <c r="BC369" s="35"/>
      <c r="BD369" s="35"/>
      <c r="BE369" s="35"/>
      <c r="BF369" s="35"/>
      <c r="BG369" s="35"/>
      <c r="BH369" s="35"/>
      <c r="BI369" s="35"/>
      <c r="BJ369" s="35"/>
      <c r="BK369" s="35"/>
      <c r="BL369" s="35"/>
      <c r="BM369" s="35"/>
      <c r="BN369" s="35"/>
      <c r="BO369" s="35"/>
      <c r="BP369" s="35"/>
      <c r="BQ369" s="35"/>
    </row>
    <row r="370" spans="4:69" x14ac:dyDescent="0.25">
      <c r="D370" s="38" t="s">
        <v>312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F370" s="39" t="s">
        <v>2651</v>
      </c>
      <c r="AG370" s="35"/>
      <c r="AH370" s="35"/>
      <c r="AI370" s="35"/>
      <c r="AJ370" s="35"/>
      <c r="AK370" s="35"/>
      <c r="AL370" s="35"/>
      <c r="AM370" s="35"/>
      <c r="AN370" s="35"/>
      <c r="AO370" s="35"/>
      <c r="AP370" s="35"/>
      <c r="AQ370" s="35"/>
      <c r="AR370" s="35"/>
      <c r="AS370" s="35"/>
      <c r="AT370" s="35"/>
      <c r="AU370" s="35"/>
      <c r="AV370" s="35"/>
      <c r="AW370" s="35"/>
      <c r="AX370" s="35"/>
      <c r="AY370" s="35"/>
      <c r="AZ370" s="35"/>
      <c r="BA370" s="35"/>
      <c r="BB370" s="35"/>
      <c r="BC370" s="35"/>
      <c r="BD370" s="35"/>
      <c r="BE370" s="35"/>
      <c r="BF370" s="35"/>
      <c r="BG370" s="35"/>
      <c r="BH370" s="35"/>
      <c r="BI370" s="35"/>
      <c r="BJ370" s="35"/>
      <c r="BK370" s="35"/>
      <c r="BL370" s="35"/>
      <c r="BM370" s="35"/>
      <c r="BN370" s="35"/>
      <c r="BO370" s="35"/>
      <c r="BP370" s="35"/>
      <c r="BQ370" s="35"/>
    </row>
    <row r="371" spans="4:69" x14ac:dyDescent="0.25">
      <c r="D371" s="38" t="s">
        <v>313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F371" s="39" t="s">
        <v>2641</v>
      </c>
      <c r="AG371" s="35"/>
      <c r="AH371" s="35"/>
      <c r="AI371" s="35"/>
      <c r="AJ371" s="35"/>
      <c r="AK371" s="35"/>
      <c r="AL371" s="35"/>
      <c r="AM371" s="35"/>
      <c r="AN371" s="35"/>
      <c r="AO371" s="35"/>
      <c r="AP371" s="35"/>
      <c r="AQ371" s="35"/>
      <c r="AR371" s="35"/>
      <c r="AS371" s="35"/>
      <c r="AT371" s="35"/>
      <c r="AU371" s="35"/>
      <c r="AV371" s="35"/>
      <c r="AW371" s="35"/>
      <c r="AX371" s="35"/>
      <c r="AY371" s="35"/>
      <c r="AZ371" s="35"/>
      <c r="BA371" s="35"/>
      <c r="BB371" s="35"/>
      <c r="BC371" s="35"/>
      <c r="BD371" s="35"/>
      <c r="BE371" s="35"/>
      <c r="BF371" s="35"/>
      <c r="BG371" s="35"/>
      <c r="BH371" s="35"/>
      <c r="BI371" s="35"/>
      <c r="BJ371" s="35"/>
      <c r="BK371" s="35"/>
      <c r="BL371" s="35"/>
      <c r="BM371" s="35"/>
      <c r="BN371" s="35"/>
      <c r="BO371" s="35"/>
      <c r="BP371" s="35"/>
      <c r="BQ371" s="35"/>
    </row>
    <row r="372" spans="4:69" x14ac:dyDescent="0.25">
      <c r="D372" s="38" t="s">
        <v>346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F372" s="39" t="s">
        <v>2653</v>
      </c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/>
      <c r="AT372" s="35"/>
      <c r="AU372" s="35"/>
      <c r="AV372" s="35"/>
      <c r="AW372" s="35"/>
      <c r="AX372" s="35"/>
      <c r="AY372" s="35"/>
      <c r="AZ372" s="35"/>
      <c r="BA372" s="35"/>
      <c r="BB372" s="35"/>
      <c r="BC372" s="35"/>
      <c r="BD372" s="35"/>
      <c r="BE372" s="35"/>
      <c r="BF372" s="35"/>
      <c r="BG372" s="35"/>
      <c r="BH372" s="35"/>
      <c r="BI372" s="35"/>
      <c r="BJ372" s="35"/>
      <c r="BK372" s="35"/>
      <c r="BL372" s="35"/>
      <c r="BM372" s="35"/>
      <c r="BN372" s="35"/>
      <c r="BO372" s="35"/>
      <c r="BP372" s="35"/>
      <c r="BQ372" s="35"/>
    </row>
    <row r="373" spans="4:69" x14ac:dyDescent="0.25">
      <c r="D373" s="38" t="s">
        <v>347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F373" s="39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  <c r="BJ373" s="35"/>
      <c r="BK373" s="35"/>
      <c r="BL373" s="35"/>
      <c r="BM373" s="35"/>
      <c r="BN373" s="35"/>
      <c r="BO373" s="35"/>
      <c r="BP373" s="35"/>
      <c r="BQ373" s="35"/>
    </row>
    <row r="374" spans="4:69" x14ac:dyDescent="0.25">
      <c r="D374" s="38" t="s">
        <v>418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F374" s="39" t="s">
        <v>260</v>
      </c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  <c r="BE374" s="35"/>
      <c r="BF374" s="35"/>
      <c r="BG374" s="35"/>
      <c r="BH374" s="35"/>
      <c r="BI374" s="35"/>
      <c r="BJ374" s="35"/>
      <c r="BK374" s="35"/>
      <c r="BL374" s="35"/>
      <c r="BM374" s="35"/>
      <c r="BN374" s="35"/>
      <c r="BO374" s="35"/>
      <c r="BP374" s="35"/>
      <c r="BQ374" s="35"/>
    </row>
    <row r="375" spans="4:69" x14ac:dyDescent="0.25">
      <c r="D375" s="38" t="s">
        <v>419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F375" s="39" t="s">
        <v>261</v>
      </c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/>
      <c r="AW375" s="35"/>
      <c r="AX375" s="35"/>
      <c r="AY375" s="35"/>
      <c r="AZ375" s="35"/>
      <c r="BA375" s="35"/>
      <c r="BB375" s="35"/>
      <c r="BC375" s="35"/>
      <c r="BD375" s="35"/>
      <c r="BE375" s="35"/>
      <c r="BF375" s="35"/>
      <c r="BG375" s="35"/>
      <c r="BH375" s="35"/>
      <c r="BI375" s="35"/>
      <c r="BJ375" s="35"/>
      <c r="BK375" s="35"/>
      <c r="BL375" s="35"/>
      <c r="BM375" s="35"/>
      <c r="BN375" s="35"/>
      <c r="BO375" s="35"/>
      <c r="BP375" s="35"/>
      <c r="BQ375" s="35"/>
    </row>
    <row r="376" spans="4:69" x14ac:dyDescent="0.25">
      <c r="D376" s="38" t="s">
        <v>2642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F376" s="39" t="s">
        <v>325</v>
      </c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U376" s="35"/>
      <c r="AV376" s="35"/>
      <c r="AW376" s="35"/>
      <c r="AX376" s="35"/>
      <c r="AY376" s="35"/>
      <c r="AZ376" s="35"/>
      <c r="BA376" s="35"/>
      <c r="BB376" s="35"/>
      <c r="BC376" s="35"/>
      <c r="BD376" s="35"/>
      <c r="BE376" s="35"/>
      <c r="BF376" s="35"/>
      <c r="BG376" s="35"/>
      <c r="BH376" s="35"/>
      <c r="BI376" s="35"/>
      <c r="BJ376" s="35"/>
      <c r="BK376" s="35"/>
      <c r="BL376" s="35"/>
      <c r="BM376" s="35"/>
      <c r="BN376" s="35"/>
      <c r="BO376" s="35"/>
      <c r="BP376" s="35"/>
      <c r="BQ376" s="35"/>
    </row>
    <row r="377" spans="4:69" x14ac:dyDescent="0.25">
      <c r="D377" s="38" t="s">
        <v>2643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</row>
    <row r="378" spans="4:69" x14ac:dyDescent="0.25">
      <c r="D378" s="38" t="s">
        <v>2644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</row>
    <row r="379" spans="4:69" x14ac:dyDescent="0.25">
      <c r="D379" s="38" t="s">
        <v>2645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</row>
    <row r="381" spans="4:69" x14ac:dyDescent="0.25">
      <c r="D381" s="1" t="s">
        <v>2654</v>
      </c>
    </row>
    <row r="414" spans="2:4" x14ac:dyDescent="0.25">
      <c r="B414" s="3">
        <v>0</v>
      </c>
      <c r="D414" s="4" t="s">
        <v>2505</v>
      </c>
    </row>
    <row r="415" spans="2:4" x14ac:dyDescent="0.25">
      <c r="D415" s="41" t="s">
        <v>302</v>
      </c>
    </row>
    <row r="417" spans="4:4" x14ac:dyDescent="0.25">
      <c r="D417" s="1" t="s">
        <v>2502</v>
      </c>
    </row>
    <row r="443" spans="4:4" x14ac:dyDescent="0.25">
      <c r="D443" s="1" t="s">
        <v>2512</v>
      </c>
    </row>
    <row r="465" spans="4:54" x14ac:dyDescent="0.25">
      <c r="D465" s="1" t="s">
        <v>329</v>
      </c>
      <c r="M465" s="1" t="s">
        <v>305</v>
      </c>
    </row>
    <row r="466" spans="4:54" x14ac:dyDescent="0.25">
      <c r="D466" s="4" t="s">
        <v>2513</v>
      </c>
      <c r="M466" s="4" t="s">
        <v>2514</v>
      </c>
    </row>
    <row r="467" spans="4:54" x14ac:dyDescent="0.25">
      <c r="M467" s="4" t="s">
        <v>811</v>
      </c>
    </row>
    <row r="468" spans="4:54" x14ac:dyDescent="0.25">
      <c r="M468" s="4" t="s">
        <v>2515</v>
      </c>
    </row>
    <row r="470" spans="4:54" x14ac:dyDescent="0.25">
      <c r="D470" s="38" t="s">
        <v>2516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U470" s="4" t="s">
        <v>362</v>
      </c>
      <c r="V470" s="4" t="s">
        <v>438</v>
      </c>
      <c r="W470" s="4" t="s">
        <v>439</v>
      </c>
      <c r="X470" s="4" t="s">
        <v>440</v>
      </c>
      <c r="Y470" s="4" t="s">
        <v>441</v>
      </c>
      <c r="Z470" s="4" t="s">
        <v>442</v>
      </c>
      <c r="AA470" s="4" t="s">
        <v>443</v>
      </c>
      <c r="AB470" s="4" t="s">
        <v>444</v>
      </c>
      <c r="AC470" s="4" t="s">
        <v>445</v>
      </c>
      <c r="AD470" s="4" t="s">
        <v>446</v>
      </c>
      <c r="AE470" s="4" t="s">
        <v>447</v>
      </c>
      <c r="AF470" s="4" t="s">
        <v>448</v>
      </c>
      <c r="AG470" s="4" t="s">
        <v>449</v>
      </c>
      <c r="AH470" s="4" t="s">
        <v>450</v>
      </c>
      <c r="AI470" s="4" t="s">
        <v>451</v>
      </c>
      <c r="AJ470" s="4" t="s">
        <v>452</v>
      </c>
      <c r="AK470" s="4" t="s">
        <v>369</v>
      </c>
      <c r="AL470" s="4" t="s">
        <v>370</v>
      </c>
      <c r="AM470" s="4" t="s">
        <v>453</v>
      </c>
      <c r="AN470" s="4" t="s">
        <v>454</v>
      </c>
      <c r="AO470" s="4" t="s">
        <v>455</v>
      </c>
      <c r="AP470" s="4" t="s">
        <v>456</v>
      </c>
      <c r="AQ470" s="4" t="s">
        <v>457</v>
      </c>
      <c r="AR470" s="4" t="s">
        <v>371</v>
      </c>
      <c r="AS470" s="4" t="s">
        <v>421</v>
      </c>
      <c r="AT470" s="4" t="s">
        <v>405</v>
      </c>
      <c r="AU470" s="4" t="s">
        <v>372</v>
      </c>
      <c r="AV470" s="4" t="s">
        <v>373</v>
      </c>
      <c r="AW470" s="4" t="s">
        <v>374</v>
      </c>
      <c r="AX470" s="4" t="s">
        <v>363</v>
      </c>
      <c r="AY470" s="4" t="s">
        <v>375</v>
      </c>
      <c r="AZ470" s="4" t="s">
        <v>458</v>
      </c>
      <c r="BA470" s="4" t="s">
        <v>459</v>
      </c>
      <c r="BB470" s="4" t="s">
        <v>376</v>
      </c>
    </row>
    <row r="471" spans="4:54" x14ac:dyDescent="0.25">
      <c r="D471" s="38" t="s">
        <v>2517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U471" s="1">
        <v>368475</v>
      </c>
      <c r="V471" s="1">
        <v>3031</v>
      </c>
      <c r="W471" s="54">
        <v>45276</v>
      </c>
      <c r="X471" s="1">
        <v>4200000</v>
      </c>
      <c r="Y471" s="1">
        <v>4536000</v>
      </c>
      <c r="Z471" s="1">
        <v>0</v>
      </c>
      <c r="AA471" s="1">
        <v>0</v>
      </c>
      <c r="AB471" s="1">
        <v>0</v>
      </c>
      <c r="AC471" s="1">
        <v>0</v>
      </c>
      <c r="AD471" s="1" t="s">
        <v>404</v>
      </c>
      <c r="AE471" s="1">
        <v>462000</v>
      </c>
      <c r="AF471" s="1">
        <v>1</v>
      </c>
      <c r="AG471" s="1">
        <v>84000</v>
      </c>
      <c r="AH471" s="1">
        <v>0</v>
      </c>
      <c r="AI471" s="1" t="s">
        <v>404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 t="s">
        <v>404</v>
      </c>
      <c r="AQ471" s="1" t="s">
        <v>404</v>
      </c>
      <c r="AR471" s="54">
        <v>45199.003942905096</v>
      </c>
      <c r="AS471" s="54">
        <v>45170</v>
      </c>
      <c r="AT471" s="54">
        <v>45199</v>
      </c>
      <c r="AU471" s="1" t="s">
        <v>2520</v>
      </c>
      <c r="AV471" s="54">
        <v>44746</v>
      </c>
      <c r="AW471" s="1" t="s">
        <v>1974</v>
      </c>
      <c r="AX471" s="54">
        <v>45189.461884259261</v>
      </c>
      <c r="AY471" s="1">
        <v>0</v>
      </c>
      <c r="AZ471" s="1">
        <v>0</v>
      </c>
      <c r="BA471" s="1">
        <v>0</v>
      </c>
      <c r="BB471" s="1" t="s">
        <v>404</v>
      </c>
    </row>
    <row r="472" spans="4:54" x14ac:dyDescent="0.25">
      <c r="D472" s="38" t="s">
        <v>461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U472" s="1">
        <v>368916</v>
      </c>
      <c r="V472" s="1">
        <v>3030</v>
      </c>
      <c r="W472" s="54">
        <v>45274</v>
      </c>
      <c r="X472" s="1">
        <v>8700000</v>
      </c>
      <c r="Y472" s="1">
        <v>9396000</v>
      </c>
      <c r="Z472" s="1">
        <v>0</v>
      </c>
      <c r="AA472" s="1">
        <v>0</v>
      </c>
      <c r="AB472" s="1">
        <v>0</v>
      </c>
      <c r="AC472" s="1">
        <v>0</v>
      </c>
      <c r="AD472" s="1" t="s">
        <v>404</v>
      </c>
      <c r="AE472" s="1">
        <v>957000</v>
      </c>
      <c r="AF472" s="1">
        <v>1</v>
      </c>
      <c r="AG472" s="1">
        <v>174000</v>
      </c>
      <c r="AH472" s="1">
        <v>0</v>
      </c>
      <c r="AI472" s="1" t="s">
        <v>404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 t="s">
        <v>404</v>
      </c>
      <c r="AQ472" s="1" t="s">
        <v>404</v>
      </c>
      <c r="AR472" s="54">
        <v>45199.003940706018</v>
      </c>
      <c r="AS472" s="54">
        <v>45170</v>
      </c>
      <c r="AT472" s="54">
        <v>45199</v>
      </c>
      <c r="AU472" s="1" t="s">
        <v>2521</v>
      </c>
      <c r="AV472" s="54">
        <v>44746</v>
      </c>
      <c r="AW472" s="1" t="s">
        <v>1974</v>
      </c>
      <c r="AX472" s="54">
        <v>45056.649426076387</v>
      </c>
      <c r="AY472" s="1">
        <v>0</v>
      </c>
      <c r="AZ472" s="1">
        <v>0</v>
      </c>
      <c r="BA472" s="1">
        <v>0</v>
      </c>
      <c r="BB472" s="1" t="s">
        <v>404</v>
      </c>
    </row>
    <row r="473" spans="4:54" x14ac:dyDescent="0.25">
      <c r="D473" s="38" t="s">
        <v>2518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U473" s="1">
        <v>370122</v>
      </c>
      <c r="V473" s="1">
        <v>3032</v>
      </c>
      <c r="W473" s="54">
        <v>45274</v>
      </c>
      <c r="X473" s="1">
        <v>44800000</v>
      </c>
      <c r="Y473" s="1">
        <v>48384000</v>
      </c>
      <c r="Z473" s="1">
        <v>0</v>
      </c>
      <c r="AA473" s="1">
        <v>0</v>
      </c>
      <c r="AB473" s="1">
        <v>0</v>
      </c>
      <c r="AC473" s="1">
        <v>0</v>
      </c>
      <c r="AD473" s="1" t="s">
        <v>404</v>
      </c>
      <c r="AE473" s="1">
        <v>4928000</v>
      </c>
      <c r="AF473" s="1">
        <v>1</v>
      </c>
      <c r="AG473" s="1">
        <v>896000</v>
      </c>
      <c r="AH473" s="1">
        <v>0</v>
      </c>
      <c r="AI473" s="1" t="s">
        <v>404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 t="s">
        <v>404</v>
      </c>
      <c r="AQ473" s="1" t="s">
        <v>404</v>
      </c>
      <c r="AR473" s="54">
        <v>45199.003946377314</v>
      </c>
      <c r="AS473" s="54">
        <v>45170</v>
      </c>
      <c r="AT473" s="54">
        <v>45199</v>
      </c>
      <c r="AU473" s="1" t="s">
        <v>2522</v>
      </c>
      <c r="AV473" s="54">
        <v>44746</v>
      </c>
      <c r="AW473" s="1" t="s">
        <v>1974</v>
      </c>
      <c r="AX473" s="54">
        <v>45056.64964116898</v>
      </c>
      <c r="AY473" s="1">
        <v>0</v>
      </c>
      <c r="AZ473" s="1">
        <v>0</v>
      </c>
      <c r="BA473" s="1">
        <v>0</v>
      </c>
      <c r="BB473" s="1" t="s">
        <v>404</v>
      </c>
    </row>
    <row r="474" spans="4:54" x14ac:dyDescent="0.25">
      <c r="D474" s="38" t="s">
        <v>2519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</row>
    <row r="475" spans="4:54" x14ac:dyDescent="0.25">
      <c r="D475" s="38">
        <v>370122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</row>
    <row r="476" spans="4:54" x14ac:dyDescent="0.25">
      <c r="D476" s="38" t="s">
        <v>258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</row>
    <row r="478" spans="4:54" x14ac:dyDescent="0.25">
      <c r="D478" s="38" t="s">
        <v>2516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U478" s="4" t="s">
        <v>361</v>
      </c>
      <c r="V478" s="4" t="s">
        <v>362</v>
      </c>
      <c r="W478" s="4" t="s">
        <v>380</v>
      </c>
      <c r="X478" s="4" t="s">
        <v>329</v>
      </c>
      <c r="Y478" s="4" t="s">
        <v>381</v>
      </c>
      <c r="Z478" s="4" t="s">
        <v>382</v>
      </c>
      <c r="AA478" s="4" t="s">
        <v>383</v>
      </c>
      <c r="AB478" s="4" t="s">
        <v>384</v>
      </c>
      <c r="AC478" s="4" t="s">
        <v>371</v>
      </c>
      <c r="AD478" s="4" t="s">
        <v>385</v>
      </c>
      <c r="AE478" s="4" t="s">
        <v>386</v>
      </c>
      <c r="AF478" s="4" t="s">
        <v>387</v>
      </c>
      <c r="AG478" s="4" t="s">
        <v>388</v>
      </c>
      <c r="AH478" s="4" t="s">
        <v>389</v>
      </c>
      <c r="AI478" s="4" t="s">
        <v>390</v>
      </c>
      <c r="AJ478" s="4" t="s">
        <v>370</v>
      </c>
      <c r="AK478" s="4" t="s">
        <v>369</v>
      </c>
      <c r="AL478" s="4" t="s">
        <v>372</v>
      </c>
      <c r="AM478" s="4" t="s">
        <v>373</v>
      </c>
      <c r="AN478" s="4" t="s">
        <v>374</v>
      </c>
      <c r="AO478" s="4" t="s">
        <v>363</v>
      </c>
      <c r="AP478" s="4" t="s">
        <v>375</v>
      </c>
      <c r="AQ478" s="4" t="s">
        <v>391</v>
      </c>
      <c r="AR478" s="4" t="s">
        <v>376</v>
      </c>
    </row>
    <row r="479" spans="4:54" x14ac:dyDescent="0.25">
      <c r="D479" s="38" t="s">
        <v>2523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U479" s="1">
        <v>83727</v>
      </c>
      <c r="V479" s="1">
        <v>368916</v>
      </c>
      <c r="W479" s="1" t="s">
        <v>2524</v>
      </c>
      <c r="X479" s="1" t="s">
        <v>2513</v>
      </c>
      <c r="Y479" s="1" t="s">
        <v>2525</v>
      </c>
      <c r="Z479" s="1" t="s">
        <v>404</v>
      </c>
      <c r="AA479" s="1" t="s">
        <v>404</v>
      </c>
      <c r="AB479" s="1" t="s">
        <v>2526</v>
      </c>
      <c r="AC479" s="54">
        <v>45199.003940706018</v>
      </c>
      <c r="AD479" s="1">
        <v>33</v>
      </c>
      <c r="AE479" s="1">
        <v>2</v>
      </c>
      <c r="AF479" s="1">
        <v>186</v>
      </c>
      <c r="AG479" s="1" t="s">
        <v>404</v>
      </c>
      <c r="AH479" s="1" t="s">
        <v>404</v>
      </c>
      <c r="AI479" s="1" t="s">
        <v>404</v>
      </c>
      <c r="AJ479" s="1" t="s">
        <v>404</v>
      </c>
      <c r="AK479" s="1" t="s">
        <v>404</v>
      </c>
      <c r="AL479" s="1" t="s">
        <v>2527</v>
      </c>
      <c r="AM479" s="54">
        <v>45199.003940706018</v>
      </c>
      <c r="AN479" s="1" t="s">
        <v>392</v>
      </c>
      <c r="AO479" s="1" t="s">
        <v>404</v>
      </c>
      <c r="AP479" s="1" t="s">
        <v>404</v>
      </c>
      <c r="AQ479" s="1">
        <v>3</v>
      </c>
      <c r="AR479" s="1" t="s">
        <v>404</v>
      </c>
    </row>
    <row r="480" spans="4:54" x14ac:dyDescent="0.25">
      <c r="D480" s="38" t="s">
        <v>461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U480" s="1">
        <v>83728</v>
      </c>
      <c r="V480" s="1">
        <v>368475</v>
      </c>
      <c r="W480" s="1" t="s">
        <v>2528</v>
      </c>
      <c r="X480" s="1" t="s">
        <v>2513</v>
      </c>
      <c r="Y480" s="1" t="s">
        <v>2525</v>
      </c>
      <c r="Z480" s="1" t="s">
        <v>404</v>
      </c>
      <c r="AA480" s="1" t="s">
        <v>404</v>
      </c>
      <c r="AB480" s="1" t="s">
        <v>2526</v>
      </c>
      <c r="AC480" s="54">
        <v>45199.003942905096</v>
      </c>
      <c r="AD480" s="1">
        <v>33</v>
      </c>
      <c r="AE480" s="1">
        <v>2</v>
      </c>
      <c r="AF480" s="1">
        <v>186</v>
      </c>
      <c r="AG480" s="1" t="s">
        <v>404</v>
      </c>
      <c r="AH480" s="1" t="s">
        <v>404</v>
      </c>
      <c r="AI480" s="1" t="s">
        <v>404</v>
      </c>
      <c r="AJ480" s="1" t="s">
        <v>404</v>
      </c>
      <c r="AK480" s="1" t="s">
        <v>404</v>
      </c>
      <c r="AL480" s="1" t="s">
        <v>2529</v>
      </c>
      <c r="AM480" s="54">
        <v>45199.003942905096</v>
      </c>
      <c r="AN480" s="1" t="s">
        <v>392</v>
      </c>
      <c r="AO480" s="1" t="s">
        <v>404</v>
      </c>
      <c r="AP480" s="1" t="s">
        <v>404</v>
      </c>
      <c r="AQ480" s="1">
        <v>3</v>
      </c>
      <c r="AR480" s="1" t="s">
        <v>404</v>
      </c>
    </row>
    <row r="481" spans="4:44" x14ac:dyDescent="0.25">
      <c r="D481" s="38" t="s">
        <v>2518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U481" s="1">
        <v>83729</v>
      </c>
      <c r="V481" s="1">
        <v>370122</v>
      </c>
      <c r="W481" s="1" t="s">
        <v>2530</v>
      </c>
      <c r="X481" s="1" t="s">
        <v>2513</v>
      </c>
      <c r="Y481" s="1" t="s">
        <v>2525</v>
      </c>
      <c r="Z481" s="1" t="s">
        <v>404</v>
      </c>
      <c r="AA481" s="1" t="s">
        <v>404</v>
      </c>
      <c r="AB481" s="1" t="s">
        <v>2526</v>
      </c>
      <c r="AC481" s="54">
        <v>45199.003946377314</v>
      </c>
      <c r="AD481" s="1">
        <v>33</v>
      </c>
      <c r="AE481" s="1">
        <v>2</v>
      </c>
      <c r="AF481" s="1">
        <v>186</v>
      </c>
      <c r="AG481" s="1" t="s">
        <v>404</v>
      </c>
      <c r="AH481" s="1" t="s">
        <v>404</v>
      </c>
      <c r="AI481" s="1" t="s">
        <v>404</v>
      </c>
      <c r="AJ481" s="1" t="s">
        <v>404</v>
      </c>
      <c r="AK481" s="1" t="s">
        <v>404</v>
      </c>
      <c r="AL481" s="1" t="s">
        <v>2531</v>
      </c>
      <c r="AM481" s="54">
        <v>45199.003946377314</v>
      </c>
      <c r="AN481" s="1" t="s">
        <v>392</v>
      </c>
      <c r="AO481" s="1" t="s">
        <v>404</v>
      </c>
      <c r="AP481" s="1" t="s">
        <v>404</v>
      </c>
      <c r="AQ481" s="1">
        <v>3</v>
      </c>
      <c r="AR481" s="1" t="s">
        <v>404</v>
      </c>
    </row>
    <row r="482" spans="4:44" x14ac:dyDescent="0.25">
      <c r="D482" s="38" t="s">
        <v>2519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</row>
    <row r="483" spans="4:44" x14ac:dyDescent="0.25">
      <c r="D483" s="38">
        <v>370122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</row>
    <row r="484" spans="4:44" x14ac:dyDescent="0.25">
      <c r="D484" s="38" t="s">
        <v>258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</row>
    <row r="486" spans="4:44" x14ac:dyDescent="0.25">
      <c r="D486" s="39" t="s">
        <v>324</v>
      </c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</row>
    <row r="487" spans="4:44" x14ac:dyDescent="0.25">
      <c r="D487" s="39" t="s">
        <v>308</v>
      </c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</row>
    <row r="488" spans="4:44" x14ac:dyDescent="0.25">
      <c r="D488" s="39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</row>
    <row r="489" spans="4:44" x14ac:dyDescent="0.25">
      <c r="D489" s="39" t="s">
        <v>2532</v>
      </c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</row>
    <row r="490" spans="4:44" x14ac:dyDescent="0.25">
      <c r="D490" s="39" t="s">
        <v>461</v>
      </c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</row>
    <row r="491" spans="4:44" x14ac:dyDescent="0.25">
      <c r="D491" s="39" t="s">
        <v>2518</v>
      </c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</row>
    <row r="492" spans="4:44" x14ac:dyDescent="0.25">
      <c r="D492" s="39" t="s">
        <v>2519</v>
      </c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</row>
    <row r="493" spans="4:44" x14ac:dyDescent="0.25">
      <c r="D493" s="39">
        <v>370122</v>
      </c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</row>
    <row r="494" spans="4:44" x14ac:dyDescent="0.25">
      <c r="D494" s="39" t="s">
        <v>258</v>
      </c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</row>
    <row r="495" spans="4:44" x14ac:dyDescent="0.25">
      <c r="D495" s="39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</row>
    <row r="496" spans="4:44" x14ac:dyDescent="0.25">
      <c r="D496" s="39" t="s">
        <v>420</v>
      </c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</row>
    <row r="497" spans="4:18" x14ac:dyDescent="0.25">
      <c r="D497" s="39" t="s">
        <v>461</v>
      </c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</row>
    <row r="498" spans="4:18" x14ac:dyDescent="0.25">
      <c r="D498" s="39" t="s">
        <v>2518</v>
      </c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</row>
    <row r="499" spans="4:18" x14ac:dyDescent="0.25">
      <c r="D499" s="39" t="s">
        <v>2519</v>
      </c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</row>
    <row r="500" spans="4:18" x14ac:dyDescent="0.25">
      <c r="D500" s="39">
        <v>370122</v>
      </c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</row>
    <row r="501" spans="4:18" x14ac:dyDescent="0.25">
      <c r="D501" s="39" t="s">
        <v>258</v>
      </c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</row>
    <row r="502" spans="4:18" x14ac:dyDescent="0.25">
      <c r="D502" s="39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</row>
    <row r="503" spans="4:18" x14ac:dyDescent="0.25">
      <c r="D503" s="39" t="s">
        <v>260</v>
      </c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</row>
    <row r="504" spans="4:18" x14ac:dyDescent="0.25">
      <c r="D504" s="39" t="s">
        <v>261</v>
      </c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</row>
    <row r="505" spans="4:18" x14ac:dyDescent="0.25">
      <c r="D505" s="39" t="s">
        <v>325</v>
      </c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</row>
    <row r="507" spans="4:18" x14ac:dyDescent="0.25">
      <c r="D507" s="1" t="s">
        <v>2533</v>
      </c>
    </row>
    <row r="524" spans="4:4" x14ac:dyDescent="0.25">
      <c r="D524" s="1" t="s">
        <v>2536</v>
      </c>
    </row>
    <row r="538" spans="50:50" x14ac:dyDescent="0.25">
      <c r="AX538" s="1" t="s">
        <v>618</v>
      </c>
    </row>
    <row r="539" spans="50:50" x14ac:dyDescent="0.25">
      <c r="AX539" s="4" t="s">
        <v>2537</v>
      </c>
    </row>
    <row r="540" spans="50:50" x14ac:dyDescent="0.25">
      <c r="AX540" s="4" t="s">
        <v>2538</v>
      </c>
    </row>
    <row r="541" spans="50:50" x14ac:dyDescent="0.25">
      <c r="AX541" s="4" t="s">
        <v>2539</v>
      </c>
    </row>
    <row r="542" spans="50:50" x14ac:dyDescent="0.25">
      <c r="AX542" s="4" t="s">
        <v>2540</v>
      </c>
    </row>
    <row r="543" spans="50:50" x14ac:dyDescent="0.25">
      <c r="AX543" s="4" t="s">
        <v>2541</v>
      </c>
    </row>
    <row r="544" spans="50:50" x14ac:dyDescent="0.25">
      <c r="AX544" s="4" t="s">
        <v>2542</v>
      </c>
    </row>
    <row r="545" spans="4:50" x14ac:dyDescent="0.25">
      <c r="AX545" s="4" t="s">
        <v>502</v>
      </c>
    </row>
    <row r="546" spans="4:50" x14ac:dyDescent="0.25">
      <c r="AX546" s="4" t="s">
        <v>2544</v>
      </c>
    </row>
    <row r="547" spans="4:50" x14ac:dyDescent="0.25">
      <c r="AX547" s="4" t="s">
        <v>504</v>
      </c>
    </row>
    <row r="548" spans="4:50" x14ac:dyDescent="0.25">
      <c r="AX548" s="1" t="s">
        <v>2543</v>
      </c>
    </row>
    <row r="551" spans="4:50" x14ac:dyDescent="0.25">
      <c r="D551" s="4" t="s">
        <v>305</v>
      </c>
      <c r="E551" s="4" t="s">
        <v>439</v>
      </c>
      <c r="F551" s="4" t="s">
        <v>421</v>
      </c>
      <c r="G551" s="4" t="s">
        <v>405</v>
      </c>
      <c r="H551" s="4" t="s">
        <v>329</v>
      </c>
      <c r="I551" s="4" t="s">
        <v>440</v>
      </c>
      <c r="J551" s="4" t="s">
        <v>447</v>
      </c>
      <c r="K551" s="4" t="s">
        <v>449</v>
      </c>
      <c r="L551" s="4" t="s">
        <v>441</v>
      </c>
      <c r="M551" s="4" t="s">
        <v>442</v>
      </c>
      <c r="N551" s="4" t="s">
        <v>629</v>
      </c>
      <c r="O551" s="4" t="s">
        <v>362</v>
      </c>
      <c r="P551" s="4" t="s">
        <v>361</v>
      </c>
    </row>
    <row r="552" spans="4:50" x14ac:dyDescent="0.25">
      <c r="D552" s="1" t="s">
        <v>2540</v>
      </c>
      <c r="E552" s="73">
        <v>45276</v>
      </c>
      <c r="F552" s="73">
        <v>45170</v>
      </c>
      <c r="G552" s="73">
        <v>45199</v>
      </c>
      <c r="H552" s="1" t="s">
        <v>2513</v>
      </c>
      <c r="I552" s="1">
        <v>10800000</v>
      </c>
      <c r="J552" s="1">
        <v>1188000</v>
      </c>
      <c r="K552" s="1">
        <v>216000</v>
      </c>
      <c r="L552" s="1">
        <v>11664000</v>
      </c>
      <c r="M552" s="1">
        <v>0</v>
      </c>
      <c r="N552" s="1" t="s">
        <v>404</v>
      </c>
      <c r="O552" s="1">
        <v>368528</v>
      </c>
      <c r="P552" s="1">
        <v>83732</v>
      </c>
    </row>
    <row r="553" spans="4:50" x14ac:dyDescent="0.25">
      <c r="D553" s="1" t="s">
        <v>2538</v>
      </c>
      <c r="E553" s="73">
        <v>45273</v>
      </c>
      <c r="F553" s="73">
        <v>45170</v>
      </c>
      <c r="G553" s="73">
        <v>45199</v>
      </c>
      <c r="H553" s="1" t="s">
        <v>2513</v>
      </c>
      <c r="I553" s="1">
        <v>12750000</v>
      </c>
      <c r="J553" s="1">
        <v>1402500</v>
      </c>
      <c r="K553" s="1">
        <v>255000</v>
      </c>
      <c r="L553" s="1">
        <v>13770000</v>
      </c>
      <c r="M553" s="1">
        <v>0</v>
      </c>
      <c r="N553" s="1" t="s">
        <v>404</v>
      </c>
      <c r="O553" s="1">
        <v>369280</v>
      </c>
      <c r="P553" s="1">
        <v>83754</v>
      </c>
    </row>
    <row r="554" spans="4:50" x14ac:dyDescent="0.25">
      <c r="D554" s="1" t="s">
        <v>2542</v>
      </c>
      <c r="E554" s="73">
        <v>45273</v>
      </c>
      <c r="F554" s="73">
        <v>45170</v>
      </c>
      <c r="G554" s="73">
        <v>45199</v>
      </c>
      <c r="H554" s="1" t="s">
        <v>2513</v>
      </c>
      <c r="I554" s="1">
        <v>13650000</v>
      </c>
      <c r="J554" s="1">
        <v>1501500</v>
      </c>
      <c r="K554" s="1">
        <v>273000</v>
      </c>
      <c r="L554" s="1">
        <v>14742000</v>
      </c>
      <c r="M554" s="1">
        <v>0</v>
      </c>
      <c r="N554" s="1" t="s">
        <v>404</v>
      </c>
      <c r="O554" s="1">
        <v>369164</v>
      </c>
      <c r="P554" s="1">
        <v>83803</v>
      </c>
    </row>
    <row r="555" spans="4:50" x14ac:dyDescent="0.25">
      <c r="D555" s="1" t="s">
        <v>2544</v>
      </c>
      <c r="E555" s="73">
        <v>45273</v>
      </c>
      <c r="F555" s="73">
        <v>45170</v>
      </c>
      <c r="G555" s="73">
        <v>45199</v>
      </c>
      <c r="H555" s="1" t="s">
        <v>2513</v>
      </c>
      <c r="I555" s="1">
        <v>4500000</v>
      </c>
      <c r="J555" s="1">
        <v>495000</v>
      </c>
      <c r="K555" s="1">
        <v>90000</v>
      </c>
      <c r="L555" s="1">
        <v>4860000</v>
      </c>
      <c r="M555" s="1">
        <v>0</v>
      </c>
      <c r="N555" s="1" t="s">
        <v>404</v>
      </c>
      <c r="O555" s="1">
        <v>369442</v>
      </c>
      <c r="P555" s="1">
        <v>83804</v>
      </c>
    </row>
    <row r="556" spans="4:50" x14ac:dyDescent="0.25">
      <c r="D556" s="1" t="s">
        <v>502</v>
      </c>
      <c r="E556" s="73">
        <v>45273</v>
      </c>
      <c r="F556" s="73">
        <v>45170</v>
      </c>
      <c r="G556" s="73">
        <v>45199</v>
      </c>
      <c r="H556" s="1" t="s">
        <v>2513</v>
      </c>
      <c r="I556" s="1">
        <v>22400000</v>
      </c>
      <c r="J556" s="1">
        <v>2464000</v>
      </c>
      <c r="K556" s="1">
        <v>448000</v>
      </c>
      <c r="L556" s="1">
        <v>24192000</v>
      </c>
      <c r="M556" s="1">
        <v>0</v>
      </c>
      <c r="N556" s="1" t="s">
        <v>404</v>
      </c>
      <c r="O556" s="1">
        <v>370015</v>
      </c>
      <c r="P556" s="1">
        <v>83810</v>
      </c>
    </row>
    <row r="557" spans="4:50" x14ac:dyDescent="0.25">
      <c r="D557" s="1" t="s">
        <v>2539</v>
      </c>
      <c r="E557" s="73">
        <v>45273</v>
      </c>
      <c r="F557" s="73">
        <v>45170</v>
      </c>
      <c r="G557" s="73">
        <v>45199</v>
      </c>
      <c r="H557" s="1" t="s">
        <v>2513</v>
      </c>
      <c r="I557" s="1">
        <v>23200000</v>
      </c>
      <c r="J557" s="1">
        <v>2552000</v>
      </c>
      <c r="K557" s="1">
        <v>464000</v>
      </c>
      <c r="L557" s="1">
        <v>25056000</v>
      </c>
      <c r="M557" s="1">
        <v>0</v>
      </c>
      <c r="N557" s="1" t="s">
        <v>404</v>
      </c>
      <c r="O557" s="1">
        <v>370311</v>
      </c>
      <c r="P557" s="1">
        <v>83819</v>
      </c>
    </row>
    <row r="558" spans="4:50" x14ac:dyDescent="0.25">
      <c r="D558" s="1" t="s">
        <v>504</v>
      </c>
      <c r="E558" s="73">
        <v>45273</v>
      </c>
      <c r="F558" s="73">
        <v>45170</v>
      </c>
      <c r="G558" s="73">
        <v>45199</v>
      </c>
      <c r="H558" s="1" t="s">
        <v>2513</v>
      </c>
      <c r="I558" s="1">
        <v>23600000</v>
      </c>
      <c r="J558" s="1">
        <v>2596000</v>
      </c>
      <c r="K558" s="1">
        <v>472000</v>
      </c>
      <c r="L558" s="1">
        <v>25488000</v>
      </c>
      <c r="M558" s="1">
        <v>0</v>
      </c>
      <c r="N558" s="1" t="s">
        <v>404</v>
      </c>
      <c r="O558" s="1">
        <v>370757</v>
      </c>
      <c r="P558" s="1">
        <v>83820</v>
      </c>
    </row>
    <row r="559" spans="4:50" x14ac:dyDescent="0.25">
      <c r="D559" s="1" t="s">
        <v>2541</v>
      </c>
      <c r="E559" s="73">
        <v>45273</v>
      </c>
      <c r="F559" s="73">
        <v>45170</v>
      </c>
      <c r="G559" s="73">
        <v>45199</v>
      </c>
      <c r="H559" s="1" t="s">
        <v>2513</v>
      </c>
      <c r="I559" s="1">
        <v>12900000</v>
      </c>
      <c r="J559" s="1">
        <v>1419000</v>
      </c>
      <c r="K559" s="1">
        <v>258000</v>
      </c>
      <c r="L559" s="1">
        <v>13932000</v>
      </c>
      <c r="M559" s="1">
        <v>0</v>
      </c>
      <c r="N559" s="1" t="s">
        <v>404</v>
      </c>
      <c r="O559" s="1">
        <v>371050</v>
      </c>
      <c r="P559" s="1">
        <v>83823</v>
      </c>
    </row>
    <row r="560" spans="4:50" x14ac:dyDescent="0.25">
      <c r="D560" s="1" t="s">
        <v>2537</v>
      </c>
      <c r="E560" s="73">
        <v>45276</v>
      </c>
      <c r="F560" s="73">
        <v>45170</v>
      </c>
      <c r="G560" s="73">
        <v>45199</v>
      </c>
      <c r="H560" s="1" t="s">
        <v>2513</v>
      </c>
      <c r="I560" s="1">
        <v>10600000</v>
      </c>
      <c r="J560" s="1">
        <v>1166000</v>
      </c>
      <c r="K560" s="1">
        <v>212000</v>
      </c>
      <c r="L560" s="1">
        <v>11448000</v>
      </c>
      <c r="M560" s="1">
        <v>0</v>
      </c>
      <c r="N560" s="1" t="s">
        <v>404</v>
      </c>
      <c r="O560" s="1">
        <v>369133</v>
      </c>
      <c r="P560" s="1">
        <v>83886</v>
      </c>
    </row>
    <row r="562" spans="4:4" x14ac:dyDescent="0.25">
      <c r="D562" s="1" t="s">
        <v>2536</v>
      </c>
    </row>
    <row r="599" spans="39:48" x14ac:dyDescent="0.25">
      <c r="AM599" s="1" t="s">
        <v>329</v>
      </c>
      <c r="AV599" s="1" t="s">
        <v>305</v>
      </c>
    </row>
    <row r="600" spans="39:48" x14ac:dyDescent="0.25">
      <c r="AM600" s="4" t="s">
        <v>2513</v>
      </c>
      <c r="AV600" s="4" t="s">
        <v>2564</v>
      </c>
    </row>
    <row r="601" spans="39:48" x14ac:dyDescent="0.25">
      <c r="AV601" s="4" t="s">
        <v>502</v>
      </c>
    </row>
    <row r="610" spans="4:35" x14ac:dyDescent="0.25">
      <c r="D610" s="39" t="s">
        <v>324</v>
      </c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</row>
    <row r="611" spans="4:35" x14ac:dyDescent="0.25">
      <c r="D611" s="39" t="s">
        <v>308</v>
      </c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</row>
    <row r="612" spans="4:35" x14ac:dyDescent="0.25">
      <c r="D612" s="39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</row>
    <row r="613" spans="4:35" x14ac:dyDescent="0.25">
      <c r="D613" s="39" t="s">
        <v>429</v>
      </c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</row>
    <row r="614" spans="4:35" x14ac:dyDescent="0.25">
      <c r="D614" s="39" t="s">
        <v>278</v>
      </c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</row>
    <row r="615" spans="4:35" x14ac:dyDescent="0.25">
      <c r="D615" s="39" t="s">
        <v>2565</v>
      </c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</row>
    <row r="616" spans="4:35" x14ac:dyDescent="0.25">
      <c r="D616" s="39" t="s">
        <v>2566</v>
      </c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</row>
    <row r="617" spans="4:35" x14ac:dyDescent="0.25">
      <c r="D617" s="39" t="s">
        <v>2567</v>
      </c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</row>
    <row r="618" spans="4:35" x14ac:dyDescent="0.25">
      <c r="D618" s="39" t="s">
        <v>601</v>
      </c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</row>
    <row r="619" spans="4:35" x14ac:dyDescent="0.25">
      <c r="D619" s="39" t="s">
        <v>2568</v>
      </c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</row>
    <row r="620" spans="4:35" x14ac:dyDescent="0.25">
      <c r="D620" s="39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</row>
    <row r="621" spans="4:35" x14ac:dyDescent="0.25">
      <c r="D621" s="39" t="s">
        <v>429</v>
      </c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</row>
    <row r="622" spans="4:35" x14ac:dyDescent="0.25">
      <c r="D622" s="39" t="s">
        <v>278</v>
      </c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</row>
    <row r="623" spans="4:35" x14ac:dyDescent="0.25">
      <c r="D623" s="39" t="s">
        <v>2569</v>
      </c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</row>
    <row r="624" spans="4:35" x14ac:dyDescent="0.25">
      <c r="D624" s="39" t="s">
        <v>2570</v>
      </c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</row>
    <row r="625" spans="4:35" x14ac:dyDescent="0.25">
      <c r="D625" s="39" t="s">
        <v>2571</v>
      </c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</row>
    <row r="626" spans="4:35" x14ac:dyDescent="0.25">
      <c r="D626" s="39" t="s">
        <v>601</v>
      </c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</row>
    <row r="627" spans="4:35" x14ac:dyDescent="0.25">
      <c r="D627" s="39" t="s">
        <v>2572</v>
      </c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</row>
    <row r="628" spans="4:35" x14ac:dyDescent="0.25">
      <c r="D628" s="39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</row>
    <row r="629" spans="4:35" x14ac:dyDescent="0.25">
      <c r="D629" s="39" t="s">
        <v>260</v>
      </c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</row>
    <row r="630" spans="4:35" x14ac:dyDescent="0.25">
      <c r="D630" s="39" t="s">
        <v>261</v>
      </c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</row>
    <row r="631" spans="4:35" x14ac:dyDescent="0.25">
      <c r="D631" s="39" t="s">
        <v>325</v>
      </c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</row>
    <row r="633" spans="4:35" x14ac:dyDescent="0.25">
      <c r="D633" s="1" t="s">
        <v>2536</v>
      </c>
    </row>
    <row r="671" spans="51:51" x14ac:dyDescent="0.25">
      <c r="AY671" s="4" t="s">
        <v>2621</v>
      </c>
    </row>
    <row r="673" spans="4:51" x14ac:dyDescent="0.25">
      <c r="AY673" s="1" t="s">
        <v>618</v>
      </c>
    </row>
    <row r="674" spans="4:51" x14ac:dyDescent="0.25">
      <c r="AY674" s="4" t="s">
        <v>2564</v>
      </c>
    </row>
    <row r="675" spans="4:51" x14ac:dyDescent="0.25">
      <c r="AY675" s="4" t="s">
        <v>502</v>
      </c>
    </row>
    <row r="676" spans="4:51" x14ac:dyDescent="0.25">
      <c r="AY676" s="4" t="s">
        <v>809</v>
      </c>
    </row>
    <row r="677" spans="4:51" x14ac:dyDescent="0.25">
      <c r="AY677" s="4" t="s">
        <v>810</v>
      </c>
    </row>
    <row r="678" spans="4:51" x14ac:dyDescent="0.25">
      <c r="AY678" s="4" t="s">
        <v>2514</v>
      </c>
    </row>
    <row r="679" spans="4:51" x14ac:dyDescent="0.25">
      <c r="AY679" s="4" t="s">
        <v>811</v>
      </c>
    </row>
    <row r="680" spans="4:51" x14ac:dyDescent="0.25">
      <c r="AY680" s="4" t="s">
        <v>2515</v>
      </c>
    </row>
    <row r="683" spans="4:51" x14ac:dyDescent="0.25">
      <c r="D683" s="4" t="s">
        <v>2354</v>
      </c>
    </row>
    <row r="685" spans="4:51" x14ac:dyDescent="0.25">
      <c r="D685" s="1" t="s">
        <v>2624</v>
      </c>
    </row>
    <row r="686" spans="4:51" x14ac:dyDescent="0.25">
      <c r="D686" s="4" t="s">
        <v>2238</v>
      </c>
    </row>
    <row r="687" spans="4:51" x14ac:dyDescent="0.25">
      <c r="D687" s="4" t="s">
        <v>362</v>
      </c>
      <c r="E687" s="4" t="s">
        <v>438</v>
      </c>
      <c r="F687" s="4" t="s">
        <v>439</v>
      </c>
      <c r="G687" s="4" t="s">
        <v>440</v>
      </c>
      <c r="H687" s="4" t="s">
        <v>441</v>
      </c>
      <c r="I687" s="4" t="s">
        <v>442</v>
      </c>
      <c r="J687" s="4" t="s">
        <v>443</v>
      </c>
      <c r="K687" s="4" t="s">
        <v>444</v>
      </c>
      <c r="L687" s="4" t="s">
        <v>445</v>
      </c>
      <c r="M687" s="4" t="s">
        <v>446</v>
      </c>
      <c r="N687" s="4" t="s">
        <v>447</v>
      </c>
      <c r="O687" s="4" t="s">
        <v>448</v>
      </c>
      <c r="P687" s="4" t="s">
        <v>449</v>
      </c>
      <c r="Q687" s="4" t="s">
        <v>450</v>
      </c>
      <c r="R687" s="4" t="s">
        <v>451</v>
      </c>
      <c r="S687" s="4" t="s">
        <v>452</v>
      </c>
      <c r="T687" s="4" t="s">
        <v>369</v>
      </c>
      <c r="U687" s="4" t="s">
        <v>370</v>
      </c>
      <c r="V687" s="4" t="s">
        <v>453</v>
      </c>
      <c r="W687" s="4" t="s">
        <v>454</v>
      </c>
      <c r="X687" s="4" t="s">
        <v>455</v>
      </c>
      <c r="Y687" s="4" t="s">
        <v>456</v>
      </c>
      <c r="Z687" s="4" t="s">
        <v>457</v>
      </c>
      <c r="AA687" s="4" t="s">
        <v>371</v>
      </c>
      <c r="AB687" s="4" t="s">
        <v>421</v>
      </c>
      <c r="AC687" s="4" t="s">
        <v>405</v>
      </c>
      <c r="AD687" s="4" t="s">
        <v>372</v>
      </c>
      <c r="AE687" s="4" t="s">
        <v>373</v>
      </c>
      <c r="AF687" s="4" t="s">
        <v>374</v>
      </c>
      <c r="AG687" s="4" t="s">
        <v>363</v>
      </c>
      <c r="AH687" s="4" t="s">
        <v>375</v>
      </c>
      <c r="AI687" s="4" t="s">
        <v>458</v>
      </c>
      <c r="AJ687" s="4" t="s">
        <v>459</v>
      </c>
      <c r="AK687" s="4" t="s">
        <v>376</v>
      </c>
    </row>
    <row r="688" spans="4:51" x14ac:dyDescent="0.25">
      <c r="D688" s="1">
        <v>434539</v>
      </c>
      <c r="E688" s="1">
        <v>3025</v>
      </c>
      <c r="F688" s="1">
        <v>45274</v>
      </c>
      <c r="G688" s="1">
        <v>2266667</v>
      </c>
      <c r="H688" s="1">
        <v>7344000</v>
      </c>
      <c r="I688" s="1">
        <v>0</v>
      </c>
      <c r="J688" s="1">
        <v>0</v>
      </c>
      <c r="K688" s="1">
        <v>0</v>
      </c>
      <c r="L688" s="1">
        <v>0</v>
      </c>
      <c r="N688" s="1">
        <v>249333</v>
      </c>
      <c r="O688" s="1" t="b">
        <v>1</v>
      </c>
      <c r="P688" s="1">
        <v>45333</v>
      </c>
      <c r="Q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AA688" s="1">
        <v>45198</v>
      </c>
      <c r="AB688" s="1">
        <v>45170</v>
      </c>
      <c r="AC688" s="1">
        <v>45198</v>
      </c>
      <c r="AD688" s="1" t="s">
        <v>2625</v>
      </c>
      <c r="AE688" s="1">
        <v>45215.428796296299</v>
      </c>
      <c r="AF688" s="1" t="s">
        <v>2504</v>
      </c>
      <c r="AI688" s="1">
        <v>0</v>
      </c>
      <c r="AJ688" s="1">
        <v>0</v>
      </c>
    </row>
    <row r="689" spans="4:36" x14ac:dyDescent="0.25">
      <c r="D689" s="1">
        <v>434540</v>
      </c>
      <c r="E689" s="1">
        <v>3346</v>
      </c>
      <c r="F689" s="1">
        <v>45274</v>
      </c>
      <c r="G689" s="1">
        <v>746667</v>
      </c>
      <c r="H689" s="1">
        <v>24192000</v>
      </c>
      <c r="I689" s="1">
        <v>0</v>
      </c>
      <c r="J689" s="1">
        <v>0</v>
      </c>
      <c r="K689" s="1">
        <v>0</v>
      </c>
      <c r="L689" s="1">
        <v>0</v>
      </c>
      <c r="N689" s="1">
        <v>82133</v>
      </c>
      <c r="O689" s="1" t="b">
        <v>1</v>
      </c>
      <c r="P689" s="1">
        <v>14933</v>
      </c>
      <c r="Q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AA689" s="1">
        <v>45198</v>
      </c>
      <c r="AB689" s="1">
        <v>45170</v>
      </c>
      <c r="AC689" s="1">
        <v>45198</v>
      </c>
      <c r="AD689" s="1" t="s">
        <v>2626</v>
      </c>
      <c r="AE689" s="1">
        <v>45215.428796296299</v>
      </c>
      <c r="AF689" s="1" t="s">
        <v>2504</v>
      </c>
      <c r="AI689" s="1">
        <v>0</v>
      </c>
      <c r="AJ689" s="1">
        <v>0</v>
      </c>
    </row>
    <row r="690" spans="4:36" x14ac:dyDescent="0.25">
      <c r="D690" s="1">
        <v>434541</v>
      </c>
      <c r="E690" s="1">
        <v>2995</v>
      </c>
      <c r="F690" s="1">
        <v>45274</v>
      </c>
      <c r="G690" s="1">
        <v>720000</v>
      </c>
      <c r="H690" s="1">
        <v>19440000</v>
      </c>
      <c r="I690" s="1">
        <v>0</v>
      </c>
      <c r="J690" s="1">
        <v>0</v>
      </c>
      <c r="K690" s="1">
        <v>0</v>
      </c>
      <c r="L690" s="1">
        <v>0</v>
      </c>
      <c r="N690" s="1">
        <v>79200</v>
      </c>
      <c r="O690" s="1" t="b">
        <v>1</v>
      </c>
      <c r="P690" s="1">
        <v>14400</v>
      </c>
      <c r="Q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AA690" s="1">
        <v>45198</v>
      </c>
      <c r="AB690" s="1">
        <v>45170</v>
      </c>
      <c r="AC690" s="1">
        <v>45198</v>
      </c>
      <c r="AD690" s="1" t="s">
        <v>2627</v>
      </c>
      <c r="AE690" s="1">
        <v>45215.428796296299</v>
      </c>
      <c r="AF690" s="1" t="s">
        <v>2504</v>
      </c>
      <c r="AI690" s="1">
        <v>0</v>
      </c>
      <c r="AJ690" s="1">
        <v>0</v>
      </c>
    </row>
    <row r="691" spans="4:36" x14ac:dyDescent="0.25">
      <c r="D691" s="1">
        <v>434542</v>
      </c>
      <c r="E691" s="1">
        <v>2976</v>
      </c>
      <c r="F691" s="1">
        <v>45274</v>
      </c>
      <c r="G691" s="1">
        <v>906667</v>
      </c>
      <c r="H691" s="1">
        <v>22032000</v>
      </c>
      <c r="I691" s="1">
        <v>0</v>
      </c>
      <c r="J691" s="1">
        <v>0</v>
      </c>
      <c r="K691" s="1">
        <v>0</v>
      </c>
      <c r="L691" s="1">
        <v>0</v>
      </c>
      <c r="N691" s="1">
        <v>99733</v>
      </c>
      <c r="O691" s="1" t="b">
        <v>1</v>
      </c>
      <c r="P691" s="1">
        <v>18133</v>
      </c>
      <c r="Q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AA691" s="1">
        <v>45198</v>
      </c>
      <c r="AB691" s="1">
        <v>45170</v>
      </c>
      <c r="AC691" s="1">
        <v>45198</v>
      </c>
      <c r="AD691" s="1" t="s">
        <v>2628</v>
      </c>
      <c r="AE691" s="1">
        <v>45215.428796296299</v>
      </c>
      <c r="AF691" s="1" t="s">
        <v>2504</v>
      </c>
      <c r="AI691" s="1">
        <v>0</v>
      </c>
      <c r="AJ691" s="1">
        <v>0</v>
      </c>
    </row>
    <row r="692" spans="4:36" x14ac:dyDescent="0.25">
      <c r="D692" s="1">
        <v>434543</v>
      </c>
      <c r="E692" s="1">
        <v>3030</v>
      </c>
      <c r="F692" s="1">
        <v>45274</v>
      </c>
      <c r="G692" s="1">
        <v>290000</v>
      </c>
      <c r="H692" s="1">
        <v>9396000</v>
      </c>
      <c r="I692" s="1">
        <v>0</v>
      </c>
      <c r="J692" s="1">
        <v>0</v>
      </c>
      <c r="K692" s="1">
        <v>0</v>
      </c>
      <c r="L692" s="1">
        <v>0</v>
      </c>
      <c r="N692" s="1">
        <v>31900</v>
      </c>
      <c r="O692" s="1" t="b">
        <v>1</v>
      </c>
      <c r="P692" s="1">
        <v>5800</v>
      </c>
      <c r="Q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AA692" s="1">
        <v>45198</v>
      </c>
      <c r="AB692" s="1">
        <v>45170</v>
      </c>
      <c r="AC692" s="1">
        <v>45198</v>
      </c>
      <c r="AD692" s="1" t="s">
        <v>2629</v>
      </c>
      <c r="AE692" s="1">
        <v>45215.428796296299</v>
      </c>
      <c r="AF692" s="1" t="s">
        <v>2504</v>
      </c>
      <c r="AI692" s="1">
        <v>0</v>
      </c>
      <c r="AJ692" s="1">
        <v>0</v>
      </c>
    </row>
    <row r="693" spans="4:36" x14ac:dyDescent="0.25">
      <c r="D693" s="1">
        <v>434544</v>
      </c>
      <c r="E693" s="1">
        <v>3031</v>
      </c>
      <c r="F693" s="1">
        <v>45274</v>
      </c>
      <c r="G693" s="1">
        <v>2660000</v>
      </c>
      <c r="H693" s="1">
        <v>4536000</v>
      </c>
      <c r="I693" s="1">
        <v>0</v>
      </c>
      <c r="J693" s="1">
        <v>0</v>
      </c>
      <c r="K693" s="1">
        <v>0</v>
      </c>
      <c r="L693" s="1">
        <v>0</v>
      </c>
      <c r="N693" s="1">
        <v>292600</v>
      </c>
      <c r="O693" s="1" t="b">
        <v>1</v>
      </c>
      <c r="P693" s="1">
        <v>53200</v>
      </c>
      <c r="Q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AA693" s="1">
        <v>45198</v>
      </c>
      <c r="AB693" s="1">
        <v>45170</v>
      </c>
      <c r="AC693" s="1">
        <v>45198</v>
      </c>
      <c r="AD693" s="1" t="s">
        <v>2630</v>
      </c>
      <c r="AE693" s="1">
        <v>45215.428796296299</v>
      </c>
      <c r="AF693" s="1" t="s">
        <v>2504</v>
      </c>
      <c r="AI693" s="1">
        <v>0</v>
      </c>
      <c r="AJ693" s="1">
        <v>0</v>
      </c>
    </row>
    <row r="694" spans="4:36" x14ac:dyDescent="0.25">
      <c r="D694" s="1">
        <v>434545</v>
      </c>
      <c r="E694" s="1">
        <v>3032</v>
      </c>
      <c r="F694" s="1">
        <v>45274</v>
      </c>
      <c r="G694" s="1">
        <v>36959999</v>
      </c>
      <c r="H694" s="1">
        <v>48384000</v>
      </c>
      <c r="I694" s="1">
        <v>0</v>
      </c>
      <c r="J694" s="1">
        <v>0</v>
      </c>
      <c r="K694" s="1">
        <v>0</v>
      </c>
      <c r="L694" s="1">
        <v>0</v>
      </c>
      <c r="N694" s="1">
        <v>4065600</v>
      </c>
      <c r="O694" s="1" t="b">
        <v>1</v>
      </c>
      <c r="P694" s="1">
        <v>739200</v>
      </c>
      <c r="Q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AA694" s="1">
        <v>45198</v>
      </c>
      <c r="AB694" s="1">
        <v>45170</v>
      </c>
      <c r="AC694" s="1">
        <v>45198</v>
      </c>
      <c r="AD694" s="1" t="s">
        <v>2631</v>
      </c>
      <c r="AE694" s="1">
        <v>45215.428796296299</v>
      </c>
      <c r="AF694" s="1" t="s">
        <v>2504</v>
      </c>
      <c r="AI694" s="1">
        <v>0</v>
      </c>
      <c r="AJ694" s="1">
        <v>0</v>
      </c>
    </row>
    <row r="696" spans="4:36" x14ac:dyDescent="0.25">
      <c r="D696" s="1" t="s">
        <v>2536</v>
      </c>
    </row>
    <row r="741" spans="2:4" x14ac:dyDescent="0.25">
      <c r="B741" s="3">
        <v>0</v>
      </c>
      <c r="D741" s="48" t="s">
        <v>2660</v>
      </c>
    </row>
    <row r="742" spans="2:4" x14ac:dyDescent="0.25">
      <c r="D742" s="41" t="s">
        <v>300</v>
      </c>
    </row>
    <row r="744" spans="2:4" x14ac:dyDescent="0.25">
      <c r="D744" s="1" t="s">
        <v>2659</v>
      </c>
    </row>
    <row r="778" spans="2:4" x14ac:dyDescent="0.25">
      <c r="B778" s="3">
        <v>0</v>
      </c>
      <c r="D778" s="4" t="s">
        <v>2315</v>
      </c>
    </row>
    <row r="779" spans="2:4" x14ac:dyDescent="0.25">
      <c r="D779" s="41" t="s">
        <v>299</v>
      </c>
    </row>
    <row r="780" spans="2:4" x14ac:dyDescent="0.25">
      <c r="D780" s="37" t="s">
        <v>35</v>
      </c>
    </row>
    <row r="891" spans="2:4" x14ac:dyDescent="0.25">
      <c r="B891" s="3">
        <v>0</v>
      </c>
      <c r="D891" s="4" t="s">
        <v>2666</v>
      </c>
    </row>
    <row r="892" spans="2:4" x14ac:dyDescent="0.25">
      <c r="D892" s="41" t="s">
        <v>299</v>
      </c>
    </row>
    <row r="894" spans="2:4" x14ac:dyDescent="0.25">
      <c r="D894" s="1" t="s">
        <v>36</v>
      </c>
    </row>
    <row r="895" spans="2:4" x14ac:dyDescent="0.25">
      <c r="D895" s="36" t="s">
        <v>2667</v>
      </c>
    </row>
    <row r="897" spans="4:4" x14ac:dyDescent="0.25">
      <c r="D897" s="1" t="s">
        <v>2661</v>
      </c>
    </row>
    <row r="942" spans="4:4" x14ac:dyDescent="0.25">
      <c r="D942" s="1" t="s">
        <v>266</v>
      </c>
    </row>
    <row r="943" spans="4:4" x14ac:dyDescent="0.25">
      <c r="D943" s="4" t="s">
        <v>2662</v>
      </c>
    </row>
    <row r="945" spans="4:41" x14ac:dyDescent="0.25">
      <c r="D945" s="38" t="s">
        <v>2663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</row>
    <row r="946" spans="4:41" x14ac:dyDescent="0.25">
      <c r="D946" s="38" t="s">
        <v>2664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</row>
    <row r="947" spans="4:41" x14ac:dyDescent="0.25">
      <c r="D947" s="38" t="s">
        <v>263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</row>
    <row r="948" spans="4:41" x14ac:dyDescent="0.25">
      <c r="D948" s="38" t="s">
        <v>2665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</row>
    <row r="950" spans="4:41" x14ac:dyDescent="0.25">
      <c r="D950" s="39" t="s">
        <v>324</v>
      </c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</row>
    <row r="951" spans="4:41" x14ac:dyDescent="0.25">
      <c r="D951" s="39" t="s">
        <v>308</v>
      </c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</row>
    <row r="952" spans="4:41" x14ac:dyDescent="0.25">
      <c r="D952" s="39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</row>
    <row r="953" spans="4:41" x14ac:dyDescent="0.25">
      <c r="D953" s="39" t="s">
        <v>2671</v>
      </c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</row>
    <row r="954" spans="4:41" x14ac:dyDescent="0.25">
      <c r="D954" s="39" t="s">
        <v>278</v>
      </c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</row>
    <row r="955" spans="4:41" x14ac:dyDescent="0.25">
      <c r="D955" s="39" t="s">
        <v>2311</v>
      </c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</row>
    <row r="956" spans="4:41" x14ac:dyDescent="0.25">
      <c r="D956" s="39" t="s">
        <v>2672</v>
      </c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</row>
    <row r="957" spans="4:41" x14ac:dyDescent="0.25">
      <c r="D957" s="39" t="s">
        <v>2673</v>
      </c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</row>
    <row r="958" spans="4:41" x14ac:dyDescent="0.25">
      <c r="D958" s="39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</row>
    <row r="959" spans="4:41" x14ac:dyDescent="0.25">
      <c r="D959" s="39" t="s">
        <v>260</v>
      </c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</row>
    <row r="960" spans="4:41" x14ac:dyDescent="0.25">
      <c r="D960" s="39" t="s">
        <v>261</v>
      </c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</row>
    <row r="961" spans="4:41" x14ac:dyDescent="0.25">
      <c r="D961" s="39" t="s">
        <v>325</v>
      </c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</row>
    <row r="963" spans="4:41" x14ac:dyDescent="0.25">
      <c r="D963" s="1" t="s">
        <v>2674</v>
      </c>
    </row>
    <row r="983" spans="4:28" x14ac:dyDescent="0.25">
      <c r="AB983" s="1" t="s">
        <v>266</v>
      </c>
    </row>
    <row r="984" spans="4:28" x14ac:dyDescent="0.25">
      <c r="AB984" s="4" t="s">
        <v>2680</v>
      </c>
    </row>
    <row r="986" spans="4:28" x14ac:dyDescent="0.25">
      <c r="D986" s="38" t="s">
        <v>2663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W986" s="4" t="s">
        <v>688</v>
      </c>
      <c r="X986" s="4" t="s">
        <v>266</v>
      </c>
      <c r="Y986" s="4" t="s">
        <v>492</v>
      </c>
      <c r="Z986" s="4" t="s">
        <v>369</v>
      </c>
    </row>
    <row r="987" spans="4:28" x14ac:dyDescent="0.25">
      <c r="D987" s="38" t="s">
        <v>2664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W987" s="1">
        <v>6602</v>
      </c>
      <c r="X987" s="1" t="s">
        <v>2680</v>
      </c>
      <c r="Y987" s="1">
        <v>0</v>
      </c>
      <c r="Z987" s="1" t="s">
        <v>692</v>
      </c>
    </row>
    <row r="988" spans="4:28" x14ac:dyDescent="0.25">
      <c r="D988" s="38" t="s">
        <v>263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</row>
    <row r="989" spans="4:28" x14ac:dyDescent="0.25">
      <c r="D989" s="38" t="s">
        <v>2682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</row>
    <row r="1030" spans="4:41" x14ac:dyDescent="0.25">
      <c r="D1030" s="39" t="s">
        <v>324</v>
      </c>
      <c r="E1030" s="3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</row>
    <row r="1031" spans="4:41" x14ac:dyDescent="0.25">
      <c r="D1031" s="39" t="s">
        <v>308</v>
      </c>
      <c r="E1031" s="3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  <c r="AB1031" s="35"/>
      <c r="AC1031" s="35"/>
      <c r="AD1031" s="35"/>
      <c r="AE1031" s="35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</row>
    <row r="1032" spans="4:41" x14ac:dyDescent="0.25">
      <c r="D1032" s="39"/>
      <c r="E1032" s="3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  <c r="AB1032" s="35"/>
      <c r="AC1032" s="35"/>
      <c r="AD1032" s="35"/>
      <c r="AE1032" s="35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</row>
    <row r="1033" spans="4:41" x14ac:dyDescent="0.25">
      <c r="D1033" s="39" t="s">
        <v>2671</v>
      </c>
      <c r="E1033" s="3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  <c r="AB1033" s="35"/>
      <c r="AC1033" s="35"/>
      <c r="AD1033" s="35"/>
      <c r="AE1033" s="35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</row>
    <row r="1034" spans="4:41" x14ac:dyDescent="0.25">
      <c r="D1034" s="39" t="s">
        <v>278</v>
      </c>
      <c r="E1034" s="3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  <c r="AB1034" s="35"/>
      <c r="AC1034" s="35"/>
      <c r="AD1034" s="35"/>
      <c r="AE1034" s="35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</row>
    <row r="1035" spans="4:41" x14ac:dyDescent="0.25">
      <c r="D1035" s="39" t="s">
        <v>2311</v>
      </c>
      <c r="E1035" s="3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</row>
    <row r="1036" spans="4:41" x14ac:dyDescent="0.25">
      <c r="D1036" s="39" t="s">
        <v>2672</v>
      </c>
      <c r="E1036" s="3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  <c r="AB1036" s="35"/>
      <c r="AC1036" s="35"/>
      <c r="AD1036" s="35"/>
      <c r="AE1036" s="35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</row>
    <row r="1037" spans="4:41" x14ac:dyDescent="0.25">
      <c r="D1037" s="39" t="s">
        <v>2683</v>
      </c>
      <c r="E1037" s="3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</row>
    <row r="1038" spans="4:41" x14ac:dyDescent="0.25">
      <c r="D1038" s="39"/>
      <c r="E1038" s="3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</row>
    <row r="1039" spans="4:41" x14ac:dyDescent="0.25">
      <c r="D1039" s="39" t="s">
        <v>260</v>
      </c>
      <c r="E1039" s="3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</row>
    <row r="1040" spans="4:41" x14ac:dyDescent="0.25">
      <c r="D1040" s="39" t="s">
        <v>261</v>
      </c>
      <c r="E1040" s="3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</row>
    <row r="1041" spans="4:41" x14ac:dyDescent="0.25">
      <c r="D1041" s="39" t="s">
        <v>325</v>
      </c>
      <c r="E1041" s="3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  <c r="AB1041" s="35"/>
      <c r="AC1041" s="35"/>
      <c r="AD1041" s="35"/>
      <c r="AE1041" s="35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</row>
    <row r="1065" spans="2:4" x14ac:dyDescent="0.25">
      <c r="B1065" s="3">
        <v>0</v>
      </c>
      <c r="D1065" s="4" t="s">
        <v>2669</v>
      </c>
    </row>
    <row r="1066" spans="2:4" x14ac:dyDescent="0.25">
      <c r="D1066" s="41" t="s">
        <v>299</v>
      </c>
    </row>
    <row r="1068" spans="2:4" x14ac:dyDescent="0.25">
      <c r="D1068" s="1" t="s">
        <v>2670</v>
      </c>
    </row>
    <row r="1080" spans="4:60" x14ac:dyDescent="0.25">
      <c r="D1080" s="1" t="s">
        <v>266</v>
      </c>
      <c r="M1080" s="1" t="s">
        <v>510</v>
      </c>
      <c r="V1080" s="1" t="s">
        <v>503</v>
      </c>
      <c r="AB1080" s="1" t="s">
        <v>359</v>
      </c>
    </row>
    <row r="1081" spans="4:60" x14ac:dyDescent="0.25">
      <c r="D1081" s="4" t="s">
        <v>1427</v>
      </c>
      <c r="M1081" s="4" t="s">
        <v>1428</v>
      </c>
      <c r="V1081" s="31" t="s">
        <v>926</v>
      </c>
      <c r="AB1081" s="23" t="s">
        <v>1430</v>
      </c>
    </row>
    <row r="1083" spans="4:60" x14ac:dyDescent="0.25">
      <c r="D1083" s="38" t="s">
        <v>33</v>
      </c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X1083" s="38" t="s">
        <v>33</v>
      </c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R1083" s="38" t="s">
        <v>33</v>
      </c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</row>
    <row r="1084" spans="4:60" x14ac:dyDescent="0.25">
      <c r="D1084" s="38" t="s">
        <v>532</v>
      </c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X1084" s="38" t="s">
        <v>547</v>
      </c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R1084" s="38" t="s">
        <v>550</v>
      </c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</row>
    <row r="1085" spans="4:60" x14ac:dyDescent="0.25">
      <c r="D1085" s="38" t="s">
        <v>497</v>
      </c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X1085" s="38" t="s">
        <v>548</v>
      </c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R1085" s="38" t="s">
        <v>551</v>
      </c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</row>
    <row r="1086" spans="4:60" x14ac:dyDescent="0.25">
      <c r="D1086" s="38" t="s">
        <v>498</v>
      </c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X1086" s="38" t="s">
        <v>515</v>
      </c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R1086" s="38" t="s">
        <v>552</v>
      </c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</row>
    <row r="1087" spans="4:60" x14ac:dyDescent="0.25">
      <c r="D1087" s="38" t="s">
        <v>505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X1087" s="38" t="s">
        <v>516</v>
      </c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R1087" s="38" t="s">
        <v>553</v>
      </c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</row>
    <row r="1088" spans="4:60" x14ac:dyDescent="0.25">
      <c r="D1088" s="38" t="s">
        <v>337</v>
      </c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X1088" s="38" t="s">
        <v>462</v>
      </c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R1088" s="38" t="s">
        <v>526</v>
      </c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</row>
    <row r="1089" spans="4:60" x14ac:dyDescent="0.25">
      <c r="D1089" s="38" t="s">
        <v>263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X1089" s="38" t="s">
        <v>263</v>
      </c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R1089" s="38" t="s">
        <v>263</v>
      </c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</row>
    <row r="1090" spans="4:60" x14ac:dyDescent="0.25">
      <c r="D1090" s="39" t="s">
        <v>558</v>
      </c>
      <c r="E1090" s="3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X1090" s="38" t="s">
        <v>506</v>
      </c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R1090" s="38" t="s">
        <v>506</v>
      </c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</row>
    <row r="1091" spans="4:60" x14ac:dyDescent="0.25">
      <c r="D1091" s="38" t="s">
        <v>269</v>
      </c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X1091" s="38" t="s">
        <v>269</v>
      </c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R1091" s="38" t="s">
        <v>269</v>
      </c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</row>
    <row r="1092" spans="4:60" x14ac:dyDescent="0.25">
      <c r="D1092" s="38" t="s">
        <v>499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X1092" s="39" t="s">
        <v>559</v>
      </c>
      <c r="Y1092" s="35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35"/>
      <c r="AJ1092" s="35"/>
      <c r="AK1092" s="35"/>
      <c r="AL1092" s="35"/>
      <c r="AM1092" s="35"/>
      <c r="AN1092" s="35"/>
      <c r="AR1092" s="38" t="s">
        <v>508</v>
      </c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</row>
    <row r="1093" spans="4:60" x14ac:dyDescent="0.25">
      <c r="D1093" s="38" t="s">
        <v>500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X1093" s="38" t="s">
        <v>507</v>
      </c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R1093" s="38" t="s">
        <v>507</v>
      </c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</row>
    <row r="1094" spans="4:60" x14ac:dyDescent="0.25">
      <c r="D1094" s="38" t="s">
        <v>1429</v>
      </c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X1094" s="38" t="s">
        <v>549</v>
      </c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R1094" s="39" t="s">
        <v>560</v>
      </c>
      <c r="AS1094" s="35"/>
      <c r="AT1094" s="35"/>
      <c r="AU1094" s="35"/>
      <c r="AV1094" s="35"/>
      <c r="AW1094" s="35"/>
      <c r="AX1094" s="35"/>
      <c r="AY1094" s="35"/>
      <c r="AZ1094" s="35"/>
      <c r="BA1094" s="35"/>
      <c r="BB1094" s="35"/>
      <c r="BC1094" s="35"/>
      <c r="BD1094" s="35"/>
      <c r="BE1094" s="35"/>
      <c r="BF1094" s="35"/>
      <c r="BG1094" s="35"/>
      <c r="BH1094" s="35"/>
    </row>
    <row r="1095" spans="4:60" x14ac:dyDescent="0.25">
      <c r="X1095" s="38" t="s">
        <v>509</v>
      </c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R1095" s="38" t="s">
        <v>554</v>
      </c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</row>
    <row r="1096" spans="4:60" x14ac:dyDescent="0.25">
      <c r="X1096" s="38" t="s">
        <v>1429</v>
      </c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R1096" s="38" t="s">
        <v>555</v>
      </c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</row>
    <row r="1097" spans="4:60" x14ac:dyDescent="0.25">
      <c r="AR1097" s="38" t="s">
        <v>556</v>
      </c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</row>
    <row r="1098" spans="4:60" x14ac:dyDescent="0.25">
      <c r="D1098" s="39" t="s">
        <v>324</v>
      </c>
      <c r="E1098" s="3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35"/>
      <c r="AJ1098" s="35"/>
      <c r="AK1098" s="35"/>
      <c r="AL1098" s="35"/>
      <c r="AM1098" s="35"/>
      <c r="AN1098" s="35"/>
      <c r="AO1098" s="35"/>
      <c r="AR1098" s="38" t="s">
        <v>557</v>
      </c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</row>
    <row r="1099" spans="4:60" x14ac:dyDescent="0.25">
      <c r="D1099" s="39" t="s">
        <v>308</v>
      </c>
      <c r="E1099" s="3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35"/>
      <c r="AJ1099" s="35"/>
      <c r="AK1099" s="35"/>
      <c r="AL1099" s="35"/>
      <c r="AM1099" s="35"/>
      <c r="AN1099" s="35"/>
      <c r="AO1099" s="35"/>
      <c r="AR1099" s="38" t="s">
        <v>1429</v>
      </c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</row>
    <row r="1100" spans="4:60" x14ac:dyDescent="0.25">
      <c r="D1100" s="39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35"/>
      <c r="AJ1100" s="35"/>
      <c r="AK1100" s="35"/>
      <c r="AL1100" s="35"/>
      <c r="AM1100" s="35"/>
      <c r="AN1100" s="35"/>
      <c r="AO1100" s="35"/>
    </row>
    <row r="1101" spans="4:60" x14ac:dyDescent="0.25">
      <c r="D1101" s="39" t="s">
        <v>599</v>
      </c>
      <c r="E1101" s="3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35"/>
      <c r="AJ1101" s="35"/>
      <c r="AK1101" s="35"/>
      <c r="AL1101" s="35"/>
      <c r="AM1101" s="35"/>
      <c r="AN1101" s="35"/>
      <c r="AO1101" s="35"/>
    </row>
    <row r="1102" spans="4:60" x14ac:dyDescent="0.25">
      <c r="D1102" s="39" t="s">
        <v>278</v>
      </c>
      <c r="E1102" s="3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</row>
    <row r="1103" spans="4:60" x14ac:dyDescent="0.25">
      <c r="D1103" s="39" t="s">
        <v>1431</v>
      </c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</row>
    <row r="1104" spans="4:60" x14ac:dyDescent="0.25">
      <c r="D1104" s="39" t="s">
        <v>1432</v>
      </c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  <c r="AG1104" s="35"/>
      <c r="AH1104" s="35"/>
      <c r="AI1104" s="35"/>
      <c r="AJ1104" s="35"/>
      <c r="AK1104" s="35"/>
      <c r="AL1104" s="35"/>
      <c r="AM1104" s="35"/>
      <c r="AN1104" s="35"/>
      <c r="AO1104" s="35"/>
    </row>
    <row r="1105" spans="4:41" x14ac:dyDescent="0.25">
      <c r="D1105" s="39" t="s">
        <v>1433</v>
      </c>
      <c r="E1105" s="3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  <c r="AB1105" s="35"/>
      <c r="AC1105" s="35"/>
      <c r="AD1105" s="35"/>
      <c r="AE1105" s="35"/>
      <c r="AF1105" s="35"/>
      <c r="AG1105" s="35"/>
      <c r="AH1105" s="35"/>
      <c r="AI1105" s="35"/>
      <c r="AJ1105" s="35"/>
      <c r="AK1105" s="35"/>
      <c r="AL1105" s="35"/>
      <c r="AM1105" s="35"/>
      <c r="AN1105" s="35"/>
      <c r="AO1105" s="35"/>
    </row>
    <row r="1106" spans="4:41" x14ac:dyDescent="0.25">
      <c r="D1106" s="39"/>
      <c r="E1106" s="3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  <c r="AB1106" s="35"/>
      <c r="AC1106" s="35"/>
      <c r="AD1106" s="35"/>
      <c r="AE1106" s="35"/>
      <c r="AF1106" s="35"/>
      <c r="AG1106" s="35"/>
      <c r="AH1106" s="35"/>
      <c r="AI1106" s="35"/>
      <c r="AJ1106" s="35"/>
      <c r="AK1106" s="35"/>
      <c r="AL1106" s="35"/>
      <c r="AM1106" s="35"/>
      <c r="AN1106" s="35"/>
      <c r="AO1106" s="35"/>
    </row>
    <row r="1107" spans="4:41" x14ac:dyDescent="0.25">
      <c r="D1107" s="39" t="s">
        <v>600</v>
      </c>
      <c r="E1107" s="3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  <c r="AB1107" s="35"/>
      <c r="AC1107" s="35"/>
      <c r="AD1107" s="35"/>
      <c r="AE1107" s="35"/>
      <c r="AF1107" s="35"/>
      <c r="AG1107" s="35"/>
      <c r="AH1107" s="35"/>
      <c r="AI1107" s="35"/>
      <c r="AJ1107" s="35"/>
      <c r="AK1107" s="35"/>
      <c r="AL1107" s="35"/>
      <c r="AM1107" s="35"/>
      <c r="AN1107" s="35"/>
      <c r="AO1107" s="35"/>
    </row>
    <row r="1108" spans="4:41" x14ac:dyDescent="0.25">
      <c r="D1108" s="39" t="s">
        <v>278</v>
      </c>
      <c r="E1108" s="3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  <c r="AB1108" s="35"/>
      <c r="AC1108" s="35"/>
      <c r="AD1108" s="35"/>
      <c r="AE1108" s="35"/>
      <c r="AF1108" s="35"/>
      <c r="AG1108" s="35"/>
      <c r="AH1108" s="35"/>
      <c r="AI1108" s="35"/>
      <c r="AJ1108" s="35"/>
      <c r="AK1108" s="35"/>
      <c r="AL1108" s="35"/>
      <c r="AM1108" s="35"/>
      <c r="AN1108" s="35"/>
      <c r="AO1108" s="35"/>
    </row>
    <row r="1109" spans="4:41" x14ac:dyDescent="0.25">
      <c r="D1109" s="39" t="s">
        <v>1431</v>
      </c>
      <c r="E1109" s="3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  <c r="AB1109" s="35"/>
      <c r="AC1109" s="35"/>
      <c r="AD1109" s="35"/>
      <c r="AE1109" s="35"/>
      <c r="AF1109" s="35"/>
      <c r="AG1109" s="35"/>
      <c r="AH1109" s="35"/>
      <c r="AI1109" s="35"/>
      <c r="AJ1109" s="35"/>
      <c r="AK1109" s="35"/>
      <c r="AL1109" s="35"/>
      <c r="AM1109" s="35"/>
      <c r="AN1109" s="35"/>
      <c r="AO1109" s="35"/>
    </row>
    <row r="1110" spans="4:41" x14ac:dyDescent="0.25">
      <c r="D1110" s="39" t="s">
        <v>1432</v>
      </c>
      <c r="E1110" s="3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  <c r="AB1110" s="35"/>
      <c r="AC1110" s="35"/>
      <c r="AD1110" s="35"/>
      <c r="AE1110" s="35"/>
      <c r="AF1110" s="35"/>
      <c r="AG1110" s="35"/>
      <c r="AH1110" s="35"/>
      <c r="AI1110" s="35"/>
      <c r="AJ1110" s="35"/>
      <c r="AK1110" s="35"/>
      <c r="AL1110" s="35"/>
      <c r="AM1110" s="35"/>
      <c r="AN1110" s="35"/>
      <c r="AO1110" s="35"/>
    </row>
    <row r="1111" spans="4:41" x14ac:dyDescent="0.25">
      <c r="D1111" s="39" t="s">
        <v>1434</v>
      </c>
      <c r="E1111" s="3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  <c r="AC1111" s="35"/>
      <c r="AD1111" s="35"/>
      <c r="AE1111" s="35"/>
      <c r="AF1111" s="35"/>
      <c r="AG1111" s="35"/>
      <c r="AH1111" s="35"/>
      <c r="AI1111" s="35"/>
      <c r="AJ1111" s="35"/>
      <c r="AK1111" s="35"/>
      <c r="AL1111" s="35"/>
      <c r="AM1111" s="35"/>
      <c r="AN1111" s="35"/>
      <c r="AO1111" s="35"/>
    </row>
    <row r="1112" spans="4:41" x14ac:dyDescent="0.25">
      <c r="D1112" s="39"/>
      <c r="E1112" s="3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  <c r="AB1112" s="35"/>
      <c r="AC1112" s="35"/>
      <c r="AD1112" s="35"/>
      <c r="AE1112" s="35"/>
      <c r="AF1112" s="35"/>
      <c r="AG1112" s="35"/>
      <c r="AH1112" s="35"/>
      <c r="AI1112" s="35"/>
      <c r="AJ1112" s="35"/>
      <c r="AK1112" s="35"/>
      <c r="AL1112" s="35"/>
      <c r="AM1112" s="35"/>
      <c r="AN1112" s="35"/>
      <c r="AO1112" s="35"/>
    </row>
    <row r="1113" spans="4:41" x14ac:dyDescent="0.25">
      <c r="D1113" s="39" t="s">
        <v>407</v>
      </c>
      <c r="E1113" s="3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  <c r="AA1113" s="35"/>
      <c r="AB1113" s="35"/>
      <c r="AC1113" s="35"/>
      <c r="AD1113" s="35"/>
      <c r="AE1113" s="35"/>
      <c r="AF1113" s="35"/>
      <c r="AG1113" s="35"/>
      <c r="AH1113" s="35"/>
      <c r="AI1113" s="35"/>
      <c r="AJ1113" s="35"/>
      <c r="AK1113" s="35"/>
      <c r="AL1113" s="35"/>
      <c r="AM1113" s="35"/>
      <c r="AN1113" s="35"/>
      <c r="AO1113" s="35"/>
    </row>
    <row r="1114" spans="4:41" x14ac:dyDescent="0.25">
      <c r="D1114" s="39" t="s">
        <v>278</v>
      </c>
      <c r="E1114" s="3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/>
      <c r="Y1114" s="35"/>
      <c r="Z1114" s="35"/>
      <c r="AA1114" s="35"/>
      <c r="AB1114" s="35"/>
      <c r="AC1114" s="35"/>
      <c r="AD1114" s="35"/>
      <c r="AE1114" s="35"/>
      <c r="AF1114" s="35"/>
      <c r="AG1114" s="35"/>
      <c r="AH1114" s="35"/>
      <c r="AI1114" s="35"/>
      <c r="AJ1114" s="35"/>
      <c r="AK1114" s="35"/>
      <c r="AL1114" s="35"/>
      <c r="AM1114" s="35"/>
      <c r="AN1114" s="35"/>
      <c r="AO1114" s="35"/>
    </row>
    <row r="1115" spans="4:41" x14ac:dyDescent="0.25">
      <c r="D1115" s="39" t="s">
        <v>1431</v>
      </c>
      <c r="E1115" s="3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/>
      <c r="Y1115" s="35"/>
      <c r="Z1115" s="35"/>
      <c r="AA1115" s="35"/>
      <c r="AB1115" s="35"/>
      <c r="AC1115" s="35"/>
      <c r="AD1115" s="35"/>
      <c r="AE1115" s="35"/>
      <c r="AF1115" s="35"/>
      <c r="AG1115" s="35"/>
      <c r="AH1115" s="35"/>
      <c r="AI1115" s="35"/>
      <c r="AJ1115" s="35"/>
      <c r="AK1115" s="35"/>
      <c r="AL1115" s="35"/>
      <c r="AM1115" s="35"/>
      <c r="AN1115" s="35"/>
      <c r="AO1115" s="35"/>
    </row>
    <row r="1116" spans="4:41" x14ac:dyDescent="0.25">
      <c r="D1116" s="39" t="s">
        <v>1432</v>
      </c>
      <c r="E1116" s="3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/>
      <c r="Y1116" s="35"/>
      <c r="Z1116" s="35"/>
      <c r="AA1116" s="35"/>
      <c r="AB1116" s="35"/>
      <c r="AC1116" s="35"/>
      <c r="AD1116" s="35"/>
      <c r="AE1116" s="35"/>
      <c r="AF1116" s="35"/>
      <c r="AG1116" s="35"/>
      <c r="AH1116" s="35"/>
      <c r="AI1116" s="35"/>
      <c r="AJ1116" s="35"/>
      <c r="AK1116" s="35"/>
      <c r="AL1116" s="35"/>
      <c r="AM1116" s="35"/>
      <c r="AN1116" s="35"/>
      <c r="AO1116" s="35"/>
    </row>
    <row r="1117" spans="4:41" x14ac:dyDescent="0.25">
      <c r="D1117" s="39" t="s">
        <v>731</v>
      </c>
      <c r="E1117" s="3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/>
      <c r="Y1117" s="35"/>
      <c r="Z1117" s="35"/>
      <c r="AA1117" s="35"/>
      <c r="AB1117" s="35"/>
      <c r="AC1117" s="35"/>
      <c r="AD1117" s="35"/>
      <c r="AE1117" s="35"/>
      <c r="AF1117" s="35"/>
      <c r="AG1117" s="35"/>
      <c r="AH1117" s="35"/>
      <c r="AI1117" s="35"/>
      <c r="AJ1117" s="35"/>
      <c r="AK1117" s="35"/>
      <c r="AL1117" s="35"/>
      <c r="AM1117" s="35"/>
      <c r="AN1117" s="35"/>
      <c r="AO1117" s="35"/>
    </row>
    <row r="1118" spans="4:41" x14ac:dyDescent="0.25">
      <c r="D1118" s="39"/>
      <c r="E1118" s="3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/>
      <c r="Y1118" s="35"/>
      <c r="Z1118" s="35"/>
      <c r="AA1118" s="35"/>
      <c r="AB1118" s="35"/>
      <c r="AC1118" s="35"/>
      <c r="AD1118" s="35"/>
      <c r="AE1118" s="35"/>
      <c r="AF1118" s="35"/>
      <c r="AG1118" s="35"/>
      <c r="AH1118" s="35"/>
      <c r="AI1118" s="35"/>
      <c r="AJ1118" s="35"/>
      <c r="AK1118" s="35"/>
      <c r="AL1118" s="35"/>
      <c r="AM1118" s="35"/>
      <c r="AN1118" s="35"/>
      <c r="AO1118" s="35"/>
    </row>
    <row r="1119" spans="4:41" x14ac:dyDescent="0.25">
      <c r="D1119" s="39" t="s">
        <v>260</v>
      </c>
      <c r="E1119" s="3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/>
      <c r="Y1119" s="35"/>
      <c r="Z1119" s="35"/>
      <c r="AA1119" s="35"/>
      <c r="AB1119" s="35"/>
      <c r="AC1119" s="35"/>
      <c r="AD1119" s="35"/>
      <c r="AE1119" s="35"/>
      <c r="AF1119" s="35"/>
      <c r="AG1119" s="35"/>
      <c r="AH1119" s="35"/>
      <c r="AI1119" s="35"/>
      <c r="AJ1119" s="35"/>
      <c r="AK1119" s="35"/>
      <c r="AL1119" s="35"/>
      <c r="AM1119" s="35"/>
      <c r="AN1119" s="35"/>
      <c r="AO1119" s="35"/>
    </row>
    <row r="1120" spans="4:41" x14ac:dyDescent="0.25">
      <c r="D1120" s="39" t="s">
        <v>261</v>
      </c>
      <c r="E1120" s="3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/>
      <c r="Y1120" s="35"/>
      <c r="Z1120" s="35"/>
      <c r="AA1120" s="35"/>
      <c r="AB1120" s="35"/>
      <c r="AC1120" s="35"/>
      <c r="AD1120" s="35"/>
      <c r="AE1120" s="35"/>
      <c r="AF1120" s="35"/>
      <c r="AG1120" s="35"/>
      <c r="AH1120" s="35"/>
      <c r="AI1120" s="35"/>
      <c r="AJ1120" s="35"/>
      <c r="AK1120" s="35"/>
      <c r="AL1120" s="35"/>
      <c r="AM1120" s="35"/>
      <c r="AN1120" s="35"/>
      <c r="AO1120" s="35"/>
    </row>
    <row r="1121" spans="4:41" x14ac:dyDescent="0.25">
      <c r="D1121" s="39" t="s">
        <v>325</v>
      </c>
      <c r="E1121" s="3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/>
      <c r="Y1121" s="35"/>
      <c r="Z1121" s="35"/>
      <c r="AA1121" s="35"/>
      <c r="AB1121" s="35"/>
      <c r="AC1121" s="35"/>
      <c r="AD1121" s="35"/>
      <c r="AE1121" s="35"/>
      <c r="AF1121" s="35"/>
      <c r="AG1121" s="35"/>
      <c r="AH1121" s="35"/>
      <c r="AI1121" s="35"/>
      <c r="AJ1121" s="35"/>
      <c r="AK1121" s="35"/>
      <c r="AL1121" s="35"/>
      <c r="AM1121" s="35"/>
      <c r="AN1121" s="35"/>
      <c r="AO1121" s="35"/>
    </row>
    <row r="1123" spans="4:41" x14ac:dyDescent="0.25">
      <c r="D1123" s="4" t="s">
        <v>266</v>
      </c>
      <c r="E1123" s="4" t="s">
        <v>687</v>
      </c>
      <c r="F1123" s="4" t="s">
        <v>359</v>
      </c>
      <c r="G1123" s="4" t="s">
        <v>503</v>
      </c>
      <c r="H1123" s="4" t="s">
        <v>510</v>
      </c>
      <c r="I1123" s="4" t="s">
        <v>511</v>
      </c>
      <c r="J1123" s="4" t="s">
        <v>30</v>
      </c>
      <c r="K1123" s="4" t="s">
        <v>369</v>
      </c>
    </row>
    <row r="1124" spans="4:41" x14ac:dyDescent="0.25">
      <c r="D1124" s="1" t="s">
        <v>1427</v>
      </c>
      <c r="E1124" s="1">
        <v>210108</v>
      </c>
      <c r="F1124" s="1">
        <v>5918</v>
      </c>
      <c r="G1124" s="1" t="s">
        <v>650</v>
      </c>
      <c r="H1124" s="1" t="s">
        <v>1435</v>
      </c>
      <c r="I1124" s="1" t="s">
        <v>1436</v>
      </c>
      <c r="J1124" s="1" t="s">
        <v>691</v>
      </c>
      <c r="K1124" s="1" t="s">
        <v>692</v>
      </c>
    </row>
    <row r="1126" spans="4:41" x14ac:dyDescent="0.25">
      <c r="D1126" s="4" t="s">
        <v>491</v>
      </c>
      <c r="E1126" s="4" t="s">
        <v>533</v>
      </c>
      <c r="F1126" s="4" t="s">
        <v>359</v>
      </c>
      <c r="G1126" s="4" t="s">
        <v>503</v>
      </c>
      <c r="H1126" s="4" t="s">
        <v>510</v>
      </c>
      <c r="I1126" s="4" t="s">
        <v>511</v>
      </c>
      <c r="J1126" s="4" t="s">
        <v>369</v>
      </c>
    </row>
    <row r="1127" spans="4:41" x14ac:dyDescent="0.25">
      <c r="D1127" s="1">
        <v>5835</v>
      </c>
      <c r="E1127" s="1" t="s">
        <v>1437</v>
      </c>
      <c r="F1127" s="1">
        <v>5918</v>
      </c>
      <c r="G1127" s="1" t="s">
        <v>650</v>
      </c>
      <c r="H1127" s="1" t="s">
        <v>1435</v>
      </c>
      <c r="I1127" s="1" t="s">
        <v>1436</v>
      </c>
      <c r="J1127" s="1" t="s">
        <v>404</v>
      </c>
    </row>
    <row r="1128" spans="4:41" x14ac:dyDescent="0.25">
      <c r="D1128" s="1">
        <v>5836</v>
      </c>
      <c r="E1128" s="1" t="s">
        <v>1438</v>
      </c>
      <c r="F1128" s="1">
        <v>5574</v>
      </c>
      <c r="G1128" s="1" t="s">
        <v>1439</v>
      </c>
      <c r="H1128" s="1" t="s">
        <v>1440</v>
      </c>
      <c r="I1128" s="1" t="s">
        <v>1441</v>
      </c>
      <c r="J1128" s="1" t="s">
        <v>404</v>
      </c>
    </row>
    <row r="1169" spans="4:38" x14ac:dyDescent="0.25">
      <c r="D1169" s="39" t="s">
        <v>324</v>
      </c>
      <c r="E1169" s="35"/>
      <c r="F1169" s="35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/>
      <c r="Y1169" s="35"/>
      <c r="Z1169" s="35"/>
      <c r="AA1169" s="35"/>
      <c r="AB1169" s="35"/>
      <c r="AC1169" s="35"/>
      <c r="AD1169" s="35"/>
      <c r="AE1169" s="35"/>
      <c r="AF1169" s="35"/>
      <c r="AG1169" s="35"/>
      <c r="AH1169" s="35"/>
      <c r="AI1169" s="35"/>
      <c r="AJ1169" s="35"/>
      <c r="AK1169" s="35"/>
      <c r="AL1169" s="35"/>
    </row>
    <row r="1170" spans="4:38" x14ac:dyDescent="0.25">
      <c r="D1170" s="39" t="s">
        <v>308</v>
      </c>
      <c r="E1170" s="35"/>
      <c r="F1170" s="35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/>
      <c r="Y1170" s="35"/>
      <c r="Z1170" s="35"/>
      <c r="AA1170" s="35"/>
      <c r="AB1170" s="35"/>
      <c r="AC1170" s="35"/>
      <c r="AD1170" s="35"/>
      <c r="AE1170" s="35"/>
      <c r="AF1170" s="35"/>
      <c r="AG1170" s="35"/>
      <c r="AH1170" s="35"/>
      <c r="AI1170" s="35"/>
      <c r="AJ1170" s="35"/>
      <c r="AK1170" s="35"/>
      <c r="AL1170" s="35"/>
    </row>
    <row r="1171" spans="4:38" x14ac:dyDescent="0.25">
      <c r="D1171" s="39"/>
      <c r="E1171" s="35"/>
      <c r="F1171" s="35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/>
      <c r="Y1171" s="35"/>
      <c r="Z1171" s="35"/>
      <c r="AA1171" s="35"/>
      <c r="AB1171" s="35"/>
      <c r="AC1171" s="35"/>
      <c r="AD1171" s="35"/>
      <c r="AE1171" s="35"/>
      <c r="AF1171" s="35"/>
      <c r="AG1171" s="35"/>
      <c r="AH1171" s="35"/>
      <c r="AI1171" s="35"/>
      <c r="AJ1171" s="35"/>
      <c r="AK1171" s="35"/>
      <c r="AL1171" s="35"/>
    </row>
    <row r="1172" spans="4:38" x14ac:dyDescent="0.25">
      <c r="D1172" s="39" t="s">
        <v>264</v>
      </c>
      <c r="E1172" s="35"/>
      <c r="F1172" s="35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/>
      <c r="Y1172" s="35"/>
      <c r="Z1172" s="35"/>
      <c r="AA1172" s="35"/>
      <c r="AB1172" s="35"/>
      <c r="AC1172" s="35"/>
      <c r="AD1172" s="35"/>
      <c r="AE1172" s="35"/>
      <c r="AF1172" s="35"/>
      <c r="AG1172" s="35"/>
      <c r="AH1172" s="35"/>
      <c r="AI1172" s="35"/>
      <c r="AJ1172" s="35"/>
      <c r="AK1172" s="35"/>
      <c r="AL1172" s="35"/>
    </row>
    <row r="1173" spans="4:38" x14ac:dyDescent="0.25">
      <c r="D1173" s="39" t="s">
        <v>278</v>
      </c>
      <c r="E1173" s="35"/>
      <c r="F1173" s="35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  <c r="AA1173" s="35"/>
      <c r="AB1173" s="35"/>
      <c r="AC1173" s="35"/>
      <c r="AD1173" s="35"/>
      <c r="AE1173" s="35"/>
      <c r="AF1173" s="35"/>
      <c r="AG1173" s="35"/>
      <c r="AH1173" s="35"/>
      <c r="AI1173" s="35"/>
      <c r="AJ1173" s="35"/>
      <c r="AK1173" s="35"/>
      <c r="AL1173" s="35"/>
    </row>
    <row r="1174" spans="4:38" x14ac:dyDescent="0.25">
      <c r="D1174" s="39" t="s">
        <v>1442</v>
      </c>
      <c r="E1174" s="35"/>
      <c r="F1174" s="35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/>
      <c r="Y1174" s="35"/>
      <c r="Z1174" s="35"/>
      <c r="AA1174" s="35"/>
      <c r="AB1174" s="35"/>
      <c r="AC1174" s="35"/>
      <c r="AD1174" s="35"/>
      <c r="AE1174" s="35"/>
      <c r="AF1174" s="35"/>
      <c r="AG1174" s="35"/>
      <c r="AH1174" s="35"/>
      <c r="AI1174" s="35"/>
      <c r="AJ1174" s="35"/>
      <c r="AK1174" s="35"/>
      <c r="AL1174" s="35"/>
    </row>
    <row r="1175" spans="4:38" x14ac:dyDescent="0.25">
      <c r="D1175" s="39" t="s">
        <v>1443</v>
      </c>
      <c r="E1175" s="35"/>
      <c r="F1175" s="35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/>
      <c r="Y1175" s="35"/>
      <c r="Z1175" s="35"/>
      <c r="AA1175" s="35"/>
      <c r="AB1175" s="35"/>
      <c r="AC1175" s="35"/>
      <c r="AD1175" s="35"/>
      <c r="AE1175" s="35"/>
      <c r="AF1175" s="35"/>
      <c r="AG1175" s="35"/>
      <c r="AH1175" s="35"/>
      <c r="AI1175" s="35"/>
      <c r="AJ1175" s="35"/>
      <c r="AK1175" s="35"/>
      <c r="AL1175" s="35"/>
    </row>
    <row r="1176" spans="4:38" x14ac:dyDescent="0.25">
      <c r="D1176" s="39" t="s">
        <v>1444</v>
      </c>
      <c r="E1176" s="35"/>
      <c r="F1176" s="35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/>
      <c r="Y1176" s="35"/>
      <c r="Z1176" s="35"/>
      <c r="AA1176" s="35"/>
      <c r="AB1176" s="35"/>
      <c r="AC1176" s="35"/>
      <c r="AD1176" s="35"/>
      <c r="AE1176" s="35"/>
      <c r="AF1176" s="35"/>
      <c r="AG1176" s="35"/>
      <c r="AH1176" s="35"/>
      <c r="AI1176" s="35"/>
      <c r="AJ1176" s="35"/>
      <c r="AK1176" s="35"/>
      <c r="AL1176" s="35"/>
    </row>
    <row r="1177" spans="4:38" x14ac:dyDescent="0.25">
      <c r="D1177" s="39"/>
      <c r="E1177" s="35"/>
      <c r="F1177" s="35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/>
      <c r="Y1177" s="35"/>
      <c r="Z1177" s="35"/>
      <c r="AA1177" s="35"/>
      <c r="AB1177" s="35"/>
      <c r="AC1177" s="35"/>
      <c r="AD1177" s="35"/>
      <c r="AE1177" s="35"/>
      <c r="AF1177" s="35"/>
      <c r="AG1177" s="35"/>
      <c r="AH1177" s="35"/>
      <c r="AI1177" s="35"/>
      <c r="AJ1177" s="35"/>
      <c r="AK1177" s="35"/>
      <c r="AL1177" s="35"/>
    </row>
    <row r="1178" spans="4:38" x14ac:dyDescent="0.25">
      <c r="D1178" s="39" t="s">
        <v>523</v>
      </c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  <c r="AG1178" s="35"/>
      <c r="AH1178" s="35"/>
      <c r="AI1178" s="35"/>
      <c r="AJ1178" s="35"/>
      <c r="AK1178" s="35"/>
      <c r="AL1178" s="35"/>
    </row>
    <row r="1179" spans="4:38" x14ac:dyDescent="0.25">
      <c r="D1179" s="39" t="s">
        <v>278</v>
      </c>
      <c r="E1179" s="35"/>
      <c r="F1179" s="35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/>
      <c r="Y1179" s="35"/>
      <c r="Z1179" s="35"/>
      <c r="AA1179" s="35"/>
      <c r="AB1179" s="35"/>
      <c r="AC1179" s="35"/>
      <c r="AD1179" s="35"/>
      <c r="AE1179" s="35"/>
      <c r="AF1179" s="35"/>
      <c r="AG1179" s="35"/>
      <c r="AH1179" s="35"/>
      <c r="AI1179" s="35"/>
      <c r="AJ1179" s="35"/>
      <c r="AK1179" s="35"/>
      <c r="AL1179" s="35"/>
    </row>
    <row r="1180" spans="4:38" x14ac:dyDescent="0.25">
      <c r="D1180" s="39" t="s">
        <v>1442</v>
      </c>
      <c r="E1180" s="35"/>
      <c r="F1180" s="35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/>
      <c r="Y1180" s="35"/>
      <c r="Z1180" s="35"/>
      <c r="AA1180" s="35"/>
      <c r="AB1180" s="35"/>
      <c r="AC1180" s="35"/>
      <c r="AD1180" s="35"/>
      <c r="AE1180" s="35"/>
      <c r="AF1180" s="35"/>
      <c r="AG1180" s="35"/>
      <c r="AH1180" s="35"/>
      <c r="AI1180" s="35"/>
      <c r="AJ1180" s="35"/>
      <c r="AK1180" s="35"/>
      <c r="AL1180" s="35"/>
    </row>
    <row r="1181" spans="4:38" x14ac:dyDescent="0.25">
      <c r="D1181" s="39" t="s">
        <v>1443</v>
      </c>
      <c r="E1181" s="35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  <c r="Z1181" s="35"/>
      <c r="AA1181" s="35"/>
      <c r="AB1181" s="35"/>
      <c r="AC1181" s="35"/>
      <c r="AD1181" s="35"/>
      <c r="AE1181" s="35"/>
      <c r="AF1181" s="35"/>
      <c r="AG1181" s="35"/>
      <c r="AH1181" s="35"/>
      <c r="AI1181" s="35"/>
      <c r="AJ1181" s="35"/>
      <c r="AK1181" s="35"/>
      <c r="AL1181" s="35"/>
    </row>
    <row r="1182" spans="4:38" x14ac:dyDescent="0.25">
      <c r="D1182" s="39" t="s">
        <v>1445</v>
      </c>
      <c r="E1182" s="35"/>
      <c r="F1182" s="35"/>
      <c r="G1182" s="35"/>
      <c r="H1182" s="35"/>
      <c r="I1182" s="35"/>
      <c r="J1182" s="35"/>
      <c r="K1182" s="35"/>
      <c r="L1182" s="35"/>
      <c r="M1182" s="35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/>
      <c r="Y1182" s="35"/>
      <c r="Z1182" s="35"/>
      <c r="AA1182" s="35"/>
      <c r="AB1182" s="35"/>
      <c r="AC1182" s="35"/>
      <c r="AD1182" s="35"/>
      <c r="AE1182" s="35"/>
      <c r="AF1182" s="35"/>
      <c r="AG1182" s="35"/>
      <c r="AH1182" s="35"/>
      <c r="AI1182" s="35"/>
      <c r="AJ1182" s="35"/>
      <c r="AK1182" s="35"/>
      <c r="AL1182" s="35"/>
    </row>
    <row r="1183" spans="4:38" x14ac:dyDescent="0.25">
      <c r="D1183" s="39"/>
      <c r="E1183" s="35"/>
      <c r="F1183" s="35"/>
      <c r="G1183" s="35"/>
      <c r="H1183" s="35"/>
      <c r="I1183" s="35"/>
      <c r="J1183" s="35"/>
      <c r="K1183" s="35"/>
      <c r="L1183" s="35"/>
      <c r="M1183" s="35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/>
      <c r="Y1183" s="35"/>
      <c r="Z1183" s="35"/>
      <c r="AA1183" s="35"/>
      <c r="AB1183" s="35"/>
      <c r="AC1183" s="35"/>
      <c r="AD1183" s="35"/>
      <c r="AE1183" s="35"/>
      <c r="AF1183" s="35"/>
      <c r="AG1183" s="35"/>
      <c r="AH1183" s="35"/>
      <c r="AI1183" s="35"/>
      <c r="AJ1183" s="35"/>
      <c r="AK1183" s="35"/>
      <c r="AL1183" s="35"/>
    </row>
    <row r="1184" spans="4:38" x14ac:dyDescent="0.25">
      <c r="D1184" s="39" t="s">
        <v>260</v>
      </c>
      <c r="E1184" s="35"/>
      <c r="F1184" s="35"/>
      <c r="G1184" s="35"/>
      <c r="H1184" s="35"/>
      <c r="I1184" s="35"/>
      <c r="J1184" s="35"/>
      <c r="K1184" s="35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  <c r="AA1184" s="35"/>
      <c r="AB1184" s="35"/>
      <c r="AC1184" s="35"/>
      <c r="AD1184" s="35"/>
      <c r="AE1184" s="35"/>
      <c r="AF1184" s="35"/>
      <c r="AG1184" s="35"/>
      <c r="AH1184" s="35"/>
      <c r="AI1184" s="35"/>
      <c r="AJ1184" s="35"/>
      <c r="AK1184" s="35"/>
      <c r="AL1184" s="35"/>
    </row>
    <row r="1185" spans="4:38" x14ac:dyDescent="0.25">
      <c r="D1185" s="39" t="s">
        <v>261</v>
      </c>
      <c r="E1185" s="35"/>
      <c r="F1185" s="35"/>
      <c r="G1185" s="35"/>
      <c r="H1185" s="35"/>
      <c r="I1185" s="35"/>
      <c r="J1185" s="35"/>
      <c r="K1185" s="35"/>
      <c r="L1185" s="35"/>
      <c r="M1185" s="35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/>
      <c r="Y1185" s="35"/>
      <c r="Z1185" s="35"/>
      <c r="AA1185" s="35"/>
      <c r="AB1185" s="35"/>
      <c r="AC1185" s="35"/>
      <c r="AD1185" s="35"/>
      <c r="AE1185" s="35"/>
      <c r="AF1185" s="35"/>
      <c r="AG1185" s="35"/>
      <c r="AH1185" s="35"/>
      <c r="AI1185" s="35"/>
      <c r="AJ1185" s="35"/>
      <c r="AK1185" s="35"/>
      <c r="AL1185" s="35"/>
    </row>
    <row r="1186" spans="4:38" x14ac:dyDescent="0.25">
      <c r="D1186" s="39" t="s">
        <v>325</v>
      </c>
      <c r="E1186" s="35"/>
      <c r="F1186" s="35"/>
      <c r="G1186" s="35"/>
      <c r="H1186" s="35"/>
      <c r="I1186" s="35"/>
      <c r="J1186" s="35"/>
      <c r="K1186" s="35"/>
      <c r="L1186" s="35"/>
      <c r="M1186" s="35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/>
      <c r="Y1186" s="35"/>
      <c r="Z1186" s="35"/>
      <c r="AA1186" s="35"/>
      <c r="AB1186" s="35"/>
      <c r="AC1186" s="35"/>
      <c r="AD1186" s="35"/>
      <c r="AE1186" s="35"/>
      <c r="AF1186" s="35"/>
      <c r="AG1186" s="35"/>
      <c r="AH1186" s="35"/>
      <c r="AI1186" s="35"/>
      <c r="AJ1186" s="35"/>
      <c r="AK1186" s="35"/>
      <c r="AL1186" s="35"/>
    </row>
    <row r="1188" spans="4:38" x14ac:dyDescent="0.25">
      <c r="D1188" s="4" t="s">
        <v>2354</v>
      </c>
    </row>
    <row r="1190" spans="4:38" x14ac:dyDescent="0.25">
      <c r="D1190" s="1" t="s">
        <v>2668</v>
      </c>
    </row>
    <row r="1216" spans="4:4" x14ac:dyDescent="0.25">
      <c r="D1216" s="1" t="s">
        <v>36</v>
      </c>
    </row>
    <row r="1217" spans="4:4" x14ac:dyDescent="0.25">
      <c r="D1217" s="36" t="s">
        <v>2675</v>
      </c>
    </row>
    <row r="1219" spans="4:4" x14ac:dyDescent="0.25">
      <c r="D1219" s="1" t="s">
        <v>2676</v>
      </c>
    </row>
    <row r="1264" spans="2:4" x14ac:dyDescent="0.25">
      <c r="B1264" s="2">
        <v>0</v>
      </c>
      <c r="D1264" s="4" t="s">
        <v>2678</v>
      </c>
    </row>
    <row r="1265" spans="4:4" x14ac:dyDescent="0.25">
      <c r="D1265" s="41" t="s">
        <v>301</v>
      </c>
    </row>
    <row r="1266" spans="4:4" x14ac:dyDescent="0.25">
      <c r="D1266" s="37" t="s">
        <v>35</v>
      </c>
    </row>
    <row r="1326" spans="2:4" x14ac:dyDescent="0.25">
      <c r="B1326" s="34">
        <v>0</v>
      </c>
      <c r="D1326" s="4" t="s">
        <v>2681</v>
      </c>
    </row>
    <row r="1327" spans="2:4" x14ac:dyDescent="0.25">
      <c r="D1327" s="41" t="s">
        <v>301</v>
      </c>
    </row>
    <row r="1329" spans="4:4" x14ac:dyDescent="0.25">
      <c r="D1329" s="1" t="s">
        <v>2679</v>
      </c>
    </row>
    <row r="1360" spans="4:4" x14ac:dyDescent="0.25">
      <c r="D1360" s="1" t="s">
        <v>2679</v>
      </c>
    </row>
    <row r="1369" spans="39:39" x14ac:dyDescent="0.25">
      <c r="AM1369" s="1" t="s">
        <v>305</v>
      </c>
    </row>
    <row r="1370" spans="39:39" x14ac:dyDescent="0.25">
      <c r="AM1370" s="4" t="s">
        <v>2684</v>
      </c>
    </row>
    <row r="1391" spans="4:18" x14ac:dyDescent="0.25">
      <c r="D1391" s="39" t="s">
        <v>324</v>
      </c>
      <c r="E1391" s="35"/>
      <c r="F1391" s="35"/>
      <c r="G1391" s="35"/>
      <c r="H1391" s="35"/>
      <c r="I1391" s="35"/>
      <c r="J1391" s="35"/>
      <c r="K1391" s="35"/>
      <c r="L1391" s="35"/>
      <c r="M1391" s="35"/>
      <c r="N1391" s="35"/>
      <c r="O1391" s="35"/>
      <c r="P1391" s="35"/>
      <c r="Q1391" s="35"/>
      <c r="R1391" s="35"/>
    </row>
    <row r="1392" spans="4:18" x14ac:dyDescent="0.25">
      <c r="D1392" s="39" t="s">
        <v>308</v>
      </c>
      <c r="E1392" s="35"/>
      <c r="F1392" s="35"/>
      <c r="G1392" s="35"/>
      <c r="H1392" s="35"/>
      <c r="I1392" s="35"/>
      <c r="J1392" s="35"/>
      <c r="K1392" s="35"/>
      <c r="L1392" s="35"/>
      <c r="M1392" s="35"/>
      <c r="N1392" s="35"/>
      <c r="O1392" s="35"/>
      <c r="P1392" s="35"/>
      <c r="Q1392" s="35"/>
      <c r="R1392" s="35"/>
    </row>
    <row r="1393" spans="4:18" x14ac:dyDescent="0.25">
      <c r="D1393" s="39"/>
      <c r="E1393" s="35"/>
      <c r="F1393" s="35"/>
      <c r="G1393" s="35"/>
      <c r="H1393" s="35"/>
      <c r="I1393" s="35"/>
      <c r="J1393" s="35"/>
      <c r="K1393" s="35"/>
      <c r="L1393" s="35"/>
      <c r="M1393" s="35"/>
      <c r="N1393" s="35"/>
      <c r="O1393" s="35"/>
      <c r="P1393" s="35"/>
      <c r="Q1393" s="35"/>
      <c r="R1393" s="35"/>
    </row>
    <row r="1394" spans="4:18" x14ac:dyDescent="0.25">
      <c r="D1394" s="39" t="s">
        <v>429</v>
      </c>
      <c r="E1394" s="35"/>
      <c r="F1394" s="35"/>
      <c r="G1394" s="35"/>
      <c r="H1394" s="35"/>
      <c r="I1394" s="35"/>
      <c r="J1394" s="35"/>
      <c r="K1394" s="35"/>
      <c r="L1394" s="35"/>
      <c r="M1394" s="35"/>
      <c r="N1394" s="35"/>
      <c r="O1394" s="35"/>
      <c r="P1394" s="35"/>
      <c r="Q1394" s="35"/>
      <c r="R1394" s="35"/>
    </row>
    <row r="1395" spans="4:18" x14ac:dyDescent="0.25">
      <c r="D1395" s="39" t="s">
        <v>278</v>
      </c>
      <c r="E1395" s="35"/>
      <c r="F1395" s="35"/>
      <c r="G1395" s="35"/>
      <c r="H1395" s="35"/>
      <c r="I1395" s="35"/>
      <c r="J1395" s="35"/>
      <c r="K1395" s="35"/>
      <c r="L1395" s="35"/>
      <c r="M1395" s="35"/>
      <c r="N1395" s="35"/>
      <c r="O1395" s="35"/>
      <c r="P1395" s="35"/>
      <c r="Q1395" s="35"/>
      <c r="R1395" s="35"/>
    </row>
    <row r="1396" spans="4:18" x14ac:dyDescent="0.25">
      <c r="D1396" s="39" t="s">
        <v>615</v>
      </c>
      <c r="E1396" s="35"/>
      <c r="F1396" s="35"/>
      <c r="G1396" s="35"/>
      <c r="H1396" s="35"/>
      <c r="I1396" s="35"/>
      <c r="J1396" s="35"/>
      <c r="K1396" s="35"/>
      <c r="L1396" s="35"/>
      <c r="M1396" s="35"/>
      <c r="N1396" s="35"/>
      <c r="O1396" s="35"/>
      <c r="P1396" s="35"/>
      <c r="Q1396" s="35"/>
      <c r="R1396" s="35"/>
    </row>
    <row r="1397" spans="4:18" x14ac:dyDescent="0.25">
      <c r="D1397" s="39" t="s">
        <v>461</v>
      </c>
      <c r="E1397" s="35"/>
      <c r="F1397" s="35"/>
      <c r="G1397" s="35"/>
      <c r="H1397" s="35"/>
      <c r="I1397" s="35"/>
      <c r="J1397" s="35"/>
      <c r="K1397" s="35"/>
      <c r="L1397" s="35"/>
      <c r="M1397" s="35"/>
      <c r="N1397" s="35"/>
      <c r="O1397" s="35"/>
      <c r="P1397" s="35"/>
      <c r="Q1397" s="35"/>
      <c r="R1397" s="35"/>
    </row>
    <row r="1398" spans="4:18" x14ac:dyDescent="0.25">
      <c r="D1398" s="39" t="s">
        <v>2685</v>
      </c>
      <c r="E1398" s="35"/>
      <c r="F1398" s="35"/>
      <c r="G1398" s="35"/>
      <c r="H1398" s="35"/>
      <c r="I1398" s="35"/>
      <c r="J1398" s="35"/>
      <c r="K1398" s="35"/>
      <c r="L1398" s="35"/>
      <c r="M1398" s="35"/>
      <c r="N1398" s="35"/>
      <c r="O1398" s="35"/>
      <c r="P1398" s="35"/>
      <c r="Q1398" s="35"/>
      <c r="R1398" s="35"/>
    </row>
    <row r="1399" spans="4:18" x14ac:dyDescent="0.25">
      <c r="D1399" s="39" t="s">
        <v>2686</v>
      </c>
      <c r="E1399" s="35"/>
      <c r="F1399" s="35"/>
      <c r="G1399" s="35"/>
      <c r="H1399" s="35"/>
      <c r="I1399" s="35"/>
      <c r="J1399" s="35"/>
      <c r="K1399" s="35"/>
      <c r="L1399" s="35"/>
      <c r="M1399" s="35"/>
      <c r="N1399" s="35"/>
      <c r="O1399" s="35"/>
      <c r="P1399" s="35"/>
      <c r="Q1399" s="35"/>
      <c r="R1399" s="35"/>
    </row>
    <row r="1400" spans="4:18" x14ac:dyDescent="0.25">
      <c r="D1400" s="39" t="s">
        <v>2687</v>
      </c>
      <c r="E1400" s="35"/>
      <c r="F1400" s="35"/>
      <c r="G1400" s="35"/>
      <c r="H1400" s="35"/>
      <c r="I1400" s="35"/>
      <c r="J1400" s="35"/>
      <c r="K1400" s="35"/>
      <c r="L1400" s="35"/>
      <c r="M1400" s="35"/>
      <c r="N1400" s="35"/>
      <c r="O1400" s="35"/>
      <c r="P1400" s="35"/>
      <c r="Q1400" s="35"/>
      <c r="R1400" s="35"/>
    </row>
    <row r="1401" spans="4:18" x14ac:dyDescent="0.25">
      <c r="D1401" s="39" t="s">
        <v>2688</v>
      </c>
      <c r="E1401" s="35"/>
      <c r="F1401" s="35"/>
      <c r="G1401" s="35"/>
      <c r="H1401" s="35"/>
      <c r="I1401" s="35"/>
      <c r="J1401" s="35"/>
      <c r="K1401" s="35"/>
      <c r="L1401" s="35"/>
      <c r="M1401" s="35"/>
      <c r="N1401" s="35"/>
      <c r="O1401" s="35"/>
      <c r="P1401" s="35"/>
      <c r="Q1401" s="35"/>
      <c r="R1401" s="35"/>
    </row>
    <row r="1402" spans="4:18" x14ac:dyDescent="0.25">
      <c r="D1402" s="39" t="s">
        <v>2689</v>
      </c>
      <c r="E1402" s="35"/>
      <c r="F1402" s="35"/>
      <c r="G1402" s="35"/>
      <c r="H1402" s="35"/>
      <c r="I1402" s="35"/>
      <c r="J1402" s="35"/>
      <c r="K1402" s="35"/>
      <c r="L1402" s="35"/>
      <c r="M1402" s="35"/>
      <c r="N1402" s="35"/>
      <c r="O1402" s="35"/>
      <c r="P1402" s="35"/>
      <c r="Q1402" s="35"/>
      <c r="R1402" s="35"/>
    </row>
    <row r="1403" spans="4:18" x14ac:dyDescent="0.25">
      <c r="D1403" s="39" t="s">
        <v>2690</v>
      </c>
      <c r="E1403" s="35"/>
      <c r="F1403" s="35"/>
      <c r="G1403" s="35"/>
      <c r="H1403" s="35"/>
      <c r="I1403" s="35"/>
      <c r="J1403" s="35"/>
      <c r="K1403" s="35"/>
      <c r="L1403" s="35"/>
      <c r="M1403" s="35"/>
      <c r="N1403" s="35"/>
      <c r="O1403" s="35"/>
      <c r="P1403" s="35"/>
      <c r="Q1403" s="35"/>
      <c r="R1403" s="35"/>
    </row>
    <row r="1404" spans="4:18" x14ac:dyDescent="0.25">
      <c r="D1404" s="39" t="s">
        <v>2691</v>
      </c>
      <c r="E1404" s="35"/>
      <c r="F1404" s="35"/>
      <c r="G1404" s="35"/>
      <c r="H1404" s="35"/>
      <c r="I1404" s="35"/>
      <c r="J1404" s="35"/>
      <c r="K1404" s="35"/>
      <c r="L1404" s="35"/>
      <c r="M1404" s="35"/>
      <c r="N1404" s="35"/>
      <c r="O1404" s="35"/>
      <c r="P1404" s="35"/>
      <c r="Q1404" s="35"/>
      <c r="R1404" s="35"/>
    </row>
    <row r="1405" spans="4:18" x14ac:dyDescent="0.25">
      <c r="D1405" s="39" t="s">
        <v>2692</v>
      </c>
      <c r="E1405" s="35"/>
      <c r="F1405" s="35"/>
      <c r="G1405" s="35"/>
      <c r="H1405" s="35"/>
      <c r="I1405" s="35"/>
      <c r="J1405" s="35"/>
      <c r="K1405" s="35"/>
      <c r="L1405" s="35"/>
      <c r="M1405" s="35"/>
      <c r="N1405" s="35"/>
      <c r="O1405" s="35"/>
      <c r="P1405" s="35"/>
      <c r="Q1405" s="35"/>
      <c r="R1405" s="35"/>
    </row>
    <row r="1406" spans="4:18" x14ac:dyDescent="0.25">
      <c r="D1406" s="39" t="s">
        <v>2693</v>
      </c>
      <c r="E1406" s="35"/>
      <c r="F1406" s="35"/>
      <c r="G1406" s="35"/>
      <c r="H1406" s="35"/>
      <c r="I1406" s="35"/>
      <c r="J1406" s="35"/>
      <c r="K1406" s="35"/>
      <c r="L1406" s="35"/>
      <c r="M1406" s="35"/>
      <c r="N1406" s="35"/>
      <c r="O1406" s="35"/>
      <c r="P1406" s="35"/>
      <c r="Q1406" s="35"/>
      <c r="R1406" s="35"/>
    </row>
    <row r="1407" spans="4:18" x14ac:dyDescent="0.25">
      <c r="D1407" s="39" t="s">
        <v>2694</v>
      </c>
      <c r="E1407" s="35"/>
      <c r="F1407" s="35"/>
      <c r="G1407" s="35"/>
      <c r="H1407" s="35"/>
      <c r="I1407" s="35"/>
      <c r="J1407" s="35"/>
      <c r="K1407" s="35"/>
      <c r="L1407" s="35"/>
      <c r="M1407" s="35"/>
      <c r="N1407" s="35"/>
      <c r="O1407" s="35"/>
      <c r="P1407" s="35"/>
      <c r="Q1407" s="35"/>
      <c r="R1407" s="35"/>
    </row>
    <row r="1408" spans="4:18" x14ac:dyDescent="0.25">
      <c r="D1408" s="39" t="s">
        <v>2695</v>
      </c>
      <c r="E1408" s="35"/>
      <c r="F1408" s="35"/>
      <c r="G1408" s="35"/>
      <c r="H1408" s="35"/>
      <c r="I1408" s="35"/>
      <c r="J1408" s="35"/>
      <c r="K1408" s="35"/>
      <c r="L1408" s="35"/>
      <c r="M1408" s="35"/>
      <c r="N1408" s="35"/>
      <c r="O1408" s="35"/>
      <c r="P1408" s="35"/>
      <c r="Q1408" s="35"/>
      <c r="R1408" s="35"/>
    </row>
    <row r="1409" spans="4:18" x14ac:dyDescent="0.25">
      <c r="D1409" s="39">
        <v>426731</v>
      </c>
      <c r="E1409" s="35"/>
      <c r="F1409" s="35"/>
      <c r="G1409" s="35"/>
      <c r="H1409" s="35"/>
      <c r="I1409" s="35"/>
      <c r="J1409" s="35"/>
      <c r="K1409" s="35"/>
      <c r="L1409" s="35"/>
      <c r="M1409" s="35"/>
      <c r="N1409" s="35"/>
      <c r="O1409" s="35"/>
      <c r="P1409" s="35"/>
      <c r="Q1409" s="35"/>
      <c r="R1409" s="35"/>
    </row>
    <row r="1410" spans="4:18" x14ac:dyDescent="0.25">
      <c r="D1410" s="39" t="s">
        <v>258</v>
      </c>
      <c r="E1410" s="35"/>
      <c r="F1410" s="35"/>
      <c r="G1410" s="35"/>
      <c r="H1410" s="35"/>
      <c r="I1410" s="35"/>
      <c r="J1410" s="35"/>
      <c r="K1410" s="35"/>
      <c r="L1410" s="35"/>
      <c r="M1410" s="35"/>
      <c r="N1410" s="35"/>
      <c r="O1410" s="35"/>
      <c r="P1410" s="35"/>
      <c r="Q1410" s="35"/>
      <c r="R1410" s="35"/>
    </row>
    <row r="1411" spans="4:18" x14ac:dyDescent="0.25">
      <c r="D1411" s="39"/>
      <c r="E1411" s="35"/>
      <c r="F1411" s="35"/>
      <c r="G1411" s="35"/>
      <c r="H1411" s="35"/>
      <c r="I1411" s="35"/>
      <c r="J1411" s="35"/>
      <c r="K1411" s="35"/>
      <c r="L1411" s="35"/>
      <c r="M1411" s="35"/>
      <c r="N1411" s="35"/>
      <c r="O1411" s="35"/>
      <c r="P1411" s="35"/>
      <c r="Q1411" s="35"/>
      <c r="R1411" s="35"/>
    </row>
    <row r="1412" spans="4:18" x14ac:dyDescent="0.25">
      <c r="D1412" s="39" t="s">
        <v>260</v>
      </c>
      <c r="E1412" s="35"/>
      <c r="F1412" s="35"/>
      <c r="G1412" s="35"/>
      <c r="H1412" s="35"/>
      <c r="I1412" s="35"/>
      <c r="J1412" s="35"/>
      <c r="K1412" s="35"/>
      <c r="L1412" s="35"/>
      <c r="M1412" s="35"/>
      <c r="N1412" s="35"/>
      <c r="O1412" s="35"/>
      <c r="P1412" s="35"/>
      <c r="Q1412" s="35"/>
      <c r="R1412" s="35"/>
    </row>
    <row r="1413" spans="4:18" x14ac:dyDescent="0.25">
      <c r="D1413" s="39" t="s">
        <v>261</v>
      </c>
      <c r="E1413" s="35"/>
      <c r="F1413" s="35"/>
      <c r="G1413" s="35"/>
      <c r="H1413" s="35"/>
      <c r="I1413" s="35"/>
      <c r="J1413" s="35"/>
      <c r="K1413" s="35"/>
      <c r="L1413" s="35"/>
      <c r="M1413" s="35"/>
      <c r="N1413" s="35"/>
      <c r="O1413" s="35"/>
      <c r="P1413" s="35"/>
      <c r="Q1413" s="35"/>
      <c r="R1413" s="35"/>
    </row>
    <row r="1414" spans="4:18" x14ac:dyDescent="0.25">
      <c r="D1414" s="39" t="s">
        <v>325</v>
      </c>
      <c r="E1414" s="35"/>
      <c r="F1414" s="35"/>
      <c r="G1414" s="35"/>
      <c r="H1414" s="35"/>
      <c r="I1414" s="35"/>
      <c r="J1414" s="35"/>
      <c r="K1414" s="35"/>
      <c r="L1414" s="35"/>
      <c r="M1414" s="35"/>
      <c r="N1414" s="35"/>
      <c r="O1414" s="35"/>
      <c r="P1414" s="35"/>
      <c r="Q1414" s="35"/>
      <c r="R1414" s="35"/>
    </row>
    <row r="1416" spans="4:18" x14ac:dyDescent="0.25">
      <c r="D1416" s="1" t="s">
        <v>2679</v>
      </c>
    </row>
    <row r="1452" spans="2:4" x14ac:dyDescent="0.25">
      <c r="B1452" s="2">
        <v>0</v>
      </c>
      <c r="D1452" s="4" t="s">
        <v>501</v>
      </c>
    </row>
    <row r="1453" spans="2:4" x14ac:dyDescent="0.25">
      <c r="D1453" s="41" t="s">
        <v>301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AAE6-836E-44D5-A16B-19914070E2B6}">
  <dimension ref="A2:J34"/>
  <sheetViews>
    <sheetView topLeftCell="A22" zoomScale="85" zoomScaleNormal="85" workbookViewId="0">
      <selection activeCell="A28" sqref="A28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2658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2657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1622</v>
      </c>
      <c r="B5" s="51" t="s">
        <v>1623</v>
      </c>
      <c r="C5" s="51" t="s">
        <v>323</v>
      </c>
      <c r="D5" s="51" t="s">
        <v>310</v>
      </c>
      <c r="E5" s="51" t="s">
        <v>272</v>
      </c>
      <c r="F5" s="67">
        <v>45202.679861110999</v>
      </c>
      <c r="G5" s="67">
        <v>45623.625</v>
      </c>
      <c r="H5" s="51" t="s">
        <v>23</v>
      </c>
      <c r="I5" s="51" t="s">
        <v>18</v>
      </c>
      <c r="J5" s="51" t="s">
        <v>259</v>
      </c>
    </row>
    <row r="6" spans="1:10" ht="90" x14ac:dyDescent="0.25">
      <c r="A6" s="52" t="s">
        <v>1634</v>
      </c>
      <c r="B6" s="52" t="s">
        <v>1633</v>
      </c>
      <c r="C6" s="52" t="s">
        <v>377</v>
      </c>
      <c r="D6" s="52" t="s">
        <v>310</v>
      </c>
      <c r="E6" s="52" t="s">
        <v>272</v>
      </c>
      <c r="F6" s="66">
        <v>45202.704861111</v>
      </c>
      <c r="G6" s="66">
        <v>45623.659722222001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1649</v>
      </c>
      <c r="B7" s="51" t="s">
        <v>1646</v>
      </c>
      <c r="C7" s="51" t="s">
        <v>1648</v>
      </c>
      <c r="D7" s="51" t="s">
        <v>310</v>
      </c>
      <c r="E7" s="51" t="s">
        <v>272</v>
      </c>
      <c r="F7" s="67">
        <v>45203.361111111</v>
      </c>
      <c r="G7" s="67">
        <v>45623.638888889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1806</v>
      </c>
      <c r="B8" s="52" t="s">
        <v>1655</v>
      </c>
      <c r="C8" s="52" t="s">
        <v>644</v>
      </c>
      <c r="D8" s="52" t="s">
        <v>310</v>
      </c>
      <c r="E8" s="52" t="s">
        <v>272</v>
      </c>
      <c r="F8" s="66">
        <v>45203.565277777998</v>
      </c>
      <c r="G8" s="66">
        <v>45624.547222221998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1841</v>
      </c>
      <c r="B9" s="47" t="s">
        <v>1859</v>
      </c>
      <c r="C9" s="47" t="s">
        <v>323</v>
      </c>
      <c r="D9" s="47" t="s">
        <v>310</v>
      </c>
      <c r="E9" s="47" t="s">
        <v>272</v>
      </c>
      <c r="F9" s="62">
        <v>45204.429861110999</v>
      </c>
      <c r="G9" s="62">
        <v>45625.375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52" t="s">
        <v>1918</v>
      </c>
      <c r="B10" s="44" t="s">
        <v>1916</v>
      </c>
      <c r="C10" s="44" t="s">
        <v>377</v>
      </c>
      <c r="D10" s="44" t="s">
        <v>310</v>
      </c>
      <c r="E10" s="44" t="s">
        <v>272</v>
      </c>
      <c r="F10" s="63">
        <v>45205.435416667002</v>
      </c>
      <c r="G10" s="63">
        <v>45628.375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51" t="s">
        <v>1929</v>
      </c>
      <c r="B11" s="47" t="s">
        <v>1926</v>
      </c>
      <c r="C11" s="47" t="s">
        <v>713</v>
      </c>
      <c r="D11" s="47" t="s">
        <v>310</v>
      </c>
      <c r="E11" s="47" t="s">
        <v>272</v>
      </c>
      <c r="F11" s="62">
        <v>45205.654861110997</v>
      </c>
      <c r="G11" s="62">
        <v>45628.601388889001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1933</v>
      </c>
      <c r="B12" s="44" t="s">
        <v>1931</v>
      </c>
      <c r="C12" s="44" t="s">
        <v>393</v>
      </c>
      <c r="D12" s="44" t="s">
        <v>310</v>
      </c>
      <c r="E12" s="44" t="s">
        <v>272</v>
      </c>
      <c r="F12" s="63">
        <v>45205.670138889</v>
      </c>
      <c r="G12" s="63">
        <v>45628.625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2075</v>
      </c>
      <c r="B13" s="47" t="s">
        <v>2076</v>
      </c>
      <c r="C13" s="47" t="s">
        <v>323</v>
      </c>
      <c r="D13" s="47" t="s">
        <v>310</v>
      </c>
      <c r="E13" s="47" t="s">
        <v>272</v>
      </c>
      <c r="F13" s="62">
        <v>45208.411805556003</v>
      </c>
      <c r="G13" s="62">
        <v>45629.365277778001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2098</v>
      </c>
      <c r="B14" s="44" t="s">
        <v>2097</v>
      </c>
      <c r="C14" s="44" t="s">
        <v>377</v>
      </c>
      <c r="D14" s="44" t="s">
        <v>310</v>
      </c>
      <c r="E14" s="44" t="s">
        <v>272</v>
      </c>
      <c r="F14" s="63">
        <v>45208.490277778001</v>
      </c>
      <c r="G14" s="63">
        <v>45629.438888889003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6" t="s">
        <v>2292</v>
      </c>
      <c r="B15" s="46" t="s">
        <v>2291</v>
      </c>
      <c r="C15" s="46" t="s">
        <v>563</v>
      </c>
      <c r="D15" s="46" t="s">
        <v>310</v>
      </c>
      <c r="E15" s="46" t="s">
        <v>272</v>
      </c>
      <c r="F15" s="69">
        <v>45209.336111110999</v>
      </c>
      <c r="G15" s="69">
        <v>45629.625</v>
      </c>
      <c r="H15" s="46" t="s">
        <v>23</v>
      </c>
      <c r="I15" s="46" t="s">
        <v>18</v>
      </c>
      <c r="J15" s="46" t="s">
        <v>255</v>
      </c>
    </row>
    <row r="16" spans="1:10" ht="45" x14ac:dyDescent="0.25">
      <c r="A16" s="44" t="s">
        <v>2253</v>
      </c>
      <c r="B16" s="44" t="s">
        <v>2290</v>
      </c>
      <c r="C16" s="44" t="s">
        <v>395</v>
      </c>
      <c r="D16" s="44" t="s">
        <v>310</v>
      </c>
      <c r="E16" s="44" t="s">
        <v>272</v>
      </c>
      <c r="F16" s="63">
        <v>45209.336111110999</v>
      </c>
      <c r="G16" s="63">
        <v>45629.625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6" t="s">
        <v>2264</v>
      </c>
      <c r="B17" s="46" t="s">
        <v>2289</v>
      </c>
      <c r="C17" s="46" t="s">
        <v>490</v>
      </c>
      <c r="D17" s="46" t="s">
        <v>310</v>
      </c>
      <c r="E17" s="46" t="s">
        <v>272</v>
      </c>
      <c r="F17" s="69">
        <v>45209.454166666997</v>
      </c>
      <c r="G17" s="69">
        <v>45630.408333332998</v>
      </c>
      <c r="H17" s="46" t="s">
        <v>23</v>
      </c>
      <c r="I17" s="46" t="s">
        <v>18</v>
      </c>
      <c r="J17" s="46" t="s">
        <v>255</v>
      </c>
    </row>
    <row r="18" spans="1:10" ht="45" x14ac:dyDescent="0.25">
      <c r="A18" s="44" t="s">
        <v>2266</v>
      </c>
      <c r="B18" s="44" t="s">
        <v>2288</v>
      </c>
      <c r="C18" s="44" t="s">
        <v>822</v>
      </c>
      <c r="D18" s="44" t="s">
        <v>310</v>
      </c>
      <c r="E18" s="44" t="s">
        <v>272</v>
      </c>
      <c r="F18" s="63">
        <v>45209.458333333001</v>
      </c>
      <c r="G18" s="63">
        <v>45630.416666666999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2270</v>
      </c>
      <c r="B19" s="47" t="s">
        <v>2287</v>
      </c>
      <c r="C19" s="47" t="s">
        <v>377</v>
      </c>
      <c r="D19" s="47" t="s">
        <v>310</v>
      </c>
      <c r="E19" s="47" t="s">
        <v>272</v>
      </c>
      <c r="F19" s="62">
        <v>45209.471527777998</v>
      </c>
      <c r="G19" s="62">
        <v>45630.416666666999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78" t="s">
        <v>2369</v>
      </c>
      <c r="B20" s="78" t="s">
        <v>2370</v>
      </c>
      <c r="C20" s="78" t="s">
        <v>327</v>
      </c>
      <c r="D20" s="78" t="s">
        <v>310</v>
      </c>
      <c r="E20" s="78" t="s">
        <v>272</v>
      </c>
      <c r="F20" s="79">
        <v>45210.46875</v>
      </c>
      <c r="G20" s="79">
        <v>45631.416666666999</v>
      </c>
      <c r="H20" s="78" t="s">
        <v>23</v>
      </c>
      <c r="I20" s="78" t="s">
        <v>18</v>
      </c>
      <c r="J20" s="78" t="s">
        <v>255</v>
      </c>
    </row>
    <row r="21" spans="1:10" ht="45" x14ac:dyDescent="0.25">
      <c r="A21" s="47" t="s">
        <v>2408</v>
      </c>
      <c r="B21" s="47" t="s">
        <v>529</v>
      </c>
      <c r="C21" s="47" t="s">
        <v>393</v>
      </c>
      <c r="D21" s="47" t="s">
        <v>310</v>
      </c>
      <c r="E21" s="47" t="s">
        <v>272</v>
      </c>
      <c r="F21" s="62">
        <v>45210.474305556003</v>
      </c>
      <c r="G21" s="62">
        <v>45631.416666666999</v>
      </c>
      <c r="H21" s="47" t="s">
        <v>23</v>
      </c>
      <c r="I21" s="47" t="s">
        <v>18</v>
      </c>
      <c r="J21" s="47" t="s">
        <v>259</v>
      </c>
    </row>
    <row r="22" spans="1:10" ht="45" x14ac:dyDescent="0.25">
      <c r="A22" s="44" t="s">
        <v>2407</v>
      </c>
      <c r="B22" s="44" t="s">
        <v>2376</v>
      </c>
      <c r="C22" s="44" t="s">
        <v>393</v>
      </c>
      <c r="D22" s="44" t="s">
        <v>310</v>
      </c>
      <c r="E22" s="44" t="s">
        <v>272</v>
      </c>
      <c r="F22" s="63">
        <v>45210.547222221998</v>
      </c>
      <c r="G22" s="63">
        <v>45631.541666666999</v>
      </c>
      <c r="H22" s="44" t="s">
        <v>23</v>
      </c>
      <c r="I22" s="44" t="s">
        <v>18</v>
      </c>
      <c r="J22" s="44" t="s">
        <v>259</v>
      </c>
    </row>
    <row r="23" spans="1:10" ht="45" x14ac:dyDescent="0.25">
      <c r="A23" s="47" t="s">
        <v>2453</v>
      </c>
      <c r="B23" s="47" t="s">
        <v>2451</v>
      </c>
      <c r="C23" s="47" t="s">
        <v>393</v>
      </c>
      <c r="D23" s="47" t="s">
        <v>310</v>
      </c>
      <c r="E23" s="47" t="s">
        <v>272</v>
      </c>
      <c r="F23" s="62">
        <v>45211.586805555999</v>
      </c>
      <c r="G23" s="62">
        <v>45632.541666666999</v>
      </c>
      <c r="H23" s="47" t="s">
        <v>23</v>
      </c>
      <c r="I23" s="47" t="s">
        <v>18</v>
      </c>
      <c r="J23" s="47" t="s">
        <v>259</v>
      </c>
    </row>
    <row r="24" spans="1:10" ht="45" x14ac:dyDescent="0.25">
      <c r="A24" s="44" t="s">
        <v>2461</v>
      </c>
      <c r="B24" s="44" t="s">
        <v>2463</v>
      </c>
      <c r="C24" s="44" t="s">
        <v>323</v>
      </c>
      <c r="D24" s="44" t="s">
        <v>310</v>
      </c>
      <c r="E24" s="44" t="s">
        <v>272</v>
      </c>
      <c r="F24" s="63">
        <v>45211.615277778001</v>
      </c>
      <c r="G24" s="63">
        <v>45632.563888889003</v>
      </c>
      <c r="H24" s="44" t="s">
        <v>23</v>
      </c>
      <c r="I24" s="44" t="s">
        <v>18</v>
      </c>
      <c r="J24" s="44" t="s">
        <v>259</v>
      </c>
    </row>
    <row r="25" spans="1:10" ht="45" x14ac:dyDescent="0.25">
      <c r="A25" s="47" t="s">
        <v>2465</v>
      </c>
      <c r="B25" s="47" t="s">
        <v>2464</v>
      </c>
      <c r="C25" s="47" t="s">
        <v>395</v>
      </c>
      <c r="D25" s="47" t="s">
        <v>310</v>
      </c>
      <c r="E25" s="47" t="s">
        <v>272</v>
      </c>
      <c r="F25" s="62">
        <v>45211.632638889001</v>
      </c>
      <c r="G25" s="62">
        <v>45632.583333333001</v>
      </c>
      <c r="H25" s="47" t="s">
        <v>23</v>
      </c>
      <c r="I25" s="47" t="s">
        <v>18</v>
      </c>
      <c r="J25" s="47" t="s">
        <v>259</v>
      </c>
    </row>
    <row r="26" spans="1:10" ht="45" x14ac:dyDescent="0.25">
      <c r="A26" s="44" t="s">
        <v>2503</v>
      </c>
      <c r="B26" s="44" t="s">
        <v>2511</v>
      </c>
      <c r="C26" s="44" t="s">
        <v>323</v>
      </c>
      <c r="D26" s="44" t="s">
        <v>310</v>
      </c>
      <c r="E26" s="44" t="s">
        <v>272</v>
      </c>
      <c r="F26" s="63">
        <v>45212.477083332997</v>
      </c>
      <c r="G26" s="63">
        <v>45635.416666666999</v>
      </c>
      <c r="H26" s="44" t="s">
        <v>23</v>
      </c>
      <c r="I26" s="44" t="s">
        <v>18</v>
      </c>
      <c r="J26" s="44" t="s">
        <v>259</v>
      </c>
    </row>
    <row r="27" spans="1:10" ht="45" x14ac:dyDescent="0.25">
      <c r="A27" s="47" t="s">
        <v>2504</v>
      </c>
      <c r="B27" s="47" t="s">
        <v>2656</v>
      </c>
      <c r="C27" s="47" t="s">
        <v>395</v>
      </c>
      <c r="D27" s="47" t="s">
        <v>310</v>
      </c>
      <c r="E27" s="47" t="s">
        <v>272</v>
      </c>
      <c r="F27" s="62">
        <v>45212.477777777996</v>
      </c>
      <c r="G27" s="62">
        <v>45635.416666666999</v>
      </c>
      <c r="H27" s="47" t="s">
        <v>23</v>
      </c>
      <c r="I27" s="47" t="s">
        <v>18</v>
      </c>
      <c r="J27" s="47" t="s">
        <v>259</v>
      </c>
    </row>
    <row r="28" spans="1:10" ht="45" x14ac:dyDescent="0.25">
      <c r="A28" s="78" t="s">
        <v>2622</v>
      </c>
      <c r="B28" s="78" t="s">
        <v>2655</v>
      </c>
      <c r="C28" s="78" t="s">
        <v>323</v>
      </c>
      <c r="D28" s="78" t="s">
        <v>310</v>
      </c>
      <c r="E28" s="78" t="s">
        <v>272</v>
      </c>
      <c r="F28" s="79">
        <v>45215.413888889001</v>
      </c>
      <c r="G28" s="79">
        <v>45636.369444443997</v>
      </c>
      <c r="H28" s="78" t="s">
        <v>23</v>
      </c>
      <c r="I28" s="78" t="s">
        <v>18</v>
      </c>
      <c r="J28" s="78" t="s">
        <v>255</v>
      </c>
    </row>
    <row r="30" spans="1:10" x14ac:dyDescent="0.25">
      <c r="A30" s="42"/>
      <c r="B30" s="42"/>
      <c r="C30" s="42"/>
      <c r="D30" s="42"/>
      <c r="E30" s="42"/>
      <c r="F30" s="64"/>
      <c r="G30" s="64"/>
      <c r="H30" s="42"/>
      <c r="I30" s="42"/>
      <c r="J30" s="42" t="s">
        <v>317</v>
      </c>
    </row>
    <row r="31" spans="1:10" x14ac:dyDescent="0.25">
      <c r="A31" s="42"/>
      <c r="B31" s="42"/>
      <c r="C31" s="42"/>
      <c r="D31" s="42"/>
      <c r="E31" s="42"/>
      <c r="F31" s="64"/>
      <c r="G31" s="64"/>
      <c r="H31" s="42"/>
      <c r="I31" s="42"/>
      <c r="J31" s="42" t="s">
        <v>317</v>
      </c>
    </row>
    <row r="32" spans="1:10" x14ac:dyDescent="0.25">
      <c r="A32" s="42"/>
      <c r="B32" s="42"/>
      <c r="C32" s="42"/>
      <c r="D32" s="42"/>
      <c r="E32" s="42"/>
      <c r="F32" s="64"/>
      <c r="G32" s="64"/>
      <c r="H32" s="42"/>
      <c r="I32" s="42"/>
      <c r="J32" s="42" t="s">
        <v>317</v>
      </c>
    </row>
    <row r="33" spans="1:10" x14ac:dyDescent="0.25">
      <c r="A33" s="42"/>
      <c r="B33" s="42"/>
      <c r="C33" s="42"/>
      <c r="D33" s="42"/>
      <c r="E33" s="42"/>
      <c r="F33" s="64"/>
      <c r="G33" s="64"/>
      <c r="H33" s="42"/>
      <c r="I33" s="42"/>
      <c r="J33" s="42" t="s">
        <v>317</v>
      </c>
    </row>
    <row r="34" spans="1:10" x14ac:dyDescent="0.25">
      <c r="A34" s="42"/>
      <c r="B34" s="42"/>
      <c r="C34" s="42"/>
      <c r="D34" s="42"/>
      <c r="E34" s="42"/>
      <c r="F34" s="64"/>
      <c r="G34" s="64"/>
      <c r="H34" s="42"/>
      <c r="I34" s="42"/>
      <c r="J34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BE93C-7D4B-4944-8A07-5E0C1DE5F1FF}">
  <dimension ref="B2:EO1418"/>
  <sheetViews>
    <sheetView topLeftCell="A1084" zoomScale="85" zoomScaleNormal="85" workbookViewId="0">
      <selection activeCell="D1105" sqref="D110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2605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2606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2607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2608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39" x14ac:dyDescent="0.25">
      <c r="B55" s="3">
        <v>0</v>
      </c>
      <c r="D55" s="4" t="s">
        <v>2315</v>
      </c>
    </row>
    <row r="56" spans="2:39" x14ac:dyDescent="0.25">
      <c r="D56" s="41" t="s">
        <v>300</v>
      </c>
    </row>
    <row r="58" spans="2:39" x14ac:dyDescent="0.25">
      <c r="D58" s="1" t="s">
        <v>36</v>
      </c>
    </row>
    <row r="59" spans="2:39" x14ac:dyDescent="0.25">
      <c r="D59" s="36" t="s">
        <v>2316</v>
      </c>
    </row>
    <row r="61" spans="2:39" x14ac:dyDescent="0.25">
      <c r="D61" s="1" t="s">
        <v>2251</v>
      </c>
    </row>
    <row r="64" spans="2:39" x14ac:dyDescent="0.25">
      <c r="AM64" s="1" t="s">
        <v>699</v>
      </c>
    </row>
    <row r="65" spans="39:39" x14ac:dyDescent="0.25">
      <c r="AM65" s="4" t="s">
        <v>2317</v>
      </c>
    </row>
    <row r="67" spans="39:39" x14ac:dyDescent="0.25">
      <c r="AM67" s="1" t="s">
        <v>700</v>
      </c>
    </row>
    <row r="68" spans="39:39" x14ac:dyDescent="0.25">
      <c r="AM68" s="4" t="s">
        <v>2318</v>
      </c>
    </row>
    <row r="70" spans="39:39" x14ac:dyDescent="0.25">
      <c r="AM70" s="1" t="s">
        <v>701</v>
      </c>
    </row>
    <row r="71" spans="39:39" x14ac:dyDescent="0.25">
      <c r="AM71" s="4" t="s">
        <v>2319</v>
      </c>
    </row>
    <row r="73" spans="39:39" x14ac:dyDescent="0.25">
      <c r="AM73" s="1" t="s">
        <v>702</v>
      </c>
    </row>
    <row r="74" spans="39:39" x14ac:dyDescent="0.25">
      <c r="AM74" s="4" t="s">
        <v>2320</v>
      </c>
    </row>
    <row r="76" spans="39:39" x14ac:dyDescent="0.25">
      <c r="AM76" s="1" t="s">
        <v>2321</v>
      </c>
    </row>
    <row r="77" spans="39:39" x14ac:dyDescent="0.25">
      <c r="AM77" s="4" t="s">
        <v>2322</v>
      </c>
    </row>
    <row r="79" spans="39:39" x14ac:dyDescent="0.25">
      <c r="AM79" s="1" t="s">
        <v>705</v>
      </c>
    </row>
    <row r="80" spans="39:39" x14ac:dyDescent="0.25">
      <c r="AM80" s="74" t="s">
        <v>2323</v>
      </c>
    </row>
    <row r="82" spans="4:145" x14ac:dyDescent="0.25">
      <c r="D82" s="1" t="s">
        <v>2324</v>
      </c>
      <c r="L82" s="1" t="s">
        <v>2154</v>
      </c>
      <c r="AM82" s="4" t="s">
        <v>2317</v>
      </c>
    </row>
    <row r="83" spans="4:145" x14ac:dyDescent="0.25">
      <c r="D83" s="23" t="s">
        <v>2325</v>
      </c>
      <c r="L83" s="23" t="s">
        <v>2326</v>
      </c>
    </row>
    <row r="85" spans="4:145" x14ac:dyDescent="0.25">
      <c r="D85" s="32" t="s">
        <v>324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</row>
    <row r="86" spans="4:145" x14ac:dyDescent="0.25">
      <c r="D86" s="39" t="s">
        <v>308</v>
      </c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</row>
    <row r="87" spans="4:145" x14ac:dyDescent="0.25">
      <c r="D87" s="39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</row>
    <row r="88" spans="4:145" x14ac:dyDescent="0.25">
      <c r="D88" s="39" t="s">
        <v>465</v>
      </c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</row>
    <row r="89" spans="4:145" x14ac:dyDescent="0.25">
      <c r="D89" s="39" t="s">
        <v>2707</v>
      </c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</row>
    <row r="90" spans="4:145" x14ac:dyDescent="0.25">
      <c r="D90" s="39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  <c r="CY90" s="35"/>
      <c r="CZ90" s="35"/>
      <c r="DA90" s="35"/>
      <c r="DB90" s="35"/>
      <c r="DC90" s="35"/>
      <c r="DD90" s="35"/>
      <c r="DE90" s="35"/>
      <c r="DF90" s="35"/>
      <c r="DG90" s="35"/>
      <c r="DH90" s="35"/>
      <c r="DI90" s="35"/>
      <c r="DJ90" s="35"/>
      <c r="DK90" s="35"/>
      <c r="DL90" s="35"/>
      <c r="DM90" s="35"/>
      <c r="DN90" s="35"/>
      <c r="DO90" s="35"/>
      <c r="DP90" s="35"/>
      <c r="DQ90" s="35"/>
      <c r="DR90" s="35"/>
      <c r="DS90" s="35"/>
      <c r="DT90" s="35"/>
      <c r="DU90" s="35"/>
      <c r="DV90" s="35"/>
      <c r="DW90" s="35"/>
      <c r="DX90" s="35"/>
      <c r="DY90" s="35"/>
      <c r="DZ90" s="35"/>
      <c r="EA90" s="35"/>
      <c r="EB90" s="35"/>
      <c r="EC90" s="35"/>
      <c r="ED90" s="35"/>
      <c r="EE90" s="35"/>
      <c r="EF90" s="35"/>
      <c r="EG90" s="35"/>
      <c r="EH90" s="35"/>
      <c r="EI90" s="35"/>
      <c r="EJ90" s="35"/>
      <c r="EK90" s="35"/>
      <c r="EL90" s="35"/>
      <c r="EM90" s="35"/>
      <c r="EN90" s="35"/>
      <c r="EO90" s="35"/>
    </row>
    <row r="91" spans="4:145" x14ac:dyDescent="0.25">
      <c r="D91" s="39" t="s">
        <v>487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  <c r="CQ91" s="35"/>
      <c r="CR91" s="35"/>
      <c r="CS91" s="35"/>
      <c r="CT91" s="35"/>
      <c r="CU91" s="35"/>
      <c r="CV91" s="35"/>
      <c r="CW91" s="35"/>
      <c r="CX91" s="35"/>
      <c r="CY91" s="35"/>
      <c r="CZ91" s="35"/>
      <c r="DA91" s="35"/>
      <c r="DB91" s="35"/>
      <c r="DC91" s="35"/>
      <c r="DD91" s="35"/>
      <c r="DE91" s="35"/>
      <c r="DF91" s="35"/>
      <c r="DG91" s="35"/>
      <c r="DH91" s="35"/>
      <c r="DI91" s="35"/>
      <c r="DJ91" s="35"/>
      <c r="DK91" s="35"/>
      <c r="DL91" s="35"/>
      <c r="DM91" s="35"/>
      <c r="DN91" s="35"/>
      <c r="DO91" s="35"/>
      <c r="DP91" s="35"/>
      <c r="DQ91" s="35"/>
      <c r="DR91" s="35"/>
      <c r="DS91" s="35"/>
      <c r="DT91" s="35"/>
      <c r="DU91" s="35"/>
      <c r="DV91" s="35"/>
      <c r="DW91" s="35"/>
      <c r="DX91" s="35"/>
      <c r="DY91" s="35"/>
      <c r="DZ91" s="35"/>
      <c r="EA91" s="35"/>
      <c r="EB91" s="35"/>
      <c r="EC91" s="35"/>
      <c r="ED91" s="35"/>
      <c r="EE91" s="35"/>
      <c r="EF91" s="35"/>
      <c r="EG91" s="35"/>
      <c r="EH91" s="35"/>
      <c r="EI91" s="35"/>
      <c r="EJ91" s="35"/>
      <c r="EK91" s="35"/>
      <c r="EL91" s="35"/>
      <c r="EM91" s="35"/>
      <c r="EN91" s="35"/>
      <c r="EO91" s="35"/>
    </row>
    <row r="92" spans="4:145" x14ac:dyDescent="0.25">
      <c r="D92" s="39" t="s">
        <v>2708</v>
      </c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  <c r="CQ92" s="35"/>
      <c r="CR92" s="35"/>
      <c r="CS92" s="35"/>
      <c r="CT92" s="35"/>
      <c r="CU92" s="35"/>
      <c r="CV92" s="35"/>
      <c r="CW92" s="35"/>
      <c r="CX92" s="35"/>
      <c r="CY92" s="35"/>
      <c r="CZ92" s="35"/>
      <c r="DA92" s="35"/>
      <c r="DB92" s="35"/>
      <c r="DC92" s="35"/>
      <c r="DD92" s="35"/>
      <c r="DE92" s="35"/>
      <c r="DF92" s="35"/>
      <c r="DG92" s="35"/>
      <c r="DH92" s="35"/>
      <c r="DI92" s="35"/>
      <c r="DJ92" s="35"/>
      <c r="DK92" s="35"/>
      <c r="DL92" s="35"/>
      <c r="DM92" s="35"/>
      <c r="DN92" s="35"/>
      <c r="DO92" s="35"/>
      <c r="DP92" s="35"/>
      <c r="DQ92" s="35"/>
      <c r="DR92" s="35"/>
      <c r="DS92" s="35"/>
      <c r="DT92" s="35"/>
      <c r="DU92" s="35"/>
      <c r="DV92" s="35"/>
      <c r="DW92" s="35"/>
      <c r="DX92" s="35"/>
      <c r="DY92" s="35"/>
      <c r="DZ92" s="35"/>
      <c r="EA92" s="35"/>
      <c r="EB92" s="35"/>
      <c r="EC92" s="35"/>
      <c r="ED92" s="35"/>
      <c r="EE92" s="35"/>
      <c r="EF92" s="35"/>
      <c r="EG92" s="35"/>
      <c r="EH92" s="35"/>
      <c r="EI92" s="35"/>
      <c r="EJ92" s="35"/>
      <c r="EK92" s="35"/>
      <c r="EL92" s="35"/>
      <c r="EM92" s="35"/>
      <c r="EN92" s="35"/>
      <c r="EO92" s="35"/>
    </row>
    <row r="93" spans="4:145" x14ac:dyDescent="0.25">
      <c r="D93" s="39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  <c r="CQ93" s="35"/>
      <c r="CR93" s="35"/>
      <c r="CS93" s="35"/>
      <c r="CT93" s="35"/>
      <c r="CU93" s="35"/>
      <c r="CV93" s="35"/>
      <c r="CW93" s="35"/>
      <c r="CX93" s="35"/>
      <c r="CY93" s="35"/>
      <c r="CZ93" s="35"/>
      <c r="DA93" s="35"/>
      <c r="DB93" s="35"/>
      <c r="DC93" s="35"/>
      <c r="DD93" s="35"/>
      <c r="DE93" s="35"/>
      <c r="DF93" s="35"/>
      <c r="DG93" s="35"/>
      <c r="DH93" s="35"/>
      <c r="DI93" s="35"/>
      <c r="DJ93" s="35"/>
      <c r="DK93" s="35"/>
      <c r="DL93" s="35"/>
      <c r="DM93" s="35"/>
      <c r="DN93" s="35"/>
      <c r="DO93" s="35"/>
      <c r="DP93" s="35"/>
      <c r="DQ93" s="35"/>
      <c r="DR93" s="35"/>
      <c r="DS93" s="35"/>
      <c r="DT93" s="35"/>
      <c r="DU93" s="35"/>
      <c r="DV93" s="35"/>
      <c r="DW93" s="35"/>
      <c r="DX93" s="35"/>
      <c r="DY93" s="35"/>
      <c r="DZ93" s="35"/>
      <c r="EA93" s="35"/>
      <c r="EB93" s="35"/>
      <c r="EC93" s="35"/>
      <c r="ED93" s="35"/>
      <c r="EE93" s="35"/>
      <c r="EF93" s="35"/>
      <c r="EG93" s="35"/>
      <c r="EH93" s="35"/>
      <c r="EI93" s="35"/>
      <c r="EJ93" s="35"/>
      <c r="EK93" s="35"/>
      <c r="EL93" s="35"/>
      <c r="EM93" s="35"/>
      <c r="EN93" s="35"/>
      <c r="EO93" s="35"/>
    </row>
    <row r="94" spans="4:145" x14ac:dyDescent="0.25">
      <c r="D94" s="39" t="s">
        <v>466</v>
      </c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  <c r="CQ94" s="35"/>
      <c r="CR94" s="35"/>
      <c r="CS94" s="35"/>
      <c r="CT94" s="35"/>
      <c r="CU94" s="35"/>
      <c r="CV94" s="35"/>
      <c r="CW94" s="35"/>
      <c r="CX94" s="35"/>
      <c r="CY94" s="35"/>
      <c r="CZ94" s="35"/>
      <c r="DA94" s="35"/>
      <c r="DB94" s="35"/>
      <c r="DC94" s="35"/>
      <c r="DD94" s="35"/>
      <c r="DE94" s="35"/>
      <c r="DF94" s="35"/>
      <c r="DG94" s="35"/>
      <c r="DH94" s="35"/>
      <c r="DI94" s="35"/>
      <c r="DJ94" s="35"/>
      <c r="DK94" s="35"/>
      <c r="DL94" s="35"/>
      <c r="DM94" s="35"/>
      <c r="DN94" s="35"/>
      <c r="DO94" s="35"/>
      <c r="DP94" s="35"/>
      <c r="DQ94" s="35"/>
      <c r="DR94" s="35"/>
      <c r="DS94" s="35"/>
      <c r="DT94" s="35"/>
      <c r="DU94" s="35"/>
      <c r="DV94" s="35"/>
      <c r="DW94" s="35"/>
      <c r="DX94" s="35"/>
      <c r="DY94" s="35"/>
      <c r="DZ94" s="35"/>
      <c r="EA94" s="35"/>
      <c r="EB94" s="35"/>
      <c r="EC94" s="35"/>
      <c r="ED94" s="35"/>
      <c r="EE94" s="35"/>
      <c r="EF94" s="35"/>
      <c r="EG94" s="35"/>
      <c r="EH94" s="35"/>
      <c r="EI94" s="35"/>
      <c r="EJ94" s="35"/>
      <c r="EK94" s="35"/>
      <c r="EL94" s="35"/>
      <c r="EM94" s="35"/>
      <c r="EN94" s="35"/>
      <c r="EO94" s="35"/>
    </row>
    <row r="95" spans="4:145" x14ac:dyDescent="0.25">
      <c r="D95" s="39" t="s">
        <v>2715</v>
      </c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  <c r="CQ95" s="35"/>
      <c r="CR95" s="35"/>
      <c r="CS95" s="35"/>
      <c r="CT95" s="35"/>
      <c r="CU95" s="35"/>
      <c r="CV95" s="35"/>
      <c r="CW95" s="35"/>
      <c r="CX95" s="35"/>
      <c r="CY95" s="35"/>
      <c r="CZ95" s="35"/>
      <c r="DA95" s="35"/>
      <c r="DB95" s="35"/>
      <c r="DC95" s="35"/>
      <c r="DD95" s="35"/>
      <c r="DE95" s="35"/>
      <c r="DF95" s="35"/>
      <c r="DG95" s="35"/>
      <c r="DH95" s="35"/>
      <c r="DI95" s="35"/>
      <c r="DJ95" s="35"/>
      <c r="DK95" s="35"/>
      <c r="DL95" s="35"/>
      <c r="DM95" s="35"/>
      <c r="DN95" s="35"/>
      <c r="DO95" s="35"/>
      <c r="DP95" s="35"/>
      <c r="DQ95" s="35"/>
      <c r="DR95" s="35"/>
      <c r="DS95" s="35"/>
      <c r="DT95" s="35"/>
      <c r="DU95" s="35"/>
      <c r="DV95" s="35"/>
      <c r="DW95" s="35"/>
      <c r="DX95" s="35"/>
      <c r="DY95" s="35"/>
      <c r="DZ95" s="35"/>
      <c r="EA95" s="35"/>
      <c r="EB95" s="35"/>
      <c r="EC95" s="35"/>
      <c r="ED95" s="35"/>
      <c r="EE95" s="35"/>
      <c r="EF95" s="35"/>
      <c r="EG95" s="35"/>
      <c r="EH95" s="35"/>
      <c r="EI95" s="35"/>
      <c r="EJ95" s="35"/>
      <c r="EK95" s="35"/>
      <c r="EL95" s="35"/>
      <c r="EM95" s="35"/>
      <c r="EN95" s="35"/>
      <c r="EO95" s="35"/>
    </row>
    <row r="96" spans="4:145" x14ac:dyDescent="0.25">
      <c r="D96" s="39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  <c r="CQ96" s="35"/>
      <c r="CR96" s="35"/>
      <c r="CS96" s="35"/>
      <c r="CT96" s="35"/>
      <c r="CU96" s="35"/>
      <c r="CV96" s="35"/>
      <c r="CW96" s="35"/>
      <c r="CX96" s="35"/>
      <c r="CY96" s="35"/>
      <c r="CZ96" s="35"/>
      <c r="DA96" s="35"/>
      <c r="DB96" s="35"/>
      <c r="DC96" s="35"/>
      <c r="DD96" s="35"/>
      <c r="DE96" s="35"/>
      <c r="DF96" s="35"/>
      <c r="DG96" s="35"/>
      <c r="DH96" s="35"/>
      <c r="DI96" s="35"/>
      <c r="DJ96" s="35"/>
      <c r="DK96" s="35"/>
      <c r="DL96" s="35"/>
      <c r="DM96" s="35"/>
      <c r="DN96" s="35"/>
      <c r="DO96" s="35"/>
      <c r="DP96" s="35"/>
      <c r="DQ96" s="35"/>
      <c r="DR96" s="35"/>
      <c r="DS96" s="35"/>
      <c r="DT96" s="35"/>
      <c r="DU96" s="35"/>
      <c r="DV96" s="35"/>
      <c r="DW96" s="35"/>
      <c r="DX96" s="35"/>
      <c r="DY96" s="35"/>
      <c r="DZ96" s="35"/>
      <c r="EA96" s="35"/>
      <c r="EB96" s="35"/>
      <c r="EC96" s="35"/>
      <c r="ED96" s="35"/>
      <c r="EE96" s="35"/>
      <c r="EF96" s="35"/>
      <c r="EG96" s="35"/>
      <c r="EH96" s="35"/>
      <c r="EI96" s="35"/>
      <c r="EJ96" s="35"/>
      <c r="EK96" s="35"/>
      <c r="EL96" s="35"/>
      <c r="EM96" s="35"/>
      <c r="EN96" s="35"/>
      <c r="EO96" s="35"/>
    </row>
    <row r="97" spans="4:145" x14ac:dyDescent="0.25">
      <c r="D97" s="39" t="s">
        <v>467</v>
      </c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  <c r="CZ97" s="35"/>
      <c r="DA97" s="35"/>
      <c r="DB97" s="35"/>
      <c r="DC97" s="35"/>
      <c r="DD97" s="35"/>
      <c r="DE97" s="35"/>
      <c r="DF97" s="35"/>
      <c r="DG97" s="35"/>
      <c r="DH97" s="35"/>
      <c r="DI97" s="35"/>
      <c r="DJ97" s="35"/>
      <c r="DK97" s="35"/>
      <c r="DL97" s="35"/>
      <c r="DM97" s="35"/>
      <c r="DN97" s="35"/>
      <c r="DO97" s="35"/>
      <c r="DP97" s="35"/>
      <c r="DQ97" s="35"/>
      <c r="DR97" s="35"/>
      <c r="DS97" s="35"/>
      <c r="DT97" s="35"/>
      <c r="DU97" s="35"/>
      <c r="DV97" s="35"/>
      <c r="DW97" s="35"/>
      <c r="DX97" s="35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</row>
    <row r="98" spans="4:145" x14ac:dyDescent="0.25">
      <c r="D98" s="39" t="s">
        <v>33</v>
      </c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  <c r="CQ98" s="35"/>
      <c r="CR98" s="35"/>
      <c r="CS98" s="35"/>
      <c r="CT98" s="35"/>
      <c r="CU98" s="35"/>
      <c r="CV98" s="35"/>
      <c r="CW98" s="35"/>
      <c r="CX98" s="35"/>
      <c r="CY98" s="35"/>
      <c r="CZ98" s="35"/>
      <c r="DA98" s="35"/>
      <c r="DB98" s="35"/>
      <c r="DC98" s="35"/>
      <c r="DD98" s="35"/>
      <c r="DE98" s="35"/>
      <c r="DF98" s="35"/>
      <c r="DG98" s="35"/>
      <c r="DH98" s="35"/>
      <c r="DI98" s="35"/>
      <c r="DJ98" s="35"/>
      <c r="DK98" s="35"/>
      <c r="DL98" s="35"/>
      <c r="DM98" s="35"/>
      <c r="DN98" s="35"/>
      <c r="DO98" s="35"/>
      <c r="DP98" s="35"/>
      <c r="DQ98" s="35"/>
      <c r="DR98" s="35"/>
      <c r="DS98" s="35"/>
      <c r="DT98" s="35"/>
      <c r="DU98" s="35"/>
      <c r="DV98" s="35"/>
      <c r="DW98" s="35"/>
      <c r="DX98" s="35"/>
      <c r="DY98" s="35"/>
      <c r="DZ98" s="35"/>
      <c r="EA98" s="35"/>
      <c r="EB98" s="35"/>
      <c r="EC98" s="35"/>
      <c r="ED98" s="35"/>
      <c r="EE98" s="35"/>
      <c r="EF98" s="35"/>
      <c r="EG98" s="35"/>
      <c r="EH98" s="35"/>
      <c r="EI98" s="35"/>
      <c r="EJ98" s="35"/>
      <c r="EK98" s="35"/>
      <c r="EL98" s="35"/>
      <c r="EM98" s="35"/>
      <c r="EN98" s="35"/>
      <c r="EO98" s="35"/>
    </row>
    <row r="99" spans="4:145" x14ac:dyDescent="0.25">
      <c r="D99" s="39" t="s">
        <v>468</v>
      </c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  <c r="CQ99" s="35"/>
      <c r="CR99" s="35"/>
      <c r="CS99" s="35"/>
      <c r="CT99" s="35"/>
      <c r="CU99" s="35"/>
      <c r="CV99" s="35"/>
      <c r="CW99" s="35"/>
      <c r="CX99" s="35"/>
      <c r="CY99" s="35"/>
      <c r="CZ99" s="35"/>
      <c r="DA99" s="35"/>
      <c r="DB99" s="35"/>
      <c r="DC99" s="35"/>
      <c r="DD99" s="35"/>
      <c r="DE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P99" s="35"/>
      <c r="DQ99" s="35"/>
      <c r="DR99" s="35"/>
      <c r="DS99" s="35"/>
      <c r="DT99" s="35"/>
      <c r="DU99" s="35"/>
      <c r="DV99" s="35"/>
      <c r="DW99" s="35"/>
      <c r="DX99" s="35"/>
      <c r="DY99" s="35"/>
      <c r="DZ99" s="35"/>
      <c r="EA99" s="35"/>
      <c r="EB99" s="35"/>
      <c r="EC99" s="35"/>
      <c r="ED99" s="35"/>
      <c r="EE99" s="35"/>
      <c r="EF99" s="35"/>
      <c r="EG99" s="35"/>
      <c r="EH99" s="35"/>
      <c r="EI99" s="35"/>
      <c r="EJ99" s="35"/>
      <c r="EK99" s="35"/>
      <c r="EL99" s="35"/>
      <c r="EM99" s="35"/>
      <c r="EN99" s="35"/>
      <c r="EO99" s="35"/>
    </row>
    <row r="100" spans="4:145" x14ac:dyDescent="0.25">
      <c r="D100" s="39" t="s">
        <v>469</v>
      </c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  <c r="CQ100" s="35"/>
      <c r="CR100" s="35"/>
      <c r="CS100" s="35"/>
      <c r="CT100" s="35"/>
      <c r="CU100" s="35"/>
      <c r="CV100" s="35"/>
      <c r="CW100" s="35"/>
      <c r="CX100" s="35"/>
      <c r="CY100" s="35"/>
      <c r="CZ100" s="35"/>
      <c r="DA100" s="35"/>
      <c r="DB100" s="35"/>
      <c r="DC100" s="35"/>
      <c r="DD100" s="35"/>
      <c r="DE100" s="35"/>
      <c r="DF100" s="35"/>
      <c r="DG100" s="35"/>
      <c r="DH100" s="35"/>
      <c r="DI100" s="35"/>
      <c r="DJ100" s="35"/>
      <c r="DK100" s="35"/>
      <c r="DL100" s="35"/>
      <c r="DM100" s="35"/>
      <c r="DN100" s="35"/>
      <c r="DO100" s="35"/>
      <c r="DP100" s="35"/>
      <c r="DQ100" s="35"/>
      <c r="DR100" s="35"/>
      <c r="DS100" s="35"/>
      <c r="DT100" s="35"/>
      <c r="DU100" s="35"/>
      <c r="DV100" s="35"/>
      <c r="DW100" s="35"/>
      <c r="DX100" s="35"/>
      <c r="DY100" s="35"/>
      <c r="DZ100" s="35"/>
      <c r="EA100" s="35"/>
      <c r="EB100" s="35"/>
      <c r="EC100" s="35"/>
      <c r="ED100" s="35"/>
      <c r="EE100" s="35"/>
      <c r="EF100" s="35"/>
      <c r="EG100" s="35"/>
      <c r="EH100" s="35"/>
      <c r="EI100" s="35"/>
      <c r="EJ100" s="35"/>
      <c r="EK100" s="35"/>
      <c r="EL100" s="35"/>
      <c r="EM100" s="35"/>
      <c r="EN100" s="35"/>
      <c r="EO100" s="35"/>
    </row>
    <row r="101" spans="4:145" x14ac:dyDescent="0.25">
      <c r="D101" s="39" t="s">
        <v>364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5"/>
      <c r="DE101" s="35"/>
      <c r="DF101" s="35"/>
      <c r="DG101" s="35"/>
      <c r="DH101" s="35"/>
      <c r="DI101" s="35"/>
      <c r="DJ101" s="35"/>
      <c r="DK101" s="35"/>
      <c r="DL101" s="35"/>
      <c r="DM101" s="35"/>
      <c r="DN101" s="35"/>
      <c r="DO101" s="35"/>
      <c r="DP101" s="35"/>
      <c r="DQ101" s="35"/>
      <c r="DR101" s="35"/>
      <c r="DS101" s="35"/>
      <c r="DT101" s="35"/>
      <c r="DU101" s="35"/>
      <c r="DV101" s="35"/>
      <c r="DW101" s="35"/>
      <c r="DX101" s="35"/>
      <c r="DY101" s="35"/>
      <c r="DZ101" s="35"/>
      <c r="EA101" s="35"/>
      <c r="EB101" s="35"/>
      <c r="EC101" s="35"/>
      <c r="ED101" s="35"/>
      <c r="EE101" s="35"/>
      <c r="EF101" s="35"/>
      <c r="EG101" s="35"/>
      <c r="EH101" s="35"/>
      <c r="EI101" s="35"/>
      <c r="EJ101" s="35"/>
      <c r="EK101" s="35"/>
      <c r="EL101" s="35"/>
      <c r="EM101" s="35"/>
      <c r="EN101" s="35"/>
      <c r="EO101" s="35"/>
    </row>
    <row r="102" spans="4:145" x14ac:dyDescent="0.25">
      <c r="D102" s="39" t="s">
        <v>470</v>
      </c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  <c r="CQ102" s="35"/>
      <c r="CR102" s="35"/>
      <c r="CS102" s="35"/>
      <c r="CT102" s="35"/>
      <c r="CU102" s="35"/>
      <c r="CV102" s="35"/>
      <c r="CW102" s="35"/>
      <c r="CX102" s="35"/>
      <c r="CY102" s="35"/>
      <c r="CZ102" s="35"/>
      <c r="DA102" s="35"/>
      <c r="DB102" s="35"/>
      <c r="DC102" s="35"/>
      <c r="DD102" s="35"/>
      <c r="DE102" s="35"/>
      <c r="DF102" s="35"/>
      <c r="DG102" s="35"/>
      <c r="DH102" s="35"/>
      <c r="DI102" s="35"/>
      <c r="DJ102" s="35"/>
      <c r="DK102" s="35"/>
      <c r="DL102" s="35"/>
      <c r="DM102" s="35"/>
      <c r="DN102" s="35"/>
      <c r="DO102" s="35"/>
      <c r="DP102" s="35"/>
      <c r="DQ102" s="35"/>
      <c r="DR102" s="35"/>
      <c r="DS102" s="35"/>
      <c r="DT102" s="35"/>
      <c r="DU102" s="35"/>
      <c r="DV102" s="35"/>
      <c r="DW102" s="35"/>
      <c r="DX102" s="35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</row>
    <row r="103" spans="4:145" x14ac:dyDescent="0.25">
      <c r="D103" s="39" t="s">
        <v>471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  <c r="DV103" s="35"/>
      <c r="DW103" s="35"/>
      <c r="DX103" s="35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</row>
    <row r="104" spans="4:145" x14ac:dyDescent="0.25">
      <c r="D104" s="39" t="s">
        <v>472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/>
      <c r="DB104" s="35"/>
      <c r="DC104" s="35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  <c r="DV104" s="35"/>
      <c r="DW104" s="35"/>
      <c r="DX104" s="35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5"/>
      <c r="EN104" s="35"/>
      <c r="EO104" s="35"/>
    </row>
    <row r="105" spans="4:145" x14ac:dyDescent="0.25">
      <c r="D105" s="39" t="s">
        <v>473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5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</row>
    <row r="106" spans="4:145" x14ac:dyDescent="0.25">
      <c r="D106" s="39" t="s">
        <v>2330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35"/>
      <c r="DP106" s="35"/>
      <c r="DQ106" s="35"/>
      <c r="DR106" s="35"/>
      <c r="DS106" s="35"/>
      <c r="DT106" s="35"/>
      <c r="DU106" s="35"/>
      <c r="DV106" s="35"/>
      <c r="DW106" s="35"/>
      <c r="DX106" s="35"/>
      <c r="DY106" s="35"/>
      <c r="DZ106" s="35"/>
      <c r="EA106" s="35"/>
      <c r="EB106" s="35"/>
      <c r="EC106" s="35"/>
      <c r="ED106" s="35"/>
      <c r="EE106" s="35"/>
      <c r="EF106" s="35"/>
      <c r="EG106" s="35"/>
      <c r="EH106" s="35"/>
      <c r="EI106" s="35"/>
      <c r="EJ106" s="35"/>
      <c r="EK106" s="35"/>
      <c r="EL106" s="35"/>
      <c r="EM106" s="35"/>
      <c r="EN106" s="35"/>
      <c r="EO106" s="35"/>
    </row>
    <row r="107" spans="4:145" x14ac:dyDescent="0.25">
      <c r="D107" s="39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5"/>
      <c r="DB107" s="35"/>
      <c r="DC107" s="35"/>
      <c r="DD107" s="35"/>
      <c r="DE107" s="35"/>
      <c r="DF107" s="35"/>
      <c r="DG107" s="35"/>
      <c r="DH107" s="35"/>
      <c r="DI107" s="35"/>
      <c r="DJ107" s="35"/>
      <c r="DK107" s="35"/>
      <c r="DL107" s="35"/>
      <c r="DM107" s="35"/>
      <c r="DN107" s="35"/>
      <c r="DO107" s="35"/>
      <c r="DP107" s="35"/>
      <c r="DQ107" s="35"/>
      <c r="DR107" s="35"/>
      <c r="DS107" s="35"/>
      <c r="DT107" s="35"/>
      <c r="DU107" s="35"/>
      <c r="DV107" s="35"/>
      <c r="DW107" s="35"/>
      <c r="DX107" s="35"/>
      <c r="DY107" s="35"/>
      <c r="DZ107" s="35"/>
      <c r="EA107" s="35"/>
      <c r="EB107" s="35"/>
      <c r="EC107" s="35"/>
      <c r="ED107" s="35"/>
      <c r="EE107" s="35"/>
      <c r="EF107" s="35"/>
      <c r="EG107" s="35"/>
      <c r="EH107" s="35"/>
      <c r="EI107" s="35"/>
      <c r="EJ107" s="35"/>
      <c r="EK107" s="35"/>
      <c r="EL107" s="35"/>
      <c r="EM107" s="35"/>
      <c r="EN107" s="35"/>
      <c r="EO107" s="35"/>
    </row>
    <row r="108" spans="4:145" x14ac:dyDescent="0.25">
      <c r="D108" s="32" t="s">
        <v>260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  <c r="CY108" s="35"/>
      <c r="CZ108" s="35"/>
      <c r="DA108" s="35"/>
      <c r="DB108" s="35"/>
      <c r="DC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P108" s="35"/>
      <c r="DQ108" s="35"/>
      <c r="DR108" s="35"/>
      <c r="DS108" s="35"/>
      <c r="DT108" s="35"/>
      <c r="DU108" s="35"/>
      <c r="DV108" s="35"/>
      <c r="DW108" s="35"/>
      <c r="DX108" s="35"/>
      <c r="DY108" s="35"/>
      <c r="DZ108" s="35"/>
      <c r="EA108" s="35"/>
      <c r="EB108" s="35"/>
      <c r="EC108" s="35"/>
      <c r="ED108" s="35"/>
      <c r="EE108" s="35"/>
      <c r="EF108" s="35"/>
      <c r="EG108" s="35"/>
      <c r="EH108" s="35"/>
      <c r="EI108" s="35"/>
      <c r="EJ108" s="35"/>
      <c r="EK108" s="35"/>
      <c r="EL108" s="35"/>
      <c r="EM108" s="35"/>
      <c r="EN108" s="35"/>
      <c r="EO108" s="35"/>
    </row>
    <row r="109" spans="4:145" x14ac:dyDescent="0.25">
      <c r="D109" s="32" t="s">
        <v>261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5"/>
      <c r="DW109" s="35"/>
      <c r="DX109" s="35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</row>
    <row r="110" spans="4:145" x14ac:dyDescent="0.25">
      <c r="D110" s="32" t="s">
        <v>325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/>
      <c r="DB110" s="35"/>
      <c r="DC110" s="35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  <c r="DV110" s="35"/>
      <c r="DW110" s="35"/>
      <c r="DX110" s="35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35"/>
      <c r="EM110" s="35"/>
      <c r="EN110" s="35"/>
      <c r="EO110" s="35"/>
    </row>
    <row r="112" spans="4:145" x14ac:dyDescent="0.25">
      <c r="D112" s="38" t="s">
        <v>2327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4:26" x14ac:dyDescent="0.25">
      <c r="D113" s="38" t="s">
        <v>2328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4:26" x14ac:dyDescent="0.25">
      <c r="D114" s="38" t="s">
        <v>2329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6" spans="4:26" x14ac:dyDescent="0.25">
      <c r="D116" s="1" t="s">
        <v>2331</v>
      </c>
    </row>
    <row r="130" spans="4:4" x14ac:dyDescent="0.25">
      <c r="D130" s="4" t="s">
        <v>2354</v>
      </c>
    </row>
    <row r="132" spans="4:4" x14ac:dyDescent="0.25">
      <c r="D132" s="1" t="s">
        <v>2706</v>
      </c>
    </row>
    <row r="147" spans="4:4" x14ac:dyDescent="0.25">
      <c r="D147" s="4" t="s">
        <v>2605</v>
      </c>
    </row>
    <row r="170" spans="4:26" x14ac:dyDescent="0.25">
      <c r="P170" s="1" t="s">
        <v>2317</v>
      </c>
    </row>
    <row r="175" spans="4:26" x14ac:dyDescent="0.25">
      <c r="D175" s="38" t="s">
        <v>2709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4:26" x14ac:dyDescent="0.25">
      <c r="D176" s="38" t="s">
        <v>2710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4:26" x14ac:dyDescent="0.25">
      <c r="D177" s="38" t="s">
        <v>2711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9" spans="4:26" x14ac:dyDescent="0.25">
      <c r="D179" s="39" t="s">
        <v>324</v>
      </c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</row>
    <row r="180" spans="4:26" x14ac:dyDescent="0.25">
      <c r="D180" s="39" t="s">
        <v>308</v>
      </c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</row>
    <row r="181" spans="4:26" x14ac:dyDescent="0.25">
      <c r="D181" s="39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</row>
    <row r="182" spans="4:26" x14ac:dyDescent="0.25">
      <c r="D182" s="39" t="s">
        <v>485</v>
      </c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</row>
    <row r="183" spans="4:26" x14ac:dyDescent="0.25">
      <c r="D183" s="39" t="s">
        <v>278</v>
      </c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</row>
    <row r="184" spans="4:26" x14ac:dyDescent="0.25">
      <c r="D184" s="39" t="s">
        <v>2716</v>
      </c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</row>
    <row r="185" spans="4:26" x14ac:dyDescent="0.25">
      <c r="D185" s="39" t="s">
        <v>2717</v>
      </c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</row>
    <row r="186" spans="4:26" x14ac:dyDescent="0.25">
      <c r="D186" s="39" t="s">
        <v>1939</v>
      </c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</row>
    <row r="187" spans="4:26" x14ac:dyDescent="0.25">
      <c r="D187" s="39" t="s">
        <v>2718</v>
      </c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</row>
    <row r="188" spans="4:26" x14ac:dyDescent="0.25">
      <c r="D188" s="39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</row>
    <row r="189" spans="4:26" x14ac:dyDescent="0.25">
      <c r="D189" s="39" t="s">
        <v>486</v>
      </c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</row>
    <row r="190" spans="4:26" x14ac:dyDescent="0.25">
      <c r="D190" s="39" t="s">
        <v>278</v>
      </c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</row>
    <row r="191" spans="4:26" x14ac:dyDescent="0.25">
      <c r="D191" s="39" t="s">
        <v>2719</v>
      </c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</row>
    <row r="192" spans="4:26" x14ac:dyDescent="0.25">
      <c r="D192" s="39" t="s">
        <v>2717</v>
      </c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</row>
    <row r="193" spans="4:19" x14ac:dyDescent="0.25">
      <c r="D193" s="39" t="s">
        <v>1941</v>
      </c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</row>
    <row r="194" spans="4:19" x14ac:dyDescent="0.25">
      <c r="D194" s="39" t="s">
        <v>2720</v>
      </c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</row>
    <row r="195" spans="4:19" x14ac:dyDescent="0.25">
      <c r="D195" s="39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</row>
    <row r="196" spans="4:19" x14ac:dyDescent="0.25">
      <c r="D196" s="39" t="s">
        <v>2721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</row>
    <row r="197" spans="4:19" x14ac:dyDescent="0.25">
      <c r="D197" s="39" t="s">
        <v>278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</row>
    <row r="198" spans="4:19" x14ac:dyDescent="0.25">
      <c r="D198" s="39" t="s">
        <v>2719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</row>
    <row r="199" spans="4:19" x14ac:dyDescent="0.25">
      <c r="D199" s="39" t="s">
        <v>2722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</row>
    <row r="200" spans="4:19" x14ac:dyDescent="0.25">
      <c r="D200" s="39" t="s">
        <v>2723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</row>
    <row r="201" spans="4:19" x14ac:dyDescent="0.25">
      <c r="D201" s="39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</row>
    <row r="202" spans="4:19" x14ac:dyDescent="0.25">
      <c r="D202" s="39" t="s">
        <v>260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</row>
    <row r="203" spans="4:19" x14ac:dyDescent="0.25">
      <c r="D203" s="39" t="s">
        <v>261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</row>
    <row r="204" spans="4:19" x14ac:dyDescent="0.25">
      <c r="D204" s="39" t="s">
        <v>325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</row>
    <row r="206" spans="4:19" x14ac:dyDescent="0.25">
      <c r="D206" s="1" t="s">
        <v>2331</v>
      </c>
    </row>
    <row r="235" spans="2:4" x14ac:dyDescent="0.25">
      <c r="B235" s="3">
        <v>0</v>
      </c>
      <c r="D235" s="4" t="s">
        <v>2265</v>
      </c>
    </row>
    <row r="236" spans="2:4" x14ac:dyDescent="0.25">
      <c r="D236" s="41" t="s">
        <v>299</v>
      </c>
    </row>
    <row r="237" spans="2:4" x14ac:dyDescent="0.25">
      <c r="D237" s="37" t="s">
        <v>35</v>
      </c>
    </row>
    <row r="404" spans="2:4" x14ac:dyDescent="0.25">
      <c r="B404" s="3">
        <v>0</v>
      </c>
      <c r="D404" s="4" t="s">
        <v>2714</v>
      </c>
    </row>
    <row r="405" spans="2:4" x14ac:dyDescent="0.25">
      <c r="D405" s="41" t="s">
        <v>300</v>
      </c>
    </row>
    <row r="406" spans="2:4" x14ac:dyDescent="0.25">
      <c r="D406" s="37" t="s">
        <v>35</v>
      </c>
    </row>
    <row r="654" spans="2:4" x14ac:dyDescent="0.25">
      <c r="B654" s="3">
        <v>0</v>
      </c>
      <c r="D654" s="48" t="s">
        <v>2737</v>
      </c>
    </row>
    <row r="655" spans="2:4" x14ac:dyDescent="0.25">
      <c r="D655" s="41" t="s">
        <v>300</v>
      </c>
    </row>
    <row r="657" spans="4:4" x14ac:dyDescent="0.25">
      <c r="D657" s="1" t="s">
        <v>2736</v>
      </c>
    </row>
    <row r="716" spans="2:4" x14ac:dyDescent="0.25">
      <c r="B716" s="3">
        <v>0</v>
      </c>
      <c r="D716" s="4" t="s">
        <v>2678</v>
      </c>
    </row>
    <row r="717" spans="2:4" x14ac:dyDescent="0.25">
      <c r="D717" s="41" t="s">
        <v>300</v>
      </c>
    </row>
    <row r="719" spans="2:4" x14ac:dyDescent="0.25">
      <c r="D719" s="1" t="s">
        <v>36</v>
      </c>
    </row>
    <row r="720" spans="2:4" x14ac:dyDescent="0.25">
      <c r="D720" s="36" t="s">
        <v>2802</v>
      </c>
    </row>
    <row r="722" spans="4:4" x14ac:dyDescent="0.25">
      <c r="D722" s="1" t="s">
        <v>2677</v>
      </c>
    </row>
    <row r="753" spans="4:4" x14ac:dyDescent="0.25">
      <c r="D753" s="4" t="s">
        <v>2605</v>
      </c>
    </row>
    <row r="755" spans="4:4" x14ac:dyDescent="0.25">
      <c r="D755" s="1" t="s">
        <v>305</v>
      </c>
    </row>
    <row r="756" spans="4:4" x14ac:dyDescent="0.25">
      <c r="D756" s="4" t="s">
        <v>2748</v>
      </c>
    </row>
    <row r="759" spans="4:4" x14ac:dyDescent="0.25">
      <c r="D759" s="1" t="s">
        <v>2783</v>
      </c>
    </row>
    <row r="789" spans="4:4" x14ac:dyDescent="0.25">
      <c r="D789" s="75" t="s">
        <v>2784</v>
      </c>
    </row>
    <row r="806" spans="4:4" x14ac:dyDescent="0.25">
      <c r="D806" s="1" t="s">
        <v>2785</v>
      </c>
    </row>
    <row r="837" spans="4:22" x14ac:dyDescent="0.25">
      <c r="D837" s="38" t="s">
        <v>2789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</row>
    <row r="838" spans="4:22" x14ac:dyDescent="0.25">
      <c r="D838" s="38" t="s">
        <v>2786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</row>
    <row r="839" spans="4:22" x14ac:dyDescent="0.25">
      <c r="D839" s="38" t="s">
        <v>2790</v>
      </c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</row>
    <row r="840" spans="4:22" x14ac:dyDescent="0.25">
      <c r="D840" s="38" t="s">
        <v>2791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</row>
    <row r="848" spans="4:22" x14ac:dyDescent="0.25">
      <c r="D848" s="38" t="s">
        <v>34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</row>
    <row r="849" spans="4:22" x14ac:dyDescent="0.25">
      <c r="D849" s="38" t="s">
        <v>2787</v>
      </c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</row>
    <row r="850" spans="4:22" x14ac:dyDescent="0.25">
      <c r="D850" s="38" t="s">
        <v>2788</v>
      </c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</row>
    <row r="857" spans="4:22" x14ac:dyDescent="0.25">
      <c r="D857" s="38" t="s">
        <v>34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</row>
    <row r="858" spans="4:22" x14ac:dyDescent="0.25">
      <c r="D858" s="38" t="s">
        <v>2786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</row>
    <row r="859" spans="4:22" x14ac:dyDescent="0.25">
      <c r="D859" s="38" t="s">
        <v>2792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</row>
    <row r="861" spans="4:22" x14ac:dyDescent="0.25">
      <c r="D861" s="4" t="s">
        <v>2793</v>
      </c>
      <c r="E861" s="4" t="s">
        <v>684</v>
      </c>
      <c r="F861" s="4" t="s">
        <v>2140</v>
      </c>
      <c r="G861" s="4" t="s">
        <v>2794</v>
      </c>
      <c r="H861" s="4" t="s">
        <v>2795</v>
      </c>
      <c r="I861" s="4" t="s">
        <v>492</v>
      </c>
      <c r="J861" s="4" t="s">
        <v>369</v>
      </c>
      <c r="K861" s="4" t="s">
        <v>374</v>
      </c>
      <c r="L861" s="4" t="s">
        <v>373</v>
      </c>
      <c r="M861" s="4" t="s">
        <v>375</v>
      </c>
      <c r="N861" s="4" t="s">
        <v>363</v>
      </c>
    </row>
    <row r="862" spans="4:22" x14ac:dyDescent="0.25">
      <c r="D862" s="1">
        <v>1</v>
      </c>
      <c r="E862" s="1">
        <v>1</v>
      </c>
      <c r="F862" s="1">
        <v>1</v>
      </c>
      <c r="G862" s="132">
        <v>1</v>
      </c>
      <c r="H862" s="1" t="s">
        <v>2796</v>
      </c>
      <c r="I862" s="1">
        <v>0</v>
      </c>
      <c r="K862" s="1" t="s">
        <v>2797</v>
      </c>
      <c r="L862" s="54">
        <v>42522</v>
      </c>
      <c r="M862" s="1" t="s">
        <v>2797</v>
      </c>
      <c r="N862" s="54">
        <v>42522</v>
      </c>
    </row>
    <row r="863" spans="4:22" x14ac:dyDescent="0.25">
      <c r="D863" s="1">
        <v>2</v>
      </c>
      <c r="E863" s="1">
        <v>2</v>
      </c>
      <c r="F863" s="1">
        <v>1</v>
      </c>
      <c r="G863" s="132">
        <v>1</v>
      </c>
      <c r="H863" s="1" t="s">
        <v>2796</v>
      </c>
      <c r="I863" s="1">
        <v>0</v>
      </c>
      <c r="K863" s="1" t="s">
        <v>2797</v>
      </c>
      <c r="L863" s="54">
        <v>42522</v>
      </c>
      <c r="M863" s="1" t="s">
        <v>2797</v>
      </c>
      <c r="N863" s="54">
        <v>42522</v>
      </c>
    </row>
    <row r="864" spans="4:22" x14ac:dyDescent="0.25">
      <c r="D864" s="1">
        <v>3</v>
      </c>
      <c r="E864" s="1">
        <v>3</v>
      </c>
      <c r="F864" s="1">
        <v>1</v>
      </c>
      <c r="G864" s="132">
        <v>1</v>
      </c>
      <c r="H864" s="1" t="s">
        <v>2796</v>
      </c>
      <c r="I864" s="1">
        <v>0</v>
      </c>
      <c r="K864" s="1" t="s">
        <v>2797</v>
      </c>
      <c r="L864" s="54">
        <v>42522</v>
      </c>
      <c r="M864" s="1" t="s">
        <v>2797</v>
      </c>
      <c r="N864" s="54">
        <v>42522</v>
      </c>
    </row>
    <row r="865" spans="4:14" x14ac:dyDescent="0.25">
      <c r="D865" s="1">
        <v>4</v>
      </c>
      <c r="E865" s="1">
        <v>4</v>
      </c>
      <c r="F865" s="1">
        <v>1</v>
      </c>
      <c r="G865" s="132">
        <v>1</v>
      </c>
      <c r="H865" s="1" t="s">
        <v>2796</v>
      </c>
      <c r="I865" s="1">
        <v>0</v>
      </c>
      <c r="K865" s="1" t="s">
        <v>2797</v>
      </c>
      <c r="L865" s="54">
        <v>42522</v>
      </c>
      <c r="M865" s="1" t="s">
        <v>2797</v>
      </c>
      <c r="N865" s="54">
        <v>42522</v>
      </c>
    </row>
    <row r="866" spans="4:14" x14ac:dyDescent="0.25">
      <c r="D866" s="1">
        <v>5</v>
      </c>
      <c r="E866" s="1">
        <v>5</v>
      </c>
      <c r="F866" s="1">
        <v>1</v>
      </c>
      <c r="G866" s="132">
        <v>1</v>
      </c>
      <c r="H866" s="1" t="s">
        <v>2796</v>
      </c>
      <c r="I866" s="1">
        <v>0</v>
      </c>
      <c r="K866" s="1" t="s">
        <v>2797</v>
      </c>
      <c r="L866" s="54">
        <v>42522</v>
      </c>
      <c r="M866" s="1" t="s">
        <v>2797</v>
      </c>
      <c r="N866" s="54">
        <v>42522</v>
      </c>
    </row>
    <row r="867" spans="4:14" x14ac:dyDescent="0.25">
      <c r="D867" s="1">
        <v>6</v>
      </c>
      <c r="E867" s="1">
        <v>6</v>
      </c>
      <c r="F867" s="1">
        <v>1</v>
      </c>
      <c r="G867" s="132">
        <v>1</v>
      </c>
      <c r="H867" s="1" t="s">
        <v>2796</v>
      </c>
      <c r="I867" s="1">
        <v>0</v>
      </c>
      <c r="K867" s="1" t="s">
        <v>2797</v>
      </c>
      <c r="L867" s="54">
        <v>42522</v>
      </c>
      <c r="M867" s="1" t="s">
        <v>2797</v>
      </c>
      <c r="N867" s="54">
        <v>42522</v>
      </c>
    </row>
    <row r="868" spans="4:14" x14ac:dyDescent="0.25">
      <c r="D868" s="1">
        <v>7</v>
      </c>
      <c r="E868" s="1">
        <v>7</v>
      </c>
      <c r="F868" s="1">
        <v>1</v>
      </c>
      <c r="G868" s="132">
        <v>1</v>
      </c>
      <c r="H868" s="1" t="s">
        <v>2796</v>
      </c>
      <c r="I868" s="1">
        <v>0</v>
      </c>
      <c r="K868" s="1" t="s">
        <v>2797</v>
      </c>
      <c r="L868" s="54">
        <v>42522</v>
      </c>
      <c r="M868" s="1" t="s">
        <v>2797</v>
      </c>
      <c r="N868" s="54">
        <v>42522</v>
      </c>
    </row>
    <row r="869" spans="4:14" x14ac:dyDescent="0.25">
      <c r="D869" s="1">
        <v>8</v>
      </c>
      <c r="E869" s="1">
        <v>8</v>
      </c>
      <c r="F869" s="1">
        <v>1</v>
      </c>
      <c r="G869" s="132">
        <v>1</v>
      </c>
      <c r="H869" s="1" t="s">
        <v>2796</v>
      </c>
      <c r="I869" s="1">
        <v>0</v>
      </c>
      <c r="K869" s="1" t="s">
        <v>2797</v>
      </c>
      <c r="L869" s="54">
        <v>42522</v>
      </c>
      <c r="M869" s="1" t="s">
        <v>2797</v>
      </c>
      <c r="N869" s="54">
        <v>42522</v>
      </c>
    </row>
    <row r="870" spans="4:14" x14ac:dyDescent="0.25">
      <c r="D870" s="1">
        <v>9</v>
      </c>
      <c r="E870" s="1">
        <v>9</v>
      </c>
      <c r="F870" s="1">
        <v>1</v>
      </c>
      <c r="G870" s="132">
        <v>1</v>
      </c>
      <c r="H870" s="1" t="s">
        <v>2796</v>
      </c>
      <c r="I870" s="1">
        <v>0</v>
      </c>
      <c r="K870" s="1" t="s">
        <v>2797</v>
      </c>
      <c r="L870" s="54">
        <v>42522</v>
      </c>
      <c r="M870" s="1" t="s">
        <v>2797</v>
      </c>
      <c r="N870" s="54">
        <v>42522</v>
      </c>
    </row>
    <row r="871" spans="4:14" x14ac:dyDescent="0.25">
      <c r="D871" s="1">
        <v>10</v>
      </c>
      <c r="E871" s="1">
        <v>10</v>
      </c>
      <c r="F871" s="1">
        <v>1</v>
      </c>
      <c r="G871" s="132">
        <v>1</v>
      </c>
      <c r="H871" s="1" t="s">
        <v>2796</v>
      </c>
      <c r="I871" s="1">
        <v>0</v>
      </c>
      <c r="K871" s="1" t="s">
        <v>2797</v>
      </c>
      <c r="L871" s="54">
        <v>42522</v>
      </c>
      <c r="M871" s="1" t="s">
        <v>2797</v>
      </c>
      <c r="N871" s="54">
        <v>42522</v>
      </c>
    </row>
    <row r="872" spans="4:14" x14ac:dyDescent="0.25">
      <c r="D872" s="1">
        <v>11</v>
      </c>
      <c r="E872" s="1">
        <v>11</v>
      </c>
      <c r="F872" s="1">
        <v>1</v>
      </c>
      <c r="G872" s="132">
        <v>1</v>
      </c>
      <c r="H872" s="1" t="s">
        <v>2796</v>
      </c>
      <c r="I872" s="1">
        <v>0</v>
      </c>
      <c r="K872" s="1" t="s">
        <v>2797</v>
      </c>
      <c r="L872" s="54">
        <v>42522</v>
      </c>
      <c r="M872" s="1" t="s">
        <v>2797</v>
      </c>
      <c r="N872" s="54">
        <v>42522</v>
      </c>
    </row>
    <row r="873" spans="4:14" x14ac:dyDescent="0.25">
      <c r="D873" s="1">
        <v>12</v>
      </c>
      <c r="E873" s="1">
        <v>12</v>
      </c>
      <c r="F873" s="1">
        <v>1</v>
      </c>
      <c r="G873" s="132">
        <v>1</v>
      </c>
      <c r="H873" s="1" t="s">
        <v>2796</v>
      </c>
      <c r="I873" s="1">
        <v>0</v>
      </c>
      <c r="K873" s="1" t="s">
        <v>2797</v>
      </c>
      <c r="L873" s="54">
        <v>42522</v>
      </c>
      <c r="M873" s="1" t="s">
        <v>2797</v>
      </c>
      <c r="N873" s="54">
        <v>42522</v>
      </c>
    </row>
    <row r="874" spans="4:14" x14ac:dyDescent="0.25">
      <c r="D874" s="1">
        <v>13</v>
      </c>
      <c r="E874" s="1">
        <v>13</v>
      </c>
      <c r="F874" s="1">
        <v>1</v>
      </c>
      <c r="G874" s="132">
        <v>1</v>
      </c>
      <c r="H874" s="1" t="s">
        <v>2796</v>
      </c>
      <c r="I874" s="1">
        <v>0</v>
      </c>
      <c r="K874" s="1" t="s">
        <v>2797</v>
      </c>
      <c r="L874" s="54">
        <v>42522</v>
      </c>
      <c r="M874" s="1" t="s">
        <v>2797</v>
      </c>
      <c r="N874" s="54">
        <v>42522</v>
      </c>
    </row>
    <row r="875" spans="4:14" x14ac:dyDescent="0.25">
      <c r="D875" s="1">
        <v>14</v>
      </c>
      <c r="E875" s="1">
        <v>14</v>
      </c>
      <c r="F875" s="1">
        <v>1</v>
      </c>
      <c r="G875" s="132">
        <v>1</v>
      </c>
      <c r="H875" s="1" t="s">
        <v>2796</v>
      </c>
      <c r="I875" s="1">
        <v>0</v>
      </c>
      <c r="K875" s="1" t="s">
        <v>2797</v>
      </c>
      <c r="L875" s="54">
        <v>42522</v>
      </c>
      <c r="M875" s="1" t="s">
        <v>2797</v>
      </c>
      <c r="N875" s="54">
        <v>42522</v>
      </c>
    </row>
    <row r="876" spans="4:14" x14ac:dyDescent="0.25">
      <c r="D876" s="1">
        <v>15</v>
      </c>
      <c r="E876" s="1">
        <v>15</v>
      </c>
      <c r="F876" s="1">
        <v>1</v>
      </c>
      <c r="G876" s="132">
        <v>1</v>
      </c>
      <c r="H876" s="1" t="s">
        <v>2796</v>
      </c>
      <c r="I876" s="1">
        <v>0</v>
      </c>
      <c r="K876" s="1" t="s">
        <v>2797</v>
      </c>
      <c r="L876" s="54">
        <v>42522</v>
      </c>
      <c r="M876" s="1" t="s">
        <v>2797</v>
      </c>
      <c r="N876" s="54">
        <v>42522</v>
      </c>
    </row>
    <row r="877" spans="4:14" x14ac:dyDescent="0.25">
      <c r="D877" s="1">
        <v>16</v>
      </c>
      <c r="E877" s="1">
        <v>16</v>
      </c>
      <c r="F877" s="1">
        <v>1</v>
      </c>
      <c r="G877" s="132">
        <v>1</v>
      </c>
      <c r="H877" s="1" t="s">
        <v>2796</v>
      </c>
      <c r="I877" s="1">
        <v>0</v>
      </c>
      <c r="K877" s="1" t="s">
        <v>2797</v>
      </c>
      <c r="L877" s="54">
        <v>42522</v>
      </c>
      <c r="M877" s="1" t="s">
        <v>2797</v>
      </c>
      <c r="N877" s="54">
        <v>42522</v>
      </c>
    </row>
    <row r="878" spans="4:14" x14ac:dyDescent="0.25">
      <c r="D878" s="1">
        <v>17</v>
      </c>
      <c r="E878" s="1">
        <v>17</v>
      </c>
      <c r="F878" s="1">
        <v>1</v>
      </c>
      <c r="G878" s="132">
        <v>1</v>
      </c>
      <c r="H878" s="1" t="s">
        <v>2796</v>
      </c>
      <c r="I878" s="1">
        <v>0</v>
      </c>
      <c r="K878" s="1" t="s">
        <v>2797</v>
      </c>
      <c r="L878" s="54">
        <v>42522</v>
      </c>
      <c r="M878" s="1" t="s">
        <v>2797</v>
      </c>
      <c r="N878" s="54">
        <v>42522</v>
      </c>
    </row>
    <row r="879" spans="4:14" x14ac:dyDescent="0.25">
      <c r="D879" s="1">
        <v>18</v>
      </c>
      <c r="E879" s="1">
        <v>18</v>
      </c>
      <c r="F879" s="1">
        <v>1</v>
      </c>
      <c r="G879" s="132">
        <v>1</v>
      </c>
      <c r="H879" s="1" t="s">
        <v>2796</v>
      </c>
      <c r="I879" s="1">
        <v>0</v>
      </c>
      <c r="K879" s="1" t="s">
        <v>2797</v>
      </c>
      <c r="L879" s="54">
        <v>42522</v>
      </c>
      <c r="M879" s="1" t="s">
        <v>2797</v>
      </c>
      <c r="N879" s="54">
        <v>42522</v>
      </c>
    </row>
    <row r="880" spans="4:14" x14ac:dyDescent="0.25">
      <c r="D880" s="1">
        <v>19</v>
      </c>
      <c r="E880" s="1">
        <v>19</v>
      </c>
      <c r="F880" s="1">
        <v>1</v>
      </c>
      <c r="G880" s="132">
        <v>1</v>
      </c>
      <c r="H880" s="1" t="s">
        <v>2796</v>
      </c>
      <c r="I880" s="1">
        <v>0</v>
      </c>
      <c r="K880" s="1" t="s">
        <v>2797</v>
      </c>
      <c r="L880" s="54">
        <v>42522</v>
      </c>
      <c r="M880" s="1" t="s">
        <v>2797</v>
      </c>
      <c r="N880" s="54">
        <v>42522</v>
      </c>
    </row>
    <row r="881" spans="4:14" x14ac:dyDescent="0.25">
      <c r="D881" s="1">
        <v>20</v>
      </c>
      <c r="E881" s="1">
        <v>20</v>
      </c>
      <c r="F881" s="1">
        <v>1</v>
      </c>
      <c r="G881" s="132">
        <v>1</v>
      </c>
      <c r="H881" s="1" t="s">
        <v>2796</v>
      </c>
      <c r="I881" s="1">
        <v>0</v>
      </c>
      <c r="K881" s="1" t="s">
        <v>2797</v>
      </c>
      <c r="L881" s="54">
        <v>42522</v>
      </c>
      <c r="M881" s="1" t="s">
        <v>2797</v>
      </c>
      <c r="N881" s="54">
        <v>42522</v>
      </c>
    </row>
    <row r="882" spans="4:14" x14ac:dyDescent="0.25">
      <c r="D882" s="1">
        <v>21</v>
      </c>
      <c r="E882" s="1">
        <v>21</v>
      </c>
      <c r="F882" s="1">
        <v>1</v>
      </c>
      <c r="G882" s="132">
        <v>1</v>
      </c>
      <c r="H882" s="1" t="s">
        <v>2796</v>
      </c>
      <c r="I882" s="1">
        <v>0</v>
      </c>
      <c r="K882" s="1" t="s">
        <v>2797</v>
      </c>
      <c r="L882" s="54">
        <v>42522</v>
      </c>
      <c r="M882" s="1" t="s">
        <v>2797</v>
      </c>
      <c r="N882" s="54">
        <v>42522</v>
      </c>
    </row>
    <row r="883" spans="4:14" x14ac:dyDescent="0.25">
      <c r="D883" s="1">
        <v>22</v>
      </c>
      <c r="E883" s="1">
        <v>22</v>
      </c>
      <c r="F883" s="1">
        <v>1</v>
      </c>
      <c r="G883" s="132">
        <v>1</v>
      </c>
      <c r="H883" s="1" t="s">
        <v>2796</v>
      </c>
      <c r="I883" s="1">
        <v>0</v>
      </c>
      <c r="K883" s="1" t="s">
        <v>2797</v>
      </c>
      <c r="L883" s="54">
        <v>42522</v>
      </c>
      <c r="M883" s="1" t="s">
        <v>2797</v>
      </c>
      <c r="N883" s="54">
        <v>42522</v>
      </c>
    </row>
    <row r="884" spans="4:14" x14ac:dyDescent="0.25">
      <c r="D884" s="1">
        <v>23</v>
      </c>
      <c r="E884" s="1">
        <v>23</v>
      </c>
      <c r="F884" s="1">
        <v>1</v>
      </c>
      <c r="G884" s="132">
        <v>1</v>
      </c>
      <c r="H884" s="1" t="s">
        <v>2796</v>
      </c>
      <c r="I884" s="1">
        <v>0</v>
      </c>
      <c r="K884" s="1" t="s">
        <v>2797</v>
      </c>
      <c r="L884" s="54">
        <v>42522</v>
      </c>
      <c r="M884" s="1" t="s">
        <v>2797</v>
      </c>
      <c r="N884" s="54">
        <v>42522</v>
      </c>
    </row>
    <row r="885" spans="4:14" x14ac:dyDescent="0.25">
      <c r="D885" s="1">
        <v>24</v>
      </c>
      <c r="E885" s="1">
        <v>24</v>
      </c>
      <c r="F885" s="1">
        <v>1</v>
      </c>
      <c r="G885" s="132">
        <v>1</v>
      </c>
      <c r="H885" s="1" t="s">
        <v>2796</v>
      </c>
      <c r="I885" s="1">
        <v>0</v>
      </c>
      <c r="K885" s="1" t="s">
        <v>2797</v>
      </c>
      <c r="L885" s="54">
        <v>42522</v>
      </c>
      <c r="M885" s="1" t="s">
        <v>2797</v>
      </c>
      <c r="N885" s="54">
        <v>42522</v>
      </c>
    </row>
    <row r="886" spans="4:14" x14ac:dyDescent="0.25">
      <c r="D886" s="1">
        <v>25</v>
      </c>
      <c r="E886" s="1">
        <v>25</v>
      </c>
      <c r="F886" s="1">
        <v>1</v>
      </c>
      <c r="G886" s="132">
        <v>1</v>
      </c>
      <c r="H886" s="1" t="s">
        <v>2796</v>
      </c>
      <c r="I886" s="1">
        <v>0</v>
      </c>
      <c r="K886" s="1" t="s">
        <v>2797</v>
      </c>
      <c r="L886" s="54">
        <v>42522</v>
      </c>
      <c r="M886" s="1" t="s">
        <v>2797</v>
      </c>
      <c r="N886" s="54">
        <v>42522</v>
      </c>
    </row>
    <row r="887" spans="4:14" x14ac:dyDescent="0.25">
      <c r="D887" s="1">
        <v>26</v>
      </c>
      <c r="E887" s="1">
        <v>26</v>
      </c>
      <c r="F887" s="1">
        <v>1</v>
      </c>
      <c r="G887" s="132">
        <v>1</v>
      </c>
      <c r="H887" s="1" t="s">
        <v>2796</v>
      </c>
      <c r="I887" s="1">
        <v>0</v>
      </c>
      <c r="K887" s="1" t="s">
        <v>2797</v>
      </c>
      <c r="L887" s="54">
        <v>42522</v>
      </c>
      <c r="M887" s="1" t="s">
        <v>2797</v>
      </c>
      <c r="N887" s="54">
        <v>42522</v>
      </c>
    </row>
    <row r="888" spans="4:14" x14ac:dyDescent="0.25">
      <c r="D888" s="1">
        <v>27</v>
      </c>
      <c r="E888" s="1">
        <v>27</v>
      </c>
      <c r="F888" s="1">
        <v>1</v>
      </c>
      <c r="G888" s="132">
        <v>1</v>
      </c>
      <c r="H888" s="1" t="s">
        <v>2796</v>
      </c>
      <c r="I888" s="1">
        <v>0</v>
      </c>
      <c r="K888" s="1" t="s">
        <v>2797</v>
      </c>
      <c r="L888" s="54">
        <v>42522</v>
      </c>
      <c r="M888" s="1" t="s">
        <v>2797</v>
      </c>
      <c r="N888" s="54">
        <v>42522</v>
      </c>
    </row>
    <row r="889" spans="4:14" x14ac:dyDescent="0.25">
      <c r="D889" s="1">
        <v>28</v>
      </c>
      <c r="E889" s="1">
        <v>28</v>
      </c>
      <c r="F889" s="1">
        <v>1</v>
      </c>
      <c r="G889" s="132">
        <v>1</v>
      </c>
      <c r="H889" s="1" t="s">
        <v>2796</v>
      </c>
      <c r="I889" s="1">
        <v>0</v>
      </c>
      <c r="K889" s="1" t="s">
        <v>2797</v>
      </c>
      <c r="L889" s="54">
        <v>42522</v>
      </c>
      <c r="M889" s="1" t="s">
        <v>2797</v>
      </c>
      <c r="N889" s="54">
        <v>42522</v>
      </c>
    </row>
    <row r="890" spans="4:14" x14ac:dyDescent="0.25">
      <c r="D890" s="1">
        <v>29</v>
      </c>
      <c r="E890" s="1">
        <v>29</v>
      </c>
      <c r="F890" s="1">
        <v>1</v>
      </c>
      <c r="G890" s="132">
        <v>1</v>
      </c>
      <c r="H890" s="1" t="s">
        <v>2796</v>
      </c>
      <c r="I890" s="1">
        <v>0</v>
      </c>
      <c r="K890" s="1" t="s">
        <v>2797</v>
      </c>
      <c r="L890" s="54">
        <v>42522</v>
      </c>
      <c r="M890" s="1" t="s">
        <v>2797</v>
      </c>
      <c r="N890" s="54">
        <v>42522</v>
      </c>
    </row>
    <row r="891" spans="4:14" x14ac:dyDescent="0.25">
      <c r="D891" s="1">
        <v>30</v>
      </c>
      <c r="E891" s="1">
        <v>30</v>
      </c>
      <c r="F891" s="1">
        <v>1</v>
      </c>
      <c r="G891" s="132">
        <v>1</v>
      </c>
      <c r="H891" s="1" t="s">
        <v>2796</v>
      </c>
      <c r="I891" s="1">
        <v>0</v>
      </c>
      <c r="K891" s="1" t="s">
        <v>2797</v>
      </c>
      <c r="L891" s="54">
        <v>42522</v>
      </c>
      <c r="M891" s="1" t="s">
        <v>2797</v>
      </c>
      <c r="N891" s="54">
        <v>42522</v>
      </c>
    </row>
    <row r="892" spans="4:14" x14ac:dyDescent="0.25">
      <c r="D892" s="1">
        <v>31</v>
      </c>
      <c r="E892" s="1">
        <v>31</v>
      </c>
      <c r="F892" s="1">
        <v>1</v>
      </c>
      <c r="G892" s="132">
        <v>1</v>
      </c>
      <c r="H892" s="1" t="s">
        <v>2796</v>
      </c>
      <c r="I892" s="1">
        <v>0</v>
      </c>
      <c r="K892" s="1" t="s">
        <v>2797</v>
      </c>
      <c r="L892" s="54">
        <v>42522</v>
      </c>
      <c r="M892" s="1" t="s">
        <v>2797</v>
      </c>
      <c r="N892" s="54">
        <v>42522</v>
      </c>
    </row>
    <row r="893" spans="4:14" x14ac:dyDescent="0.25">
      <c r="D893" s="1">
        <v>32</v>
      </c>
      <c r="E893" s="1">
        <v>32</v>
      </c>
      <c r="F893" s="1">
        <v>1</v>
      </c>
      <c r="G893" s="132">
        <v>1</v>
      </c>
      <c r="H893" s="1" t="s">
        <v>2796</v>
      </c>
      <c r="I893" s="1">
        <v>0</v>
      </c>
      <c r="K893" s="1" t="s">
        <v>2797</v>
      </c>
      <c r="L893" s="54">
        <v>42522</v>
      </c>
      <c r="M893" s="1" t="s">
        <v>2797</v>
      </c>
      <c r="N893" s="54">
        <v>42522</v>
      </c>
    </row>
    <row r="894" spans="4:14" x14ac:dyDescent="0.25">
      <c r="D894" s="1">
        <v>33</v>
      </c>
      <c r="E894" s="1">
        <v>33</v>
      </c>
      <c r="F894" s="1">
        <v>1</v>
      </c>
      <c r="G894" s="132">
        <v>1</v>
      </c>
      <c r="H894" s="1" t="s">
        <v>2796</v>
      </c>
      <c r="I894" s="1">
        <v>0</v>
      </c>
      <c r="K894" s="1" t="s">
        <v>2797</v>
      </c>
      <c r="L894" s="54">
        <v>42522</v>
      </c>
      <c r="M894" s="1" t="s">
        <v>2797</v>
      </c>
      <c r="N894" s="54">
        <v>42522</v>
      </c>
    </row>
    <row r="895" spans="4:14" x14ac:dyDescent="0.25">
      <c r="D895" s="1">
        <v>34</v>
      </c>
      <c r="E895" s="1">
        <v>34</v>
      </c>
      <c r="F895" s="1">
        <v>1</v>
      </c>
      <c r="G895" s="132">
        <v>1</v>
      </c>
      <c r="H895" s="1" t="s">
        <v>2796</v>
      </c>
      <c r="I895" s="1">
        <v>0</v>
      </c>
      <c r="K895" s="1" t="s">
        <v>2797</v>
      </c>
      <c r="L895" s="54">
        <v>42522</v>
      </c>
      <c r="M895" s="1" t="s">
        <v>2797</v>
      </c>
      <c r="N895" s="54">
        <v>42522</v>
      </c>
    </row>
    <row r="896" spans="4:14" x14ac:dyDescent="0.25">
      <c r="D896" s="1">
        <v>35</v>
      </c>
      <c r="E896" s="1">
        <v>35</v>
      </c>
      <c r="F896" s="1">
        <v>1</v>
      </c>
      <c r="G896" s="132">
        <v>1</v>
      </c>
      <c r="H896" s="1" t="s">
        <v>2796</v>
      </c>
      <c r="I896" s="1">
        <v>0</v>
      </c>
      <c r="K896" s="1" t="s">
        <v>2797</v>
      </c>
      <c r="L896" s="54">
        <v>42522</v>
      </c>
      <c r="M896" s="1" t="s">
        <v>2797</v>
      </c>
      <c r="N896" s="54">
        <v>42522</v>
      </c>
    </row>
    <row r="897" spans="4:14" x14ac:dyDescent="0.25">
      <c r="D897" s="1">
        <v>36</v>
      </c>
      <c r="E897" s="1">
        <v>36</v>
      </c>
      <c r="F897" s="1">
        <v>1</v>
      </c>
      <c r="G897" s="132">
        <v>1</v>
      </c>
      <c r="H897" s="1" t="s">
        <v>2796</v>
      </c>
      <c r="I897" s="1">
        <v>0</v>
      </c>
      <c r="K897" s="1" t="s">
        <v>2797</v>
      </c>
      <c r="L897" s="54">
        <v>42522</v>
      </c>
      <c r="M897" s="1" t="s">
        <v>2797</v>
      </c>
      <c r="N897" s="54">
        <v>42522</v>
      </c>
    </row>
    <row r="898" spans="4:14" x14ac:dyDescent="0.25">
      <c r="D898" s="1">
        <v>37</v>
      </c>
      <c r="E898" s="1">
        <v>37</v>
      </c>
      <c r="F898" s="1">
        <v>1</v>
      </c>
      <c r="G898" s="132">
        <v>1</v>
      </c>
      <c r="H898" s="1" t="s">
        <v>2796</v>
      </c>
      <c r="I898" s="1">
        <v>0</v>
      </c>
      <c r="K898" s="1" t="s">
        <v>2797</v>
      </c>
      <c r="L898" s="54">
        <v>42522</v>
      </c>
      <c r="M898" s="1" t="s">
        <v>2797</v>
      </c>
      <c r="N898" s="54">
        <v>42522</v>
      </c>
    </row>
    <row r="899" spans="4:14" x14ac:dyDescent="0.25">
      <c r="D899" s="1">
        <v>38</v>
      </c>
      <c r="E899" s="1">
        <v>38</v>
      </c>
      <c r="F899" s="1">
        <v>1</v>
      </c>
      <c r="G899" s="132">
        <v>1</v>
      </c>
      <c r="H899" s="1" t="s">
        <v>2796</v>
      </c>
      <c r="I899" s="1">
        <v>0</v>
      </c>
      <c r="K899" s="1" t="s">
        <v>2797</v>
      </c>
      <c r="L899" s="54">
        <v>42522</v>
      </c>
      <c r="M899" s="1" t="s">
        <v>2797</v>
      </c>
      <c r="N899" s="54">
        <v>42522</v>
      </c>
    </row>
    <row r="900" spans="4:14" x14ac:dyDescent="0.25">
      <c r="D900" s="1">
        <v>39</v>
      </c>
      <c r="E900" s="1">
        <v>39</v>
      </c>
      <c r="F900" s="1">
        <v>1</v>
      </c>
      <c r="G900" s="132">
        <v>1</v>
      </c>
      <c r="H900" s="1" t="s">
        <v>2796</v>
      </c>
      <c r="I900" s="1">
        <v>0</v>
      </c>
      <c r="K900" s="1" t="s">
        <v>2797</v>
      </c>
      <c r="L900" s="54">
        <v>42522</v>
      </c>
      <c r="M900" s="1" t="s">
        <v>2797</v>
      </c>
      <c r="N900" s="54">
        <v>42522</v>
      </c>
    </row>
    <row r="901" spans="4:14" x14ac:dyDescent="0.25">
      <c r="D901" s="1">
        <v>40</v>
      </c>
      <c r="E901" s="1">
        <v>40</v>
      </c>
      <c r="F901" s="1">
        <v>1</v>
      </c>
      <c r="G901" s="132">
        <v>1</v>
      </c>
      <c r="H901" s="1" t="s">
        <v>2796</v>
      </c>
      <c r="I901" s="1">
        <v>0</v>
      </c>
      <c r="K901" s="1" t="s">
        <v>2797</v>
      </c>
      <c r="L901" s="54">
        <v>42522</v>
      </c>
      <c r="M901" s="1" t="s">
        <v>2797</v>
      </c>
      <c r="N901" s="54">
        <v>42522</v>
      </c>
    </row>
    <row r="902" spans="4:14" x14ac:dyDescent="0.25">
      <c r="D902" s="1">
        <v>41</v>
      </c>
      <c r="E902" s="1">
        <v>41</v>
      </c>
      <c r="F902" s="1">
        <v>1</v>
      </c>
      <c r="G902" s="132">
        <v>1</v>
      </c>
      <c r="H902" s="1" t="s">
        <v>2796</v>
      </c>
      <c r="I902" s="1">
        <v>0</v>
      </c>
      <c r="K902" s="1" t="s">
        <v>2797</v>
      </c>
      <c r="L902" s="54">
        <v>42522</v>
      </c>
      <c r="M902" s="1" t="s">
        <v>2797</v>
      </c>
      <c r="N902" s="54">
        <v>42522</v>
      </c>
    </row>
    <row r="903" spans="4:14" x14ac:dyDescent="0.25">
      <c r="D903" s="1">
        <v>42</v>
      </c>
      <c r="E903" s="1">
        <v>42</v>
      </c>
      <c r="F903" s="1">
        <v>1</v>
      </c>
      <c r="G903" s="132">
        <v>1</v>
      </c>
      <c r="H903" s="1" t="s">
        <v>2796</v>
      </c>
      <c r="I903" s="1">
        <v>0</v>
      </c>
      <c r="K903" s="1" t="s">
        <v>2797</v>
      </c>
      <c r="L903" s="54">
        <v>42522</v>
      </c>
      <c r="M903" s="1" t="s">
        <v>2797</v>
      </c>
      <c r="N903" s="54">
        <v>42522</v>
      </c>
    </row>
    <row r="904" spans="4:14" x14ac:dyDescent="0.25">
      <c r="D904" s="1">
        <v>43</v>
      </c>
      <c r="E904" s="1">
        <v>43</v>
      </c>
      <c r="F904" s="1">
        <v>1</v>
      </c>
      <c r="G904" s="132">
        <v>1</v>
      </c>
      <c r="H904" s="1" t="s">
        <v>2796</v>
      </c>
      <c r="I904" s="1">
        <v>0</v>
      </c>
      <c r="K904" s="1" t="s">
        <v>2797</v>
      </c>
      <c r="L904" s="54">
        <v>42522</v>
      </c>
      <c r="M904" s="1" t="s">
        <v>2797</v>
      </c>
      <c r="N904" s="54">
        <v>42522</v>
      </c>
    </row>
    <row r="905" spans="4:14" x14ac:dyDescent="0.25">
      <c r="D905" s="1">
        <v>44</v>
      </c>
      <c r="E905" s="1">
        <v>44</v>
      </c>
      <c r="F905" s="1">
        <v>1</v>
      </c>
      <c r="G905" s="132">
        <v>1</v>
      </c>
      <c r="H905" s="1" t="s">
        <v>2796</v>
      </c>
      <c r="I905" s="1">
        <v>0</v>
      </c>
      <c r="K905" s="1" t="s">
        <v>2797</v>
      </c>
      <c r="L905" s="54">
        <v>42522</v>
      </c>
      <c r="M905" s="1" t="s">
        <v>2797</v>
      </c>
      <c r="N905" s="54">
        <v>42522</v>
      </c>
    </row>
    <row r="906" spans="4:14" x14ac:dyDescent="0.25">
      <c r="D906" s="1">
        <v>45</v>
      </c>
      <c r="E906" s="1">
        <v>45</v>
      </c>
      <c r="F906" s="1">
        <v>1</v>
      </c>
      <c r="G906" s="132">
        <v>1</v>
      </c>
      <c r="H906" s="1" t="s">
        <v>2796</v>
      </c>
      <c r="I906" s="1">
        <v>0</v>
      </c>
      <c r="K906" s="1" t="s">
        <v>2797</v>
      </c>
      <c r="L906" s="54">
        <v>42522</v>
      </c>
      <c r="M906" s="1" t="s">
        <v>2797</v>
      </c>
      <c r="N906" s="54">
        <v>42522</v>
      </c>
    </row>
    <row r="907" spans="4:14" x14ac:dyDescent="0.25">
      <c r="D907" s="1">
        <v>46</v>
      </c>
      <c r="E907" s="1">
        <v>46</v>
      </c>
      <c r="F907" s="1">
        <v>1</v>
      </c>
      <c r="G907" s="132">
        <v>1</v>
      </c>
      <c r="H907" s="1" t="s">
        <v>2796</v>
      </c>
      <c r="I907" s="1">
        <v>0</v>
      </c>
      <c r="K907" s="1" t="s">
        <v>2797</v>
      </c>
      <c r="L907" s="54">
        <v>42522</v>
      </c>
      <c r="M907" s="1" t="s">
        <v>2797</v>
      </c>
      <c r="N907" s="54">
        <v>42522</v>
      </c>
    </row>
    <row r="908" spans="4:14" x14ac:dyDescent="0.25">
      <c r="D908" s="1">
        <v>47</v>
      </c>
      <c r="E908" s="1">
        <v>47</v>
      </c>
      <c r="F908" s="1">
        <v>1</v>
      </c>
      <c r="G908" s="132">
        <v>1</v>
      </c>
      <c r="H908" s="1" t="s">
        <v>2796</v>
      </c>
      <c r="I908" s="1">
        <v>0</v>
      </c>
      <c r="K908" s="1" t="s">
        <v>2797</v>
      </c>
      <c r="L908" s="54">
        <v>42522</v>
      </c>
      <c r="M908" s="1" t="s">
        <v>2797</v>
      </c>
      <c r="N908" s="54">
        <v>42522</v>
      </c>
    </row>
    <row r="909" spans="4:14" x14ac:dyDescent="0.25">
      <c r="D909" s="1">
        <v>48</v>
      </c>
      <c r="E909" s="1">
        <v>48</v>
      </c>
      <c r="F909" s="1">
        <v>1</v>
      </c>
      <c r="G909" s="132">
        <v>1</v>
      </c>
      <c r="H909" s="1" t="s">
        <v>2796</v>
      </c>
      <c r="I909" s="1">
        <v>0</v>
      </c>
      <c r="K909" s="1" t="s">
        <v>2797</v>
      </c>
      <c r="L909" s="54">
        <v>42522</v>
      </c>
      <c r="M909" s="1" t="s">
        <v>2797</v>
      </c>
      <c r="N909" s="54">
        <v>42522</v>
      </c>
    </row>
    <row r="910" spans="4:14" x14ac:dyDescent="0.25">
      <c r="D910" s="1">
        <v>49</v>
      </c>
      <c r="E910" s="1">
        <v>49</v>
      </c>
      <c r="F910" s="1">
        <v>1</v>
      </c>
      <c r="G910" s="132">
        <v>1</v>
      </c>
      <c r="H910" s="1" t="s">
        <v>2796</v>
      </c>
      <c r="I910" s="1">
        <v>0</v>
      </c>
      <c r="K910" s="1" t="s">
        <v>2797</v>
      </c>
      <c r="L910" s="54">
        <v>42522</v>
      </c>
      <c r="M910" s="1" t="s">
        <v>2797</v>
      </c>
      <c r="N910" s="54">
        <v>42522</v>
      </c>
    </row>
    <row r="911" spans="4:14" x14ac:dyDescent="0.25">
      <c r="D911" s="1">
        <v>50</v>
      </c>
      <c r="E911" s="1">
        <v>50</v>
      </c>
      <c r="F911" s="1">
        <v>1</v>
      </c>
      <c r="G911" s="132">
        <v>1</v>
      </c>
      <c r="H911" s="1" t="s">
        <v>2796</v>
      </c>
      <c r="I911" s="1">
        <v>0</v>
      </c>
      <c r="K911" s="1" t="s">
        <v>2797</v>
      </c>
      <c r="L911" s="54">
        <v>42522</v>
      </c>
      <c r="M911" s="1" t="s">
        <v>2797</v>
      </c>
      <c r="N911" s="54">
        <v>42522</v>
      </c>
    </row>
    <row r="912" spans="4:14" x14ac:dyDescent="0.25">
      <c r="D912" s="1">
        <v>51</v>
      </c>
      <c r="E912" s="1">
        <v>51</v>
      </c>
      <c r="F912" s="1">
        <v>1</v>
      </c>
      <c r="G912" s="132">
        <v>1</v>
      </c>
      <c r="H912" s="1" t="s">
        <v>2796</v>
      </c>
      <c r="I912" s="1">
        <v>0</v>
      </c>
      <c r="K912" s="1" t="s">
        <v>2797</v>
      </c>
      <c r="L912" s="54">
        <v>42522</v>
      </c>
      <c r="M912" s="1" t="s">
        <v>2797</v>
      </c>
      <c r="N912" s="54">
        <v>42522</v>
      </c>
    </row>
    <row r="913" spans="4:14" x14ac:dyDescent="0.25">
      <c r="D913" s="1">
        <v>52</v>
      </c>
      <c r="E913" s="1">
        <v>52</v>
      </c>
      <c r="F913" s="1">
        <v>1</v>
      </c>
      <c r="G913" s="132">
        <v>1</v>
      </c>
      <c r="H913" s="1" t="s">
        <v>2796</v>
      </c>
      <c r="I913" s="1">
        <v>0</v>
      </c>
      <c r="K913" s="1" t="s">
        <v>2797</v>
      </c>
      <c r="L913" s="54">
        <v>42522</v>
      </c>
      <c r="M913" s="1" t="s">
        <v>2797</v>
      </c>
      <c r="N913" s="54">
        <v>42522</v>
      </c>
    </row>
    <row r="914" spans="4:14" x14ac:dyDescent="0.25">
      <c r="D914" s="1">
        <v>53</v>
      </c>
      <c r="E914" s="1">
        <v>53</v>
      </c>
      <c r="F914" s="1">
        <v>1</v>
      </c>
      <c r="G914" s="132">
        <v>1</v>
      </c>
      <c r="H914" s="1" t="s">
        <v>2796</v>
      </c>
      <c r="I914" s="1">
        <v>0</v>
      </c>
      <c r="K914" s="1" t="s">
        <v>2797</v>
      </c>
      <c r="L914" s="54">
        <v>42522</v>
      </c>
      <c r="M914" s="1" t="s">
        <v>2797</v>
      </c>
      <c r="N914" s="54">
        <v>42522</v>
      </c>
    </row>
    <row r="915" spans="4:14" x14ac:dyDescent="0.25">
      <c r="D915" s="1">
        <v>54</v>
      </c>
      <c r="E915" s="1">
        <v>54</v>
      </c>
      <c r="F915" s="1">
        <v>1</v>
      </c>
      <c r="G915" s="132">
        <v>1</v>
      </c>
      <c r="H915" s="1" t="s">
        <v>2796</v>
      </c>
      <c r="I915" s="1">
        <v>0</v>
      </c>
      <c r="K915" s="1" t="s">
        <v>2797</v>
      </c>
      <c r="L915" s="54">
        <v>42522</v>
      </c>
      <c r="M915" s="1" t="s">
        <v>2797</v>
      </c>
      <c r="N915" s="54">
        <v>42522</v>
      </c>
    </row>
    <row r="916" spans="4:14" x14ac:dyDescent="0.25">
      <c r="D916" s="1">
        <v>55</v>
      </c>
      <c r="E916" s="1">
        <v>55</v>
      </c>
      <c r="F916" s="1">
        <v>1</v>
      </c>
      <c r="G916" s="132">
        <v>1</v>
      </c>
      <c r="H916" s="1" t="s">
        <v>2796</v>
      </c>
      <c r="I916" s="1">
        <v>0</v>
      </c>
      <c r="K916" s="1" t="s">
        <v>2797</v>
      </c>
      <c r="L916" s="54">
        <v>42522</v>
      </c>
      <c r="M916" s="1" t="s">
        <v>2797</v>
      </c>
      <c r="N916" s="54">
        <v>42522</v>
      </c>
    </row>
    <row r="917" spans="4:14" x14ac:dyDescent="0.25">
      <c r="D917" s="1">
        <v>56</v>
      </c>
      <c r="E917" s="1">
        <v>56</v>
      </c>
      <c r="F917" s="1">
        <v>1</v>
      </c>
      <c r="G917" s="132">
        <v>1</v>
      </c>
      <c r="H917" s="1" t="s">
        <v>2796</v>
      </c>
      <c r="I917" s="1">
        <v>0</v>
      </c>
      <c r="K917" s="1" t="s">
        <v>2797</v>
      </c>
      <c r="L917" s="54">
        <v>42522</v>
      </c>
      <c r="M917" s="1" t="s">
        <v>2797</v>
      </c>
      <c r="N917" s="54">
        <v>42522</v>
      </c>
    </row>
    <row r="918" spans="4:14" x14ac:dyDescent="0.25">
      <c r="D918" s="1">
        <v>57</v>
      </c>
      <c r="E918" s="1">
        <v>57</v>
      </c>
      <c r="F918" s="1">
        <v>1</v>
      </c>
      <c r="G918" s="132">
        <v>1</v>
      </c>
      <c r="H918" s="1" t="s">
        <v>2796</v>
      </c>
      <c r="I918" s="1">
        <v>0</v>
      </c>
      <c r="K918" s="1" t="s">
        <v>2797</v>
      </c>
      <c r="L918" s="54">
        <v>42522</v>
      </c>
      <c r="M918" s="1" t="s">
        <v>2797</v>
      </c>
      <c r="N918" s="54">
        <v>42522</v>
      </c>
    </row>
    <row r="919" spans="4:14" x14ac:dyDescent="0.25">
      <c r="D919" s="1">
        <v>58</v>
      </c>
      <c r="E919" s="1">
        <v>58</v>
      </c>
      <c r="F919" s="1">
        <v>1</v>
      </c>
      <c r="G919" s="132">
        <v>1</v>
      </c>
      <c r="H919" s="1" t="s">
        <v>2796</v>
      </c>
      <c r="I919" s="1">
        <v>0</v>
      </c>
      <c r="K919" s="1" t="s">
        <v>2797</v>
      </c>
      <c r="L919" s="54">
        <v>42522</v>
      </c>
      <c r="M919" s="1" t="s">
        <v>2797</v>
      </c>
      <c r="N919" s="54">
        <v>42522</v>
      </c>
    </row>
    <row r="920" spans="4:14" x14ac:dyDescent="0.25">
      <c r="D920" s="1">
        <v>59</v>
      </c>
      <c r="E920" s="1">
        <v>59</v>
      </c>
      <c r="F920" s="1">
        <v>1</v>
      </c>
      <c r="G920" s="132">
        <v>1</v>
      </c>
      <c r="H920" s="1" t="s">
        <v>2796</v>
      </c>
      <c r="I920" s="1">
        <v>0</v>
      </c>
      <c r="K920" s="1" t="s">
        <v>2797</v>
      </c>
      <c r="L920" s="54">
        <v>42522</v>
      </c>
      <c r="M920" s="1" t="s">
        <v>2797</v>
      </c>
      <c r="N920" s="54">
        <v>42522</v>
      </c>
    </row>
    <row r="921" spans="4:14" x14ac:dyDescent="0.25">
      <c r="D921" s="1">
        <v>60</v>
      </c>
      <c r="E921" s="1">
        <v>60</v>
      </c>
      <c r="F921" s="1">
        <v>1</v>
      </c>
      <c r="G921" s="132">
        <v>1</v>
      </c>
      <c r="H921" s="1" t="s">
        <v>2796</v>
      </c>
      <c r="I921" s="1">
        <v>0</v>
      </c>
      <c r="K921" s="1" t="s">
        <v>2797</v>
      </c>
      <c r="L921" s="54">
        <v>42522</v>
      </c>
      <c r="M921" s="1" t="s">
        <v>2797</v>
      </c>
      <c r="N921" s="54">
        <v>42522</v>
      </c>
    </row>
    <row r="922" spans="4:14" x14ac:dyDescent="0.25">
      <c r="D922" s="1">
        <v>61</v>
      </c>
      <c r="E922" s="1">
        <v>61</v>
      </c>
      <c r="F922" s="1">
        <v>1</v>
      </c>
      <c r="G922" s="132">
        <v>1</v>
      </c>
      <c r="H922" s="1" t="s">
        <v>2796</v>
      </c>
      <c r="I922" s="1">
        <v>0</v>
      </c>
      <c r="K922" s="1" t="s">
        <v>2797</v>
      </c>
      <c r="L922" s="54">
        <v>42522</v>
      </c>
      <c r="M922" s="1" t="s">
        <v>2797</v>
      </c>
      <c r="N922" s="54">
        <v>42522</v>
      </c>
    </row>
    <row r="923" spans="4:14" x14ac:dyDescent="0.25">
      <c r="D923" s="1">
        <v>62</v>
      </c>
      <c r="E923" s="1">
        <v>62</v>
      </c>
      <c r="F923" s="1">
        <v>1</v>
      </c>
      <c r="G923" s="132">
        <v>1</v>
      </c>
      <c r="H923" s="1" t="s">
        <v>2796</v>
      </c>
      <c r="I923" s="1">
        <v>0</v>
      </c>
      <c r="K923" s="1" t="s">
        <v>2797</v>
      </c>
      <c r="L923" s="54">
        <v>42522</v>
      </c>
      <c r="M923" s="1" t="s">
        <v>2797</v>
      </c>
      <c r="N923" s="54">
        <v>42522</v>
      </c>
    </row>
    <row r="924" spans="4:14" x14ac:dyDescent="0.25">
      <c r="D924" s="1">
        <v>63</v>
      </c>
      <c r="E924" s="1">
        <v>63</v>
      </c>
      <c r="F924" s="1">
        <v>1</v>
      </c>
      <c r="G924" s="132">
        <v>1</v>
      </c>
      <c r="H924" s="1" t="s">
        <v>2796</v>
      </c>
      <c r="I924" s="1">
        <v>0</v>
      </c>
      <c r="K924" s="1" t="s">
        <v>2797</v>
      </c>
      <c r="L924" s="54">
        <v>42522</v>
      </c>
      <c r="M924" s="1" t="s">
        <v>2797</v>
      </c>
      <c r="N924" s="54">
        <v>42522</v>
      </c>
    </row>
    <row r="925" spans="4:14" x14ac:dyDescent="0.25">
      <c r="D925" s="1">
        <v>64</v>
      </c>
      <c r="E925" s="1">
        <v>64</v>
      </c>
      <c r="F925" s="1">
        <v>1</v>
      </c>
      <c r="G925" s="132">
        <v>1</v>
      </c>
      <c r="H925" s="1" t="s">
        <v>2796</v>
      </c>
      <c r="I925" s="1">
        <v>0</v>
      </c>
      <c r="K925" s="1" t="s">
        <v>2797</v>
      </c>
      <c r="L925" s="54">
        <v>42522</v>
      </c>
      <c r="M925" s="1" t="s">
        <v>2797</v>
      </c>
      <c r="N925" s="54">
        <v>42522</v>
      </c>
    </row>
    <row r="926" spans="4:14" x14ac:dyDescent="0.25">
      <c r="D926" s="1">
        <v>65</v>
      </c>
      <c r="E926" s="1">
        <v>65</v>
      </c>
      <c r="F926" s="1">
        <v>1</v>
      </c>
      <c r="G926" s="132">
        <v>1</v>
      </c>
      <c r="H926" s="1" t="s">
        <v>2796</v>
      </c>
      <c r="I926" s="1">
        <v>0</v>
      </c>
      <c r="K926" s="1" t="s">
        <v>2797</v>
      </c>
      <c r="L926" s="54">
        <v>42522</v>
      </c>
      <c r="M926" s="1" t="s">
        <v>2797</v>
      </c>
      <c r="N926" s="54">
        <v>42522</v>
      </c>
    </row>
    <row r="927" spans="4:14" x14ac:dyDescent="0.25">
      <c r="D927" s="1">
        <v>66</v>
      </c>
      <c r="E927" s="1">
        <v>66</v>
      </c>
      <c r="F927" s="1">
        <v>1</v>
      </c>
      <c r="G927" s="132">
        <v>1</v>
      </c>
      <c r="H927" s="1" t="s">
        <v>2796</v>
      </c>
      <c r="I927" s="1">
        <v>0</v>
      </c>
      <c r="K927" s="1" t="s">
        <v>2797</v>
      </c>
      <c r="L927" s="54">
        <v>42522</v>
      </c>
      <c r="M927" s="1" t="s">
        <v>2797</v>
      </c>
      <c r="N927" s="54">
        <v>42522</v>
      </c>
    </row>
    <row r="928" spans="4:14" x14ac:dyDescent="0.25">
      <c r="D928" s="1">
        <v>67</v>
      </c>
      <c r="E928" s="1">
        <v>67</v>
      </c>
      <c r="F928" s="1">
        <v>1</v>
      </c>
      <c r="G928" s="132">
        <v>1</v>
      </c>
      <c r="H928" s="1" t="s">
        <v>2796</v>
      </c>
      <c r="I928" s="1">
        <v>0</v>
      </c>
      <c r="K928" s="1" t="s">
        <v>2797</v>
      </c>
      <c r="L928" s="54">
        <v>42522</v>
      </c>
      <c r="M928" s="1" t="s">
        <v>2797</v>
      </c>
      <c r="N928" s="54">
        <v>42522</v>
      </c>
    </row>
    <row r="929" spans="4:14" x14ac:dyDescent="0.25">
      <c r="D929" s="1">
        <v>68</v>
      </c>
      <c r="E929" s="1">
        <v>68</v>
      </c>
      <c r="F929" s="1">
        <v>1</v>
      </c>
      <c r="G929" s="132">
        <v>1</v>
      </c>
      <c r="H929" s="1" t="s">
        <v>2796</v>
      </c>
      <c r="I929" s="1">
        <v>0</v>
      </c>
      <c r="K929" s="1" t="s">
        <v>2797</v>
      </c>
      <c r="L929" s="54">
        <v>42522</v>
      </c>
      <c r="M929" s="1" t="s">
        <v>2797</v>
      </c>
      <c r="N929" s="54">
        <v>42522</v>
      </c>
    </row>
    <row r="930" spans="4:14" x14ac:dyDescent="0.25">
      <c r="D930" s="1">
        <v>69</v>
      </c>
      <c r="E930" s="1">
        <v>69</v>
      </c>
      <c r="F930" s="1">
        <v>1</v>
      </c>
      <c r="G930" s="132">
        <v>1</v>
      </c>
      <c r="H930" s="1" t="s">
        <v>2796</v>
      </c>
      <c r="I930" s="1">
        <v>0</v>
      </c>
      <c r="K930" s="1" t="s">
        <v>2797</v>
      </c>
      <c r="L930" s="54">
        <v>42522</v>
      </c>
      <c r="M930" s="1" t="s">
        <v>2797</v>
      </c>
      <c r="N930" s="54">
        <v>42522</v>
      </c>
    </row>
    <row r="931" spans="4:14" x14ac:dyDescent="0.25">
      <c r="D931" s="1">
        <v>70</v>
      </c>
      <c r="E931" s="1">
        <v>70</v>
      </c>
      <c r="F931" s="1">
        <v>1</v>
      </c>
      <c r="G931" s="132">
        <v>1</v>
      </c>
      <c r="H931" s="1" t="s">
        <v>2796</v>
      </c>
      <c r="I931" s="1">
        <v>0</v>
      </c>
      <c r="K931" s="1" t="s">
        <v>2797</v>
      </c>
      <c r="L931" s="54">
        <v>42522</v>
      </c>
      <c r="M931" s="1" t="s">
        <v>2797</v>
      </c>
      <c r="N931" s="54">
        <v>42522</v>
      </c>
    </row>
    <row r="932" spans="4:14" x14ac:dyDescent="0.25">
      <c r="D932" s="1">
        <v>71</v>
      </c>
      <c r="E932" s="1">
        <v>71</v>
      </c>
      <c r="F932" s="1">
        <v>1</v>
      </c>
      <c r="G932" s="132">
        <v>1</v>
      </c>
      <c r="H932" s="1" t="s">
        <v>2796</v>
      </c>
      <c r="I932" s="1">
        <v>0</v>
      </c>
      <c r="K932" s="1" t="s">
        <v>2797</v>
      </c>
      <c r="L932" s="54">
        <v>42522</v>
      </c>
      <c r="M932" s="1" t="s">
        <v>2797</v>
      </c>
      <c r="N932" s="54">
        <v>42522</v>
      </c>
    </row>
    <row r="933" spans="4:14" x14ac:dyDescent="0.25">
      <c r="D933" s="1">
        <v>72</v>
      </c>
      <c r="E933" s="1">
        <v>72</v>
      </c>
      <c r="F933" s="1">
        <v>1</v>
      </c>
      <c r="G933" s="132">
        <v>1</v>
      </c>
      <c r="H933" s="1" t="s">
        <v>2796</v>
      </c>
      <c r="I933" s="1">
        <v>0</v>
      </c>
      <c r="K933" s="1" t="s">
        <v>2797</v>
      </c>
      <c r="L933" s="54">
        <v>42522</v>
      </c>
      <c r="M933" s="1" t="s">
        <v>2797</v>
      </c>
      <c r="N933" s="54">
        <v>42522</v>
      </c>
    </row>
    <row r="934" spans="4:14" x14ac:dyDescent="0.25">
      <c r="D934" s="1">
        <v>73</v>
      </c>
      <c r="E934" s="1">
        <v>73</v>
      </c>
      <c r="F934" s="1">
        <v>1</v>
      </c>
      <c r="G934" s="132">
        <v>1</v>
      </c>
      <c r="H934" s="1" t="s">
        <v>2796</v>
      </c>
      <c r="I934" s="1">
        <v>0</v>
      </c>
      <c r="K934" s="1" t="s">
        <v>2797</v>
      </c>
      <c r="L934" s="54">
        <v>42522</v>
      </c>
      <c r="M934" s="1" t="s">
        <v>2797</v>
      </c>
      <c r="N934" s="54">
        <v>42522</v>
      </c>
    </row>
    <row r="935" spans="4:14" x14ac:dyDescent="0.25">
      <c r="D935" s="1">
        <v>74</v>
      </c>
      <c r="E935" s="1">
        <v>74</v>
      </c>
      <c r="F935" s="1">
        <v>1</v>
      </c>
      <c r="G935" s="132">
        <v>1</v>
      </c>
      <c r="H935" s="1" t="s">
        <v>2796</v>
      </c>
      <c r="I935" s="1">
        <v>0</v>
      </c>
      <c r="K935" s="1" t="s">
        <v>2797</v>
      </c>
      <c r="L935" s="54">
        <v>42522</v>
      </c>
      <c r="M935" s="1" t="s">
        <v>2797</v>
      </c>
      <c r="N935" s="54">
        <v>42522</v>
      </c>
    </row>
    <row r="936" spans="4:14" x14ac:dyDescent="0.25">
      <c r="D936" s="1">
        <v>75</v>
      </c>
      <c r="E936" s="1">
        <v>75</v>
      </c>
      <c r="F936" s="1">
        <v>1</v>
      </c>
      <c r="G936" s="132">
        <v>1</v>
      </c>
      <c r="H936" s="1" t="s">
        <v>2796</v>
      </c>
      <c r="I936" s="1">
        <v>0</v>
      </c>
      <c r="K936" s="1" t="s">
        <v>2797</v>
      </c>
      <c r="L936" s="54">
        <v>42522</v>
      </c>
      <c r="M936" s="1" t="s">
        <v>2797</v>
      </c>
      <c r="N936" s="54">
        <v>42522</v>
      </c>
    </row>
    <row r="937" spans="4:14" x14ac:dyDescent="0.25">
      <c r="D937" s="1">
        <v>76</v>
      </c>
      <c r="E937" s="1">
        <v>76</v>
      </c>
      <c r="F937" s="1">
        <v>1</v>
      </c>
      <c r="G937" s="132">
        <v>1</v>
      </c>
      <c r="H937" s="1" t="s">
        <v>2796</v>
      </c>
      <c r="I937" s="1">
        <v>0</v>
      </c>
      <c r="K937" s="1" t="s">
        <v>2797</v>
      </c>
      <c r="L937" s="54">
        <v>42522</v>
      </c>
      <c r="M937" s="1" t="s">
        <v>2797</v>
      </c>
      <c r="N937" s="54">
        <v>42522</v>
      </c>
    </row>
    <row r="938" spans="4:14" x14ac:dyDescent="0.25">
      <c r="D938" s="1">
        <v>77</v>
      </c>
      <c r="E938" s="1">
        <v>77</v>
      </c>
      <c r="F938" s="1">
        <v>1</v>
      </c>
      <c r="G938" s="132">
        <v>1</v>
      </c>
      <c r="H938" s="1" t="s">
        <v>2796</v>
      </c>
      <c r="I938" s="1">
        <v>0</v>
      </c>
      <c r="K938" s="1" t="s">
        <v>2797</v>
      </c>
      <c r="L938" s="54">
        <v>42522</v>
      </c>
      <c r="M938" s="1" t="s">
        <v>2797</v>
      </c>
      <c r="N938" s="54">
        <v>42522</v>
      </c>
    </row>
    <row r="939" spans="4:14" x14ac:dyDescent="0.25">
      <c r="D939" s="1">
        <v>78</v>
      </c>
      <c r="E939" s="1">
        <v>78</v>
      </c>
      <c r="F939" s="1">
        <v>1</v>
      </c>
      <c r="G939" s="132">
        <v>1</v>
      </c>
      <c r="H939" s="1" t="s">
        <v>2796</v>
      </c>
      <c r="I939" s="1">
        <v>0</v>
      </c>
      <c r="K939" s="1" t="s">
        <v>2797</v>
      </c>
      <c r="L939" s="54">
        <v>42522</v>
      </c>
      <c r="M939" s="1" t="s">
        <v>2797</v>
      </c>
      <c r="N939" s="54">
        <v>42522</v>
      </c>
    </row>
    <row r="940" spans="4:14" x14ac:dyDescent="0.25">
      <c r="D940" s="1">
        <v>79</v>
      </c>
      <c r="E940" s="1">
        <v>79</v>
      </c>
      <c r="F940" s="1">
        <v>1</v>
      </c>
      <c r="G940" s="132">
        <v>1</v>
      </c>
      <c r="H940" s="1" t="s">
        <v>2796</v>
      </c>
      <c r="I940" s="1">
        <v>0</v>
      </c>
      <c r="K940" s="1" t="s">
        <v>2797</v>
      </c>
      <c r="L940" s="54">
        <v>42522</v>
      </c>
      <c r="M940" s="1" t="s">
        <v>2797</v>
      </c>
      <c r="N940" s="54">
        <v>42522</v>
      </c>
    </row>
    <row r="941" spans="4:14" x14ac:dyDescent="0.25">
      <c r="D941" s="1">
        <v>80</v>
      </c>
      <c r="E941" s="1">
        <v>80</v>
      </c>
      <c r="F941" s="1">
        <v>1</v>
      </c>
      <c r="G941" s="132">
        <v>1</v>
      </c>
      <c r="H941" s="1" t="s">
        <v>2796</v>
      </c>
      <c r="I941" s="1">
        <v>0</v>
      </c>
      <c r="K941" s="1" t="s">
        <v>2797</v>
      </c>
      <c r="L941" s="54">
        <v>42522</v>
      </c>
      <c r="M941" s="1" t="s">
        <v>2797</v>
      </c>
      <c r="N941" s="54">
        <v>42522</v>
      </c>
    </row>
    <row r="942" spans="4:14" x14ac:dyDescent="0.25">
      <c r="D942" s="1">
        <v>81</v>
      </c>
      <c r="E942" s="1">
        <v>81</v>
      </c>
      <c r="F942" s="1">
        <v>1</v>
      </c>
      <c r="G942" s="132">
        <v>1</v>
      </c>
      <c r="H942" s="1" t="s">
        <v>2796</v>
      </c>
      <c r="I942" s="1">
        <v>0</v>
      </c>
      <c r="K942" s="1" t="s">
        <v>2797</v>
      </c>
      <c r="L942" s="54">
        <v>42522</v>
      </c>
      <c r="M942" s="1" t="s">
        <v>2797</v>
      </c>
      <c r="N942" s="54">
        <v>42522</v>
      </c>
    </row>
    <row r="943" spans="4:14" x14ac:dyDescent="0.25">
      <c r="D943" s="1">
        <v>82</v>
      </c>
      <c r="E943" s="1">
        <v>82</v>
      </c>
      <c r="F943" s="1">
        <v>1</v>
      </c>
      <c r="G943" s="132">
        <v>1</v>
      </c>
      <c r="H943" s="1" t="s">
        <v>2796</v>
      </c>
      <c r="I943" s="1">
        <v>0</v>
      </c>
      <c r="K943" s="1" t="s">
        <v>2797</v>
      </c>
      <c r="L943" s="54">
        <v>42522</v>
      </c>
      <c r="M943" s="1" t="s">
        <v>2797</v>
      </c>
      <c r="N943" s="54">
        <v>42522</v>
      </c>
    </row>
    <row r="944" spans="4:14" x14ac:dyDescent="0.25">
      <c r="D944" s="1">
        <v>83</v>
      </c>
      <c r="E944" s="1">
        <v>83</v>
      </c>
      <c r="F944" s="1">
        <v>1</v>
      </c>
      <c r="G944" s="132">
        <v>1</v>
      </c>
      <c r="H944" s="1" t="s">
        <v>2796</v>
      </c>
      <c r="I944" s="1">
        <v>0</v>
      </c>
      <c r="K944" s="1" t="s">
        <v>2797</v>
      </c>
      <c r="L944" s="54">
        <v>42522</v>
      </c>
      <c r="M944" s="1" t="s">
        <v>2797</v>
      </c>
      <c r="N944" s="54">
        <v>42522</v>
      </c>
    </row>
    <row r="945" spans="4:41" x14ac:dyDescent="0.25">
      <c r="D945" s="1">
        <v>84</v>
      </c>
      <c r="E945" s="1">
        <v>84</v>
      </c>
      <c r="F945" s="1">
        <v>1</v>
      </c>
      <c r="G945" s="132">
        <v>1</v>
      </c>
      <c r="H945" s="1" t="s">
        <v>2796</v>
      </c>
      <c r="I945" s="1">
        <v>0</v>
      </c>
      <c r="K945" s="1" t="s">
        <v>2797</v>
      </c>
      <c r="L945" s="54">
        <v>42522</v>
      </c>
      <c r="M945" s="1" t="s">
        <v>2797</v>
      </c>
      <c r="N945" s="54">
        <v>42522</v>
      </c>
    </row>
    <row r="946" spans="4:41" x14ac:dyDescent="0.25">
      <c r="D946" s="1">
        <v>85</v>
      </c>
      <c r="E946" s="1">
        <v>85</v>
      </c>
      <c r="F946" s="1">
        <v>1</v>
      </c>
      <c r="G946" s="132">
        <v>1</v>
      </c>
      <c r="H946" s="1" t="s">
        <v>2796</v>
      </c>
      <c r="I946" s="1">
        <v>0</v>
      </c>
      <c r="K946" s="1" t="s">
        <v>2797</v>
      </c>
      <c r="L946" s="54">
        <v>42522</v>
      </c>
      <c r="M946" s="1" t="s">
        <v>2797</v>
      </c>
      <c r="N946" s="54">
        <v>42522</v>
      </c>
    </row>
    <row r="947" spans="4:41" x14ac:dyDescent="0.25">
      <c r="D947" s="1">
        <v>86</v>
      </c>
      <c r="E947" s="1">
        <v>86</v>
      </c>
      <c r="F947" s="1">
        <v>1</v>
      </c>
      <c r="G947" s="132">
        <v>1</v>
      </c>
      <c r="H947" s="1" t="s">
        <v>2796</v>
      </c>
      <c r="I947" s="1">
        <v>0</v>
      </c>
      <c r="K947" s="1" t="s">
        <v>2797</v>
      </c>
      <c r="L947" s="54">
        <v>42522</v>
      </c>
      <c r="M947" s="1" t="s">
        <v>2797</v>
      </c>
      <c r="N947" s="54">
        <v>42522</v>
      </c>
    </row>
    <row r="948" spans="4:41" x14ac:dyDescent="0.25">
      <c r="D948" s="1">
        <v>87</v>
      </c>
      <c r="E948" s="1">
        <v>87</v>
      </c>
      <c r="F948" s="1">
        <v>1</v>
      </c>
      <c r="G948" s="132">
        <v>1</v>
      </c>
      <c r="H948" s="1" t="s">
        <v>2796</v>
      </c>
      <c r="I948" s="1">
        <v>0</v>
      </c>
      <c r="K948" s="1" t="s">
        <v>2797</v>
      </c>
      <c r="L948" s="54">
        <v>42522</v>
      </c>
      <c r="M948" s="1" t="s">
        <v>2797</v>
      </c>
      <c r="N948" s="54">
        <v>42522</v>
      </c>
    </row>
    <row r="949" spans="4:41" x14ac:dyDescent="0.25">
      <c r="D949" s="1">
        <v>88</v>
      </c>
      <c r="E949" s="1">
        <v>88</v>
      </c>
      <c r="F949" s="1">
        <v>1</v>
      </c>
      <c r="G949" s="132">
        <v>1</v>
      </c>
      <c r="H949" s="1" t="s">
        <v>2796</v>
      </c>
      <c r="I949" s="1">
        <v>0</v>
      </c>
      <c r="K949" s="1" t="s">
        <v>2797</v>
      </c>
      <c r="L949" s="54">
        <v>42522</v>
      </c>
      <c r="M949" s="1" t="s">
        <v>2797</v>
      </c>
      <c r="N949" s="54">
        <v>42522</v>
      </c>
    </row>
    <row r="950" spans="4:41" x14ac:dyDescent="0.25">
      <c r="D950" s="1">
        <v>89</v>
      </c>
      <c r="E950" s="1">
        <v>89</v>
      </c>
      <c r="F950" s="1">
        <v>1</v>
      </c>
      <c r="G950" s="132">
        <v>1</v>
      </c>
      <c r="H950" s="1" t="s">
        <v>2796</v>
      </c>
      <c r="I950" s="1">
        <v>0</v>
      </c>
      <c r="K950" s="1" t="s">
        <v>2797</v>
      </c>
      <c r="L950" s="54">
        <v>42522</v>
      </c>
      <c r="M950" s="1" t="s">
        <v>2797</v>
      </c>
      <c r="N950" s="54">
        <v>42522</v>
      </c>
    </row>
    <row r="952" spans="4:41" x14ac:dyDescent="0.25">
      <c r="D952" s="39" t="s">
        <v>324</v>
      </c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</row>
    <row r="953" spans="4:41" x14ac:dyDescent="0.25">
      <c r="D953" s="39" t="s">
        <v>308</v>
      </c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</row>
    <row r="954" spans="4:41" x14ac:dyDescent="0.25">
      <c r="D954" s="39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</row>
    <row r="955" spans="4:41" x14ac:dyDescent="0.25">
      <c r="D955" s="39" t="s">
        <v>2798</v>
      </c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</row>
    <row r="956" spans="4:41" x14ac:dyDescent="0.25">
      <c r="D956" s="39" t="s">
        <v>278</v>
      </c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</row>
    <row r="957" spans="4:41" x14ac:dyDescent="0.25">
      <c r="D957" s="39" t="s">
        <v>2799</v>
      </c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</row>
    <row r="958" spans="4:41" x14ac:dyDescent="0.25">
      <c r="D958" s="39" t="s">
        <v>2800</v>
      </c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</row>
    <row r="959" spans="4:41" x14ac:dyDescent="0.25">
      <c r="D959" s="39" t="s">
        <v>2801</v>
      </c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</row>
    <row r="960" spans="4:41" x14ac:dyDescent="0.25">
      <c r="D960" s="39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</row>
    <row r="961" spans="4:41" x14ac:dyDescent="0.25">
      <c r="D961" s="39" t="s">
        <v>260</v>
      </c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</row>
    <row r="962" spans="4:41" x14ac:dyDescent="0.25">
      <c r="D962" s="39" t="s">
        <v>261</v>
      </c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</row>
    <row r="963" spans="4:41" x14ac:dyDescent="0.25">
      <c r="D963" s="39" t="s">
        <v>325</v>
      </c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</row>
    <row r="965" spans="4:41" x14ac:dyDescent="0.25">
      <c r="D965" s="1" t="s">
        <v>2803</v>
      </c>
    </row>
    <row r="1031" spans="2:4" x14ac:dyDescent="0.25">
      <c r="B1031" s="3">
        <v>0</v>
      </c>
      <c r="D1031" s="48" t="s">
        <v>2753</v>
      </c>
    </row>
    <row r="1032" spans="2:4" x14ac:dyDescent="0.25">
      <c r="D1032" s="41" t="s">
        <v>299</v>
      </c>
    </row>
    <row r="1034" spans="2:4" x14ac:dyDescent="0.25">
      <c r="D1034" s="1" t="s">
        <v>2751</v>
      </c>
    </row>
    <row r="1066" spans="2:4" x14ac:dyDescent="0.25">
      <c r="B1066" s="3">
        <v>0</v>
      </c>
      <c r="D1066" s="4" t="s">
        <v>2781</v>
      </c>
    </row>
    <row r="1067" spans="2:4" x14ac:dyDescent="0.25">
      <c r="D1067" s="41" t="s">
        <v>300</v>
      </c>
    </row>
    <row r="1069" spans="2:4" x14ac:dyDescent="0.25">
      <c r="D1069" s="1" t="s">
        <v>36</v>
      </c>
    </row>
    <row r="1072" spans="2:4" x14ac:dyDescent="0.25">
      <c r="D1072" s="1" t="s">
        <v>2778</v>
      </c>
    </row>
    <row r="1093" spans="4:145" x14ac:dyDescent="0.25">
      <c r="D1093" s="1" t="s">
        <v>2810</v>
      </c>
      <c r="J1093" s="4" t="s">
        <v>2804</v>
      </c>
    </row>
    <row r="1094" spans="4:145" x14ac:dyDescent="0.25">
      <c r="D1094" s="1" t="s">
        <v>2811</v>
      </c>
      <c r="J1094" s="4" t="s">
        <v>2805</v>
      </c>
    </row>
    <row r="1095" spans="4:145" x14ac:dyDescent="0.25">
      <c r="D1095" s="1" t="s">
        <v>2812</v>
      </c>
      <c r="J1095" s="4" t="s">
        <v>2806</v>
      </c>
    </row>
    <row r="1096" spans="4:145" x14ac:dyDescent="0.25">
      <c r="D1096" s="1" t="s">
        <v>2813</v>
      </c>
      <c r="J1096" s="4" t="s">
        <v>2807</v>
      </c>
    </row>
    <row r="1097" spans="4:145" x14ac:dyDescent="0.25">
      <c r="D1097" s="1" t="s">
        <v>2814</v>
      </c>
      <c r="J1097" s="4" t="s">
        <v>2808</v>
      </c>
    </row>
    <row r="1098" spans="4:145" x14ac:dyDescent="0.25">
      <c r="D1098" s="1" t="s">
        <v>2815</v>
      </c>
      <c r="J1098" s="4" t="s">
        <v>703</v>
      </c>
    </row>
    <row r="1099" spans="4:145" x14ac:dyDescent="0.25">
      <c r="D1099" s="1" t="s">
        <v>2816</v>
      </c>
      <c r="J1099" s="4" t="s">
        <v>704</v>
      </c>
    </row>
    <row r="1100" spans="4:145" x14ac:dyDescent="0.25">
      <c r="D1100" s="1" t="s">
        <v>2817</v>
      </c>
      <c r="J1100" s="4" t="s">
        <v>2809</v>
      </c>
    </row>
    <row r="1102" spans="4:145" x14ac:dyDescent="0.25">
      <c r="D1102" s="32" t="s">
        <v>324</v>
      </c>
      <c r="E1102" s="3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  <c r="AP1102" s="35"/>
      <c r="AQ1102" s="35"/>
      <c r="AR1102" s="35"/>
      <c r="AS1102" s="35"/>
      <c r="AT1102" s="35"/>
      <c r="AU1102" s="35"/>
      <c r="AV1102" s="35"/>
      <c r="AW1102" s="35"/>
      <c r="AX1102" s="35"/>
      <c r="AY1102" s="35"/>
      <c r="AZ1102" s="35"/>
      <c r="BA1102" s="35"/>
      <c r="BB1102" s="35"/>
      <c r="BC1102" s="35"/>
      <c r="BD1102" s="35"/>
      <c r="BE1102" s="35"/>
      <c r="BF1102" s="35"/>
      <c r="BG1102" s="35"/>
      <c r="BH1102" s="35"/>
      <c r="BI1102" s="35"/>
      <c r="BJ1102" s="35"/>
      <c r="BK1102" s="35"/>
      <c r="BL1102" s="35"/>
      <c r="BM1102" s="35"/>
      <c r="BN1102" s="35"/>
      <c r="BO1102" s="35"/>
      <c r="BP1102" s="35"/>
      <c r="BQ1102" s="35"/>
      <c r="BR1102" s="35"/>
      <c r="BS1102" s="35"/>
      <c r="BT1102" s="35"/>
      <c r="BU1102" s="35"/>
      <c r="BV1102" s="35"/>
      <c r="BW1102" s="35"/>
      <c r="BX1102" s="35"/>
      <c r="BY1102" s="35"/>
      <c r="BZ1102" s="35"/>
      <c r="CA1102" s="35"/>
      <c r="CB1102" s="35"/>
      <c r="CC1102" s="35"/>
      <c r="CD1102" s="35"/>
      <c r="CE1102" s="35"/>
      <c r="CF1102" s="35"/>
      <c r="CG1102" s="35"/>
      <c r="CH1102" s="35"/>
      <c r="CI1102" s="35"/>
      <c r="CJ1102" s="35"/>
      <c r="CK1102" s="35"/>
      <c r="CL1102" s="35"/>
      <c r="CM1102" s="35"/>
      <c r="CN1102" s="35"/>
      <c r="CO1102" s="35"/>
      <c r="CP1102" s="35"/>
      <c r="CQ1102" s="35"/>
      <c r="CR1102" s="35"/>
      <c r="CS1102" s="35"/>
      <c r="CT1102" s="35"/>
      <c r="CU1102" s="35"/>
      <c r="CV1102" s="35"/>
      <c r="CW1102" s="35"/>
      <c r="CX1102" s="35"/>
      <c r="CY1102" s="35"/>
      <c r="CZ1102" s="35"/>
      <c r="DA1102" s="35"/>
      <c r="DB1102" s="35"/>
      <c r="DC1102" s="35"/>
      <c r="DD1102" s="35"/>
      <c r="DE1102" s="35"/>
      <c r="DF1102" s="35"/>
      <c r="DG1102" s="35"/>
      <c r="DH1102" s="35"/>
      <c r="DI1102" s="35"/>
      <c r="DJ1102" s="35"/>
      <c r="DK1102" s="35"/>
      <c r="DL1102" s="35"/>
      <c r="DM1102" s="35"/>
      <c r="DN1102" s="35"/>
      <c r="DO1102" s="35"/>
      <c r="DP1102" s="35"/>
      <c r="DQ1102" s="35"/>
      <c r="DR1102" s="35"/>
      <c r="DS1102" s="35"/>
      <c r="DT1102" s="35"/>
      <c r="DU1102" s="35"/>
      <c r="DV1102" s="35"/>
      <c r="DW1102" s="35"/>
      <c r="DX1102" s="35"/>
      <c r="DY1102" s="35"/>
      <c r="DZ1102" s="35"/>
      <c r="EA1102" s="35"/>
      <c r="EB1102" s="35"/>
      <c r="EC1102" s="35"/>
      <c r="ED1102" s="35"/>
      <c r="EE1102" s="35"/>
      <c r="EF1102" s="35"/>
      <c r="EG1102" s="35"/>
      <c r="EH1102" s="35"/>
      <c r="EI1102" s="35"/>
      <c r="EJ1102" s="35"/>
      <c r="EK1102" s="35"/>
      <c r="EL1102" s="35"/>
      <c r="EM1102" s="35"/>
      <c r="EN1102" s="35"/>
      <c r="EO1102" s="35"/>
    </row>
    <row r="1103" spans="4:145" x14ac:dyDescent="0.25">
      <c r="D1103" s="39" t="s">
        <v>308</v>
      </c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  <c r="AP1103" s="35"/>
      <c r="AQ1103" s="35"/>
      <c r="AR1103" s="35"/>
      <c r="AS1103" s="35"/>
      <c r="AT1103" s="35"/>
      <c r="AU1103" s="35"/>
      <c r="AV1103" s="35"/>
      <c r="AW1103" s="35"/>
      <c r="AX1103" s="35"/>
      <c r="AY1103" s="35"/>
      <c r="AZ1103" s="35"/>
      <c r="BA1103" s="35"/>
      <c r="BB1103" s="35"/>
      <c r="BC1103" s="35"/>
      <c r="BD1103" s="35"/>
      <c r="BE1103" s="35"/>
      <c r="BF1103" s="35"/>
      <c r="BG1103" s="35"/>
      <c r="BH1103" s="35"/>
      <c r="BI1103" s="35"/>
      <c r="BJ1103" s="35"/>
      <c r="BK1103" s="35"/>
      <c r="BL1103" s="35"/>
      <c r="BM1103" s="35"/>
      <c r="BN1103" s="35"/>
      <c r="BO1103" s="35"/>
      <c r="BP1103" s="35"/>
      <c r="BQ1103" s="35"/>
      <c r="BR1103" s="35"/>
      <c r="BS1103" s="35"/>
      <c r="BT1103" s="35"/>
      <c r="BU1103" s="35"/>
      <c r="BV1103" s="35"/>
      <c r="BW1103" s="35"/>
      <c r="BX1103" s="35"/>
      <c r="BY1103" s="35"/>
      <c r="BZ1103" s="35"/>
      <c r="CA1103" s="35"/>
      <c r="CB1103" s="35"/>
      <c r="CC1103" s="35"/>
      <c r="CD1103" s="35"/>
      <c r="CE1103" s="35"/>
      <c r="CF1103" s="35"/>
      <c r="CG1103" s="35"/>
      <c r="CH1103" s="35"/>
      <c r="CI1103" s="35"/>
      <c r="CJ1103" s="35"/>
      <c r="CK1103" s="35"/>
      <c r="CL1103" s="35"/>
      <c r="CM1103" s="35"/>
      <c r="CN1103" s="35"/>
      <c r="CO1103" s="35"/>
      <c r="CP1103" s="35"/>
      <c r="CQ1103" s="35"/>
      <c r="CR1103" s="35"/>
      <c r="CS1103" s="35"/>
      <c r="CT1103" s="35"/>
      <c r="CU1103" s="35"/>
      <c r="CV1103" s="35"/>
      <c r="CW1103" s="35"/>
      <c r="CX1103" s="35"/>
      <c r="CY1103" s="35"/>
      <c r="CZ1103" s="35"/>
      <c r="DA1103" s="35"/>
      <c r="DB1103" s="35"/>
      <c r="DC1103" s="35"/>
      <c r="DD1103" s="35"/>
      <c r="DE1103" s="35"/>
      <c r="DF1103" s="35"/>
      <c r="DG1103" s="35"/>
      <c r="DH1103" s="35"/>
      <c r="DI1103" s="35"/>
      <c r="DJ1103" s="35"/>
      <c r="DK1103" s="35"/>
      <c r="DL1103" s="35"/>
      <c r="DM1103" s="35"/>
      <c r="DN1103" s="35"/>
      <c r="DO1103" s="35"/>
      <c r="DP1103" s="35"/>
      <c r="DQ1103" s="35"/>
      <c r="DR1103" s="35"/>
      <c r="DS1103" s="35"/>
      <c r="DT1103" s="35"/>
      <c r="DU1103" s="35"/>
      <c r="DV1103" s="35"/>
      <c r="DW1103" s="35"/>
      <c r="DX1103" s="35"/>
      <c r="DY1103" s="35"/>
      <c r="DZ1103" s="35"/>
      <c r="EA1103" s="35"/>
      <c r="EB1103" s="35"/>
      <c r="EC1103" s="35"/>
      <c r="ED1103" s="35"/>
      <c r="EE1103" s="35"/>
      <c r="EF1103" s="35"/>
      <c r="EG1103" s="35"/>
      <c r="EH1103" s="35"/>
      <c r="EI1103" s="35"/>
      <c r="EJ1103" s="35"/>
      <c r="EK1103" s="35"/>
      <c r="EL1103" s="35"/>
      <c r="EM1103" s="35"/>
      <c r="EN1103" s="35"/>
      <c r="EO1103" s="35"/>
    </row>
    <row r="1104" spans="4:145" x14ac:dyDescent="0.25">
      <c r="D1104" s="39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  <c r="AG1104" s="35"/>
      <c r="AH1104" s="35"/>
      <c r="AI1104" s="35"/>
      <c r="AJ1104" s="35"/>
      <c r="AK1104" s="35"/>
      <c r="AL1104" s="35"/>
      <c r="AM1104" s="35"/>
      <c r="AN1104" s="35"/>
      <c r="AO1104" s="35"/>
      <c r="AP1104" s="35"/>
      <c r="AQ1104" s="35"/>
      <c r="AR1104" s="35"/>
      <c r="AS1104" s="35"/>
      <c r="AT1104" s="35"/>
      <c r="AU1104" s="35"/>
      <c r="AV1104" s="35"/>
      <c r="AW1104" s="35"/>
      <c r="AX1104" s="35"/>
      <c r="AY1104" s="35"/>
      <c r="AZ1104" s="35"/>
      <c r="BA1104" s="35"/>
      <c r="BB1104" s="35"/>
      <c r="BC1104" s="35"/>
      <c r="BD1104" s="35"/>
      <c r="BE1104" s="35"/>
      <c r="BF1104" s="35"/>
      <c r="BG1104" s="35"/>
      <c r="BH1104" s="35"/>
      <c r="BI1104" s="35"/>
      <c r="BJ1104" s="35"/>
      <c r="BK1104" s="35"/>
      <c r="BL1104" s="35"/>
      <c r="BM1104" s="35"/>
      <c r="BN1104" s="35"/>
      <c r="BO1104" s="35"/>
      <c r="BP1104" s="35"/>
      <c r="BQ1104" s="35"/>
      <c r="BR1104" s="35"/>
      <c r="BS1104" s="35"/>
      <c r="BT1104" s="35"/>
      <c r="BU1104" s="35"/>
      <c r="BV1104" s="35"/>
      <c r="BW1104" s="35"/>
      <c r="BX1104" s="35"/>
      <c r="BY1104" s="35"/>
      <c r="BZ1104" s="35"/>
      <c r="CA1104" s="35"/>
      <c r="CB1104" s="35"/>
      <c r="CC1104" s="35"/>
      <c r="CD1104" s="35"/>
      <c r="CE1104" s="35"/>
      <c r="CF1104" s="35"/>
      <c r="CG1104" s="35"/>
      <c r="CH1104" s="35"/>
      <c r="CI1104" s="35"/>
      <c r="CJ1104" s="35"/>
      <c r="CK1104" s="35"/>
      <c r="CL1104" s="35"/>
      <c r="CM1104" s="35"/>
      <c r="CN1104" s="35"/>
      <c r="CO1104" s="35"/>
      <c r="CP1104" s="35"/>
      <c r="CQ1104" s="35"/>
      <c r="CR1104" s="35"/>
      <c r="CS1104" s="35"/>
      <c r="CT1104" s="35"/>
      <c r="CU1104" s="35"/>
      <c r="CV1104" s="35"/>
      <c r="CW1104" s="35"/>
      <c r="CX1104" s="35"/>
      <c r="CY1104" s="35"/>
      <c r="CZ1104" s="35"/>
      <c r="DA1104" s="35"/>
      <c r="DB1104" s="35"/>
      <c r="DC1104" s="35"/>
      <c r="DD1104" s="35"/>
      <c r="DE1104" s="35"/>
      <c r="DF1104" s="35"/>
      <c r="DG1104" s="35"/>
      <c r="DH1104" s="35"/>
      <c r="DI1104" s="35"/>
      <c r="DJ1104" s="35"/>
      <c r="DK1104" s="35"/>
      <c r="DL1104" s="35"/>
      <c r="DM1104" s="35"/>
      <c r="DN1104" s="35"/>
      <c r="DO1104" s="35"/>
      <c r="DP1104" s="35"/>
      <c r="DQ1104" s="35"/>
      <c r="DR1104" s="35"/>
      <c r="DS1104" s="35"/>
      <c r="DT1104" s="35"/>
      <c r="DU1104" s="35"/>
      <c r="DV1104" s="35"/>
      <c r="DW1104" s="35"/>
      <c r="DX1104" s="35"/>
      <c r="DY1104" s="35"/>
      <c r="DZ1104" s="35"/>
      <c r="EA1104" s="35"/>
      <c r="EB1104" s="35"/>
      <c r="EC1104" s="35"/>
      <c r="ED1104" s="35"/>
      <c r="EE1104" s="35"/>
      <c r="EF1104" s="35"/>
      <c r="EG1104" s="35"/>
      <c r="EH1104" s="35"/>
      <c r="EI1104" s="35"/>
      <c r="EJ1104" s="35"/>
      <c r="EK1104" s="35"/>
      <c r="EL1104" s="35"/>
      <c r="EM1104" s="35"/>
      <c r="EN1104" s="35"/>
      <c r="EO1104" s="35"/>
    </row>
    <row r="1105" spans="4:145" x14ac:dyDescent="0.25">
      <c r="D1105" s="39" t="s">
        <v>465</v>
      </c>
      <c r="E1105" s="3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  <c r="AB1105" s="35"/>
      <c r="AC1105" s="35"/>
      <c r="AD1105" s="35"/>
      <c r="AE1105" s="35"/>
      <c r="AF1105" s="35"/>
      <c r="AG1105" s="35"/>
      <c r="AH1105" s="35"/>
      <c r="AI1105" s="35"/>
      <c r="AJ1105" s="35"/>
      <c r="AK1105" s="35"/>
      <c r="AL1105" s="35"/>
      <c r="AM1105" s="35"/>
      <c r="AN1105" s="35"/>
      <c r="AO1105" s="35"/>
      <c r="AP1105" s="35"/>
      <c r="AQ1105" s="35"/>
      <c r="AR1105" s="35"/>
      <c r="AS1105" s="35"/>
      <c r="AT1105" s="35"/>
      <c r="AU1105" s="35"/>
      <c r="AV1105" s="35"/>
      <c r="AW1105" s="35"/>
      <c r="AX1105" s="35"/>
      <c r="AY1105" s="35"/>
      <c r="AZ1105" s="35"/>
      <c r="BA1105" s="35"/>
      <c r="BB1105" s="35"/>
      <c r="BC1105" s="35"/>
      <c r="BD1105" s="35"/>
      <c r="BE1105" s="35"/>
      <c r="BF1105" s="35"/>
      <c r="BG1105" s="35"/>
      <c r="BH1105" s="35"/>
      <c r="BI1105" s="35"/>
      <c r="BJ1105" s="35"/>
      <c r="BK1105" s="35"/>
      <c r="BL1105" s="35"/>
      <c r="BM1105" s="35"/>
      <c r="BN1105" s="35"/>
      <c r="BO1105" s="35"/>
      <c r="BP1105" s="35"/>
      <c r="BQ1105" s="35"/>
      <c r="BR1105" s="35"/>
      <c r="BS1105" s="35"/>
      <c r="BT1105" s="35"/>
      <c r="BU1105" s="35"/>
      <c r="BV1105" s="35"/>
      <c r="BW1105" s="35"/>
      <c r="BX1105" s="35"/>
      <c r="BY1105" s="35"/>
      <c r="BZ1105" s="35"/>
      <c r="CA1105" s="35"/>
      <c r="CB1105" s="35"/>
      <c r="CC1105" s="35"/>
      <c r="CD1105" s="35"/>
      <c r="CE1105" s="35"/>
      <c r="CF1105" s="35"/>
      <c r="CG1105" s="35"/>
      <c r="CH1105" s="35"/>
      <c r="CI1105" s="35"/>
      <c r="CJ1105" s="35"/>
      <c r="CK1105" s="35"/>
      <c r="CL1105" s="35"/>
      <c r="CM1105" s="35"/>
      <c r="CN1105" s="35"/>
      <c r="CO1105" s="35"/>
      <c r="CP1105" s="35"/>
      <c r="CQ1105" s="35"/>
      <c r="CR1105" s="35"/>
      <c r="CS1105" s="35"/>
      <c r="CT1105" s="35"/>
      <c r="CU1105" s="35"/>
      <c r="CV1105" s="35"/>
      <c r="CW1105" s="35"/>
      <c r="CX1105" s="35"/>
      <c r="CY1105" s="35"/>
      <c r="CZ1105" s="35"/>
      <c r="DA1105" s="35"/>
      <c r="DB1105" s="35"/>
      <c r="DC1105" s="35"/>
      <c r="DD1105" s="35"/>
      <c r="DE1105" s="35"/>
      <c r="DF1105" s="35"/>
      <c r="DG1105" s="35"/>
      <c r="DH1105" s="35"/>
      <c r="DI1105" s="35"/>
      <c r="DJ1105" s="35"/>
      <c r="DK1105" s="35"/>
      <c r="DL1105" s="35"/>
      <c r="DM1105" s="35"/>
      <c r="DN1105" s="35"/>
      <c r="DO1105" s="35"/>
      <c r="DP1105" s="35"/>
      <c r="DQ1105" s="35"/>
      <c r="DR1105" s="35"/>
      <c r="DS1105" s="35"/>
      <c r="DT1105" s="35"/>
      <c r="DU1105" s="35"/>
      <c r="DV1105" s="35"/>
      <c r="DW1105" s="35"/>
      <c r="DX1105" s="35"/>
      <c r="DY1105" s="35"/>
      <c r="DZ1105" s="35"/>
      <c r="EA1105" s="35"/>
      <c r="EB1105" s="35"/>
      <c r="EC1105" s="35"/>
      <c r="ED1105" s="35"/>
      <c r="EE1105" s="35"/>
      <c r="EF1105" s="35"/>
      <c r="EG1105" s="35"/>
      <c r="EH1105" s="35"/>
      <c r="EI1105" s="35"/>
      <c r="EJ1105" s="35"/>
      <c r="EK1105" s="35"/>
      <c r="EL1105" s="35"/>
      <c r="EM1105" s="35"/>
      <c r="EN1105" s="35"/>
      <c r="EO1105" s="35"/>
    </row>
    <row r="1106" spans="4:145" x14ac:dyDescent="0.25">
      <c r="D1106" s="39" t="s">
        <v>2818</v>
      </c>
      <c r="E1106" s="3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  <c r="AB1106" s="35"/>
      <c r="AC1106" s="35"/>
      <c r="AD1106" s="35"/>
      <c r="AE1106" s="35"/>
      <c r="AF1106" s="35"/>
      <c r="AG1106" s="35"/>
      <c r="AH1106" s="35"/>
      <c r="AI1106" s="35"/>
      <c r="AJ1106" s="35"/>
      <c r="AK1106" s="35"/>
      <c r="AL1106" s="35"/>
      <c r="AM1106" s="35"/>
      <c r="AN1106" s="35"/>
      <c r="AO1106" s="35"/>
      <c r="AP1106" s="35"/>
      <c r="AQ1106" s="35"/>
      <c r="AR1106" s="35"/>
      <c r="AS1106" s="35"/>
      <c r="AT1106" s="35"/>
      <c r="AU1106" s="35"/>
      <c r="AV1106" s="35"/>
      <c r="AW1106" s="35"/>
      <c r="AX1106" s="35"/>
      <c r="AY1106" s="35"/>
      <c r="AZ1106" s="35"/>
      <c r="BA1106" s="35"/>
      <c r="BB1106" s="35"/>
      <c r="BC1106" s="35"/>
      <c r="BD1106" s="35"/>
      <c r="BE1106" s="35"/>
      <c r="BF1106" s="35"/>
      <c r="BG1106" s="35"/>
      <c r="BH1106" s="35"/>
      <c r="BI1106" s="35"/>
      <c r="BJ1106" s="35"/>
      <c r="BK1106" s="35"/>
      <c r="BL1106" s="35"/>
      <c r="BM1106" s="35"/>
      <c r="BN1106" s="35"/>
      <c r="BO1106" s="35"/>
      <c r="BP1106" s="35"/>
      <c r="BQ1106" s="35"/>
      <c r="BR1106" s="35"/>
      <c r="BS1106" s="35"/>
      <c r="BT1106" s="35"/>
      <c r="BU1106" s="35"/>
      <c r="BV1106" s="35"/>
      <c r="BW1106" s="35"/>
      <c r="BX1106" s="35"/>
      <c r="BY1106" s="35"/>
      <c r="BZ1106" s="35"/>
      <c r="CA1106" s="35"/>
      <c r="CB1106" s="35"/>
      <c r="CC1106" s="35"/>
      <c r="CD1106" s="35"/>
      <c r="CE1106" s="35"/>
      <c r="CF1106" s="35"/>
      <c r="CG1106" s="35"/>
      <c r="CH1106" s="35"/>
      <c r="CI1106" s="35"/>
      <c r="CJ1106" s="35"/>
      <c r="CK1106" s="35"/>
      <c r="CL1106" s="35"/>
      <c r="CM1106" s="35"/>
      <c r="CN1106" s="35"/>
      <c r="CO1106" s="35"/>
      <c r="CP1106" s="35"/>
      <c r="CQ1106" s="35"/>
      <c r="CR1106" s="35"/>
      <c r="CS1106" s="35"/>
      <c r="CT1106" s="35"/>
      <c r="CU1106" s="35"/>
      <c r="CV1106" s="35"/>
      <c r="CW1106" s="35"/>
      <c r="CX1106" s="35"/>
      <c r="CY1106" s="35"/>
      <c r="CZ1106" s="35"/>
      <c r="DA1106" s="35"/>
      <c r="DB1106" s="35"/>
      <c r="DC1106" s="35"/>
      <c r="DD1106" s="35"/>
      <c r="DE1106" s="35"/>
      <c r="DF1106" s="35"/>
      <c r="DG1106" s="35"/>
      <c r="DH1106" s="35"/>
      <c r="DI1106" s="35"/>
      <c r="DJ1106" s="35"/>
      <c r="DK1106" s="35"/>
      <c r="DL1106" s="35"/>
      <c r="DM1106" s="35"/>
      <c r="DN1106" s="35"/>
      <c r="DO1106" s="35"/>
      <c r="DP1106" s="35"/>
      <c r="DQ1106" s="35"/>
      <c r="DR1106" s="35"/>
      <c r="DS1106" s="35"/>
      <c r="DT1106" s="35"/>
      <c r="DU1106" s="35"/>
      <c r="DV1106" s="35"/>
      <c r="DW1106" s="35"/>
      <c r="DX1106" s="35"/>
      <c r="DY1106" s="35"/>
      <c r="DZ1106" s="35"/>
      <c r="EA1106" s="35"/>
      <c r="EB1106" s="35"/>
      <c r="EC1106" s="35"/>
      <c r="ED1106" s="35"/>
      <c r="EE1106" s="35"/>
      <c r="EF1106" s="35"/>
      <c r="EG1106" s="35"/>
      <c r="EH1106" s="35"/>
      <c r="EI1106" s="35"/>
      <c r="EJ1106" s="35"/>
      <c r="EK1106" s="35"/>
      <c r="EL1106" s="35"/>
      <c r="EM1106" s="35"/>
      <c r="EN1106" s="35"/>
      <c r="EO1106" s="35"/>
    </row>
    <row r="1107" spans="4:145" x14ac:dyDescent="0.25">
      <c r="D1107" s="39"/>
      <c r="E1107" s="3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  <c r="AB1107" s="35"/>
      <c r="AC1107" s="35"/>
      <c r="AD1107" s="35"/>
      <c r="AE1107" s="35"/>
      <c r="AF1107" s="35"/>
      <c r="AG1107" s="35"/>
      <c r="AH1107" s="35"/>
      <c r="AI1107" s="35"/>
      <c r="AJ1107" s="35"/>
      <c r="AK1107" s="35"/>
      <c r="AL1107" s="35"/>
      <c r="AM1107" s="35"/>
      <c r="AN1107" s="35"/>
      <c r="AO1107" s="35"/>
      <c r="AP1107" s="35"/>
      <c r="AQ1107" s="35"/>
      <c r="AR1107" s="35"/>
      <c r="AS1107" s="35"/>
      <c r="AT1107" s="35"/>
      <c r="AU1107" s="35"/>
      <c r="AV1107" s="35"/>
      <c r="AW1107" s="35"/>
      <c r="AX1107" s="35"/>
      <c r="AY1107" s="35"/>
      <c r="AZ1107" s="35"/>
      <c r="BA1107" s="35"/>
      <c r="BB1107" s="35"/>
      <c r="BC1107" s="35"/>
      <c r="BD1107" s="35"/>
      <c r="BE1107" s="35"/>
      <c r="BF1107" s="35"/>
      <c r="BG1107" s="35"/>
      <c r="BH1107" s="35"/>
      <c r="BI1107" s="35"/>
      <c r="BJ1107" s="35"/>
      <c r="BK1107" s="35"/>
      <c r="BL1107" s="35"/>
      <c r="BM1107" s="35"/>
      <c r="BN1107" s="35"/>
      <c r="BO1107" s="35"/>
      <c r="BP1107" s="35"/>
      <c r="BQ1107" s="35"/>
      <c r="BR1107" s="35"/>
      <c r="BS1107" s="35"/>
      <c r="BT1107" s="35"/>
      <c r="BU1107" s="35"/>
      <c r="BV1107" s="35"/>
      <c r="BW1107" s="35"/>
      <c r="BX1107" s="35"/>
      <c r="BY1107" s="35"/>
      <c r="BZ1107" s="35"/>
      <c r="CA1107" s="35"/>
      <c r="CB1107" s="35"/>
      <c r="CC1107" s="35"/>
      <c r="CD1107" s="35"/>
      <c r="CE1107" s="35"/>
      <c r="CF1107" s="35"/>
      <c r="CG1107" s="35"/>
      <c r="CH1107" s="35"/>
      <c r="CI1107" s="35"/>
      <c r="CJ1107" s="35"/>
      <c r="CK1107" s="35"/>
      <c r="CL1107" s="35"/>
      <c r="CM1107" s="35"/>
      <c r="CN1107" s="35"/>
      <c r="CO1107" s="35"/>
      <c r="CP1107" s="35"/>
      <c r="CQ1107" s="35"/>
      <c r="CR1107" s="35"/>
      <c r="CS1107" s="35"/>
      <c r="CT1107" s="35"/>
      <c r="CU1107" s="35"/>
      <c r="CV1107" s="35"/>
      <c r="CW1107" s="35"/>
      <c r="CX1107" s="35"/>
      <c r="CY1107" s="35"/>
      <c r="CZ1107" s="35"/>
      <c r="DA1107" s="35"/>
      <c r="DB1107" s="35"/>
      <c r="DC1107" s="35"/>
      <c r="DD1107" s="35"/>
      <c r="DE1107" s="35"/>
      <c r="DF1107" s="35"/>
      <c r="DG1107" s="35"/>
      <c r="DH1107" s="35"/>
      <c r="DI1107" s="35"/>
      <c r="DJ1107" s="35"/>
      <c r="DK1107" s="35"/>
      <c r="DL1107" s="35"/>
      <c r="DM1107" s="35"/>
      <c r="DN1107" s="35"/>
      <c r="DO1107" s="35"/>
      <c r="DP1107" s="35"/>
      <c r="DQ1107" s="35"/>
      <c r="DR1107" s="35"/>
      <c r="DS1107" s="35"/>
      <c r="DT1107" s="35"/>
      <c r="DU1107" s="35"/>
      <c r="DV1107" s="35"/>
      <c r="DW1107" s="35"/>
      <c r="DX1107" s="35"/>
      <c r="DY1107" s="35"/>
      <c r="DZ1107" s="35"/>
      <c r="EA1107" s="35"/>
      <c r="EB1107" s="35"/>
      <c r="EC1107" s="35"/>
      <c r="ED1107" s="35"/>
      <c r="EE1107" s="35"/>
      <c r="EF1107" s="35"/>
      <c r="EG1107" s="35"/>
      <c r="EH1107" s="35"/>
      <c r="EI1107" s="35"/>
      <c r="EJ1107" s="35"/>
      <c r="EK1107" s="35"/>
      <c r="EL1107" s="35"/>
      <c r="EM1107" s="35"/>
      <c r="EN1107" s="35"/>
      <c r="EO1107" s="35"/>
    </row>
    <row r="1108" spans="4:145" x14ac:dyDescent="0.25">
      <c r="D1108" s="39" t="s">
        <v>487</v>
      </c>
      <c r="E1108" s="3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  <c r="AB1108" s="35"/>
      <c r="AC1108" s="35"/>
      <c r="AD1108" s="35"/>
      <c r="AE1108" s="35"/>
      <c r="AF1108" s="35"/>
      <c r="AG1108" s="35"/>
      <c r="AH1108" s="35"/>
      <c r="AI1108" s="35"/>
      <c r="AJ1108" s="35"/>
      <c r="AK1108" s="35"/>
      <c r="AL1108" s="35"/>
      <c r="AM1108" s="35"/>
      <c r="AN1108" s="35"/>
      <c r="AO1108" s="35"/>
      <c r="AP1108" s="35"/>
      <c r="AQ1108" s="35"/>
      <c r="AR1108" s="35"/>
      <c r="AS1108" s="35"/>
      <c r="AT1108" s="35"/>
      <c r="AU1108" s="35"/>
      <c r="AV1108" s="35"/>
      <c r="AW1108" s="35"/>
      <c r="AX1108" s="35"/>
      <c r="AY1108" s="35"/>
      <c r="AZ1108" s="35"/>
      <c r="BA1108" s="35"/>
      <c r="BB1108" s="35"/>
      <c r="BC1108" s="35"/>
      <c r="BD1108" s="35"/>
      <c r="BE1108" s="35"/>
      <c r="BF1108" s="35"/>
      <c r="BG1108" s="35"/>
      <c r="BH1108" s="35"/>
      <c r="BI1108" s="35"/>
      <c r="BJ1108" s="35"/>
      <c r="BK1108" s="35"/>
      <c r="BL1108" s="35"/>
      <c r="BM1108" s="35"/>
      <c r="BN1108" s="35"/>
      <c r="BO1108" s="35"/>
      <c r="BP1108" s="35"/>
      <c r="BQ1108" s="35"/>
      <c r="BR1108" s="35"/>
      <c r="BS1108" s="35"/>
      <c r="BT1108" s="35"/>
      <c r="BU1108" s="35"/>
      <c r="BV1108" s="35"/>
      <c r="BW1108" s="35"/>
      <c r="BX1108" s="35"/>
      <c r="BY1108" s="35"/>
      <c r="BZ1108" s="35"/>
      <c r="CA1108" s="35"/>
      <c r="CB1108" s="35"/>
      <c r="CC1108" s="35"/>
      <c r="CD1108" s="35"/>
      <c r="CE1108" s="35"/>
      <c r="CF1108" s="35"/>
      <c r="CG1108" s="35"/>
      <c r="CH1108" s="35"/>
      <c r="CI1108" s="35"/>
      <c r="CJ1108" s="35"/>
      <c r="CK1108" s="35"/>
      <c r="CL1108" s="35"/>
      <c r="CM1108" s="35"/>
      <c r="CN1108" s="35"/>
      <c r="CO1108" s="35"/>
      <c r="CP1108" s="35"/>
      <c r="CQ1108" s="35"/>
      <c r="CR1108" s="35"/>
      <c r="CS1108" s="35"/>
      <c r="CT1108" s="35"/>
      <c r="CU1108" s="35"/>
      <c r="CV1108" s="35"/>
      <c r="CW1108" s="35"/>
      <c r="CX1108" s="35"/>
      <c r="CY1108" s="35"/>
      <c r="CZ1108" s="35"/>
      <c r="DA1108" s="35"/>
      <c r="DB1108" s="35"/>
      <c r="DC1108" s="35"/>
      <c r="DD1108" s="35"/>
      <c r="DE1108" s="35"/>
      <c r="DF1108" s="35"/>
      <c r="DG1108" s="35"/>
      <c r="DH1108" s="35"/>
      <c r="DI1108" s="35"/>
      <c r="DJ1108" s="35"/>
      <c r="DK1108" s="35"/>
      <c r="DL1108" s="35"/>
      <c r="DM1108" s="35"/>
      <c r="DN1108" s="35"/>
      <c r="DO1108" s="35"/>
      <c r="DP1108" s="35"/>
      <c r="DQ1108" s="35"/>
      <c r="DR1108" s="35"/>
      <c r="DS1108" s="35"/>
      <c r="DT1108" s="35"/>
      <c r="DU1108" s="35"/>
      <c r="DV1108" s="35"/>
      <c r="DW1108" s="35"/>
      <c r="DX1108" s="35"/>
      <c r="DY1108" s="35"/>
      <c r="DZ1108" s="35"/>
      <c r="EA1108" s="35"/>
      <c r="EB1108" s="35"/>
      <c r="EC1108" s="35"/>
      <c r="ED1108" s="35"/>
      <c r="EE1108" s="35"/>
      <c r="EF1108" s="35"/>
      <c r="EG1108" s="35"/>
      <c r="EH1108" s="35"/>
      <c r="EI1108" s="35"/>
      <c r="EJ1108" s="35"/>
      <c r="EK1108" s="35"/>
      <c r="EL1108" s="35"/>
      <c r="EM1108" s="35"/>
      <c r="EN1108" s="35"/>
      <c r="EO1108" s="35"/>
    </row>
    <row r="1109" spans="4:145" x14ac:dyDescent="0.25">
      <c r="D1109" s="39" t="s">
        <v>2820</v>
      </c>
      <c r="E1109" s="3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  <c r="AB1109" s="35"/>
      <c r="AC1109" s="35"/>
      <c r="AD1109" s="35"/>
      <c r="AE1109" s="35"/>
      <c r="AF1109" s="35"/>
      <c r="AG1109" s="35"/>
      <c r="AH1109" s="35"/>
      <c r="AI1109" s="35"/>
      <c r="AJ1109" s="35"/>
      <c r="AK1109" s="35"/>
      <c r="AL1109" s="35"/>
      <c r="AM1109" s="35"/>
      <c r="AN1109" s="35"/>
      <c r="AO1109" s="35"/>
      <c r="AP1109" s="35"/>
      <c r="AQ1109" s="35"/>
      <c r="AR1109" s="35"/>
      <c r="AS1109" s="35"/>
      <c r="AT1109" s="35"/>
      <c r="AU1109" s="35"/>
      <c r="AV1109" s="35"/>
      <c r="AW1109" s="35"/>
      <c r="AX1109" s="35"/>
      <c r="AY1109" s="35"/>
      <c r="AZ1109" s="35"/>
      <c r="BA1109" s="35"/>
      <c r="BB1109" s="35"/>
      <c r="BC1109" s="35"/>
      <c r="BD1109" s="35"/>
      <c r="BE1109" s="35"/>
      <c r="BF1109" s="35"/>
      <c r="BG1109" s="35"/>
      <c r="BH1109" s="35"/>
      <c r="BI1109" s="35"/>
      <c r="BJ1109" s="35"/>
      <c r="BK1109" s="35"/>
      <c r="BL1109" s="35"/>
      <c r="BM1109" s="35"/>
      <c r="BN1109" s="35"/>
      <c r="BO1109" s="35"/>
      <c r="BP1109" s="35"/>
      <c r="BQ1109" s="35"/>
      <c r="BR1109" s="35"/>
      <c r="BS1109" s="35"/>
      <c r="BT1109" s="35"/>
      <c r="BU1109" s="35"/>
      <c r="BV1109" s="35"/>
      <c r="BW1109" s="35"/>
      <c r="BX1109" s="35"/>
      <c r="BY1109" s="35"/>
      <c r="BZ1109" s="35"/>
      <c r="CA1109" s="35"/>
      <c r="CB1109" s="35"/>
      <c r="CC1109" s="35"/>
      <c r="CD1109" s="35"/>
      <c r="CE1109" s="35"/>
      <c r="CF1109" s="35"/>
      <c r="CG1109" s="35"/>
      <c r="CH1109" s="35"/>
      <c r="CI1109" s="35"/>
      <c r="CJ1109" s="35"/>
      <c r="CK1109" s="35"/>
      <c r="CL1109" s="35"/>
      <c r="CM1109" s="35"/>
      <c r="CN1109" s="35"/>
      <c r="CO1109" s="35"/>
      <c r="CP1109" s="35"/>
      <c r="CQ1109" s="35"/>
      <c r="CR1109" s="35"/>
      <c r="CS1109" s="35"/>
      <c r="CT1109" s="35"/>
      <c r="CU1109" s="35"/>
      <c r="CV1109" s="35"/>
      <c r="CW1109" s="35"/>
      <c r="CX1109" s="35"/>
      <c r="CY1109" s="35"/>
      <c r="CZ1109" s="35"/>
      <c r="DA1109" s="35"/>
      <c r="DB1109" s="35"/>
      <c r="DC1109" s="35"/>
      <c r="DD1109" s="35"/>
      <c r="DE1109" s="35"/>
      <c r="DF1109" s="35"/>
      <c r="DG1109" s="35"/>
      <c r="DH1109" s="35"/>
      <c r="DI1109" s="35"/>
      <c r="DJ1109" s="35"/>
      <c r="DK1109" s="35"/>
      <c r="DL1109" s="35"/>
      <c r="DM1109" s="35"/>
      <c r="DN1109" s="35"/>
      <c r="DO1109" s="35"/>
      <c r="DP1109" s="35"/>
      <c r="DQ1109" s="35"/>
      <c r="DR1109" s="35"/>
      <c r="DS1109" s="35"/>
      <c r="DT1109" s="35"/>
      <c r="DU1109" s="35"/>
      <c r="DV1109" s="35"/>
      <c r="DW1109" s="35"/>
      <c r="DX1109" s="35"/>
      <c r="DY1109" s="35"/>
      <c r="DZ1109" s="35"/>
      <c r="EA1109" s="35"/>
      <c r="EB1109" s="35"/>
      <c r="EC1109" s="35"/>
      <c r="ED1109" s="35"/>
      <c r="EE1109" s="35"/>
      <c r="EF1109" s="35"/>
      <c r="EG1109" s="35"/>
      <c r="EH1109" s="35"/>
      <c r="EI1109" s="35"/>
      <c r="EJ1109" s="35"/>
      <c r="EK1109" s="35"/>
      <c r="EL1109" s="35"/>
      <c r="EM1109" s="35"/>
      <c r="EN1109" s="35"/>
      <c r="EO1109" s="35"/>
    </row>
    <row r="1110" spans="4:145" x14ac:dyDescent="0.25">
      <c r="D1110" s="39"/>
      <c r="E1110" s="3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  <c r="AB1110" s="35"/>
      <c r="AC1110" s="35"/>
      <c r="AD1110" s="35"/>
      <c r="AE1110" s="35"/>
      <c r="AF1110" s="35"/>
      <c r="AG1110" s="35"/>
      <c r="AH1110" s="35"/>
      <c r="AI1110" s="35"/>
      <c r="AJ1110" s="35"/>
      <c r="AK1110" s="35"/>
      <c r="AL1110" s="35"/>
      <c r="AM1110" s="35"/>
      <c r="AN1110" s="35"/>
      <c r="AO1110" s="35"/>
      <c r="AP1110" s="35"/>
      <c r="AQ1110" s="35"/>
      <c r="AR1110" s="35"/>
      <c r="AS1110" s="35"/>
      <c r="AT1110" s="35"/>
      <c r="AU1110" s="35"/>
      <c r="AV1110" s="35"/>
      <c r="AW1110" s="35"/>
      <c r="AX1110" s="35"/>
      <c r="AY1110" s="35"/>
      <c r="AZ1110" s="35"/>
      <c r="BA1110" s="35"/>
      <c r="BB1110" s="35"/>
      <c r="BC1110" s="35"/>
      <c r="BD1110" s="35"/>
      <c r="BE1110" s="35"/>
      <c r="BF1110" s="35"/>
      <c r="BG1110" s="35"/>
      <c r="BH1110" s="35"/>
      <c r="BI1110" s="35"/>
      <c r="BJ1110" s="35"/>
      <c r="BK1110" s="35"/>
      <c r="BL1110" s="35"/>
      <c r="BM1110" s="35"/>
      <c r="BN1110" s="35"/>
      <c r="BO1110" s="35"/>
      <c r="BP1110" s="35"/>
      <c r="BQ1110" s="35"/>
      <c r="BR1110" s="35"/>
      <c r="BS1110" s="35"/>
      <c r="BT1110" s="35"/>
      <c r="BU1110" s="35"/>
      <c r="BV1110" s="35"/>
      <c r="BW1110" s="35"/>
      <c r="BX1110" s="35"/>
      <c r="BY1110" s="35"/>
      <c r="BZ1110" s="35"/>
      <c r="CA1110" s="35"/>
      <c r="CB1110" s="35"/>
      <c r="CC1110" s="35"/>
      <c r="CD1110" s="35"/>
      <c r="CE1110" s="35"/>
      <c r="CF1110" s="35"/>
      <c r="CG1110" s="35"/>
      <c r="CH1110" s="35"/>
      <c r="CI1110" s="35"/>
      <c r="CJ1110" s="35"/>
      <c r="CK1110" s="35"/>
      <c r="CL1110" s="35"/>
      <c r="CM1110" s="35"/>
      <c r="CN1110" s="35"/>
      <c r="CO1110" s="35"/>
      <c r="CP1110" s="35"/>
      <c r="CQ1110" s="35"/>
      <c r="CR1110" s="35"/>
      <c r="CS1110" s="35"/>
      <c r="CT1110" s="35"/>
      <c r="CU1110" s="35"/>
      <c r="CV1110" s="35"/>
      <c r="CW1110" s="35"/>
      <c r="CX1110" s="35"/>
      <c r="CY1110" s="35"/>
      <c r="CZ1110" s="35"/>
      <c r="DA1110" s="35"/>
      <c r="DB1110" s="35"/>
      <c r="DC1110" s="35"/>
      <c r="DD1110" s="35"/>
      <c r="DE1110" s="35"/>
      <c r="DF1110" s="35"/>
      <c r="DG1110" s="35"/>
      <c r="DH1110" s="35"/>
      <c r="DI1110" s="35"/>
      <c r="DJ1110" s="35"/>
      <c r="DK1110" s="35"/>
      <c r="DL1110" s="35"/>
      <c r="DM1110" s="35"/>
      <c r="DN1110" s="35"/>
      <c r="DO1110" s="35"/>
      <c r="DP1110" s="35"/>
      <c r="DQ1110" s="35"/>
      <c r="DR1110" s="35"/>
      <c r="DS1110" s="35"/>
      <c r="DT1110" s="35"/>
      <c r="DU1110" s="35"/>
      <c r="DV1110" s="35"/>
      <c r="DW1110" s="35"/>
      <c r="DX1110" s="35"/>
      <c r="DY1110" s="35"/>
      <c r="DZ1110" s="35"/>
      <c r="EA1110" s="35"/>
      <c r="EB1110" s="35"/>
      <c r="EC1110" s="35"/>
      <c r="ED1110" s="35"/>
      <c r="EE1110" s="35"/>
      <c r="EF1110" s="35"/>
      <c r="EG1110" s="35"/>
      <c r="EH1110" s="35"/>
      <c r="EI1110" s="35"/>
      <c r="EJ1110" s="35"/>
      <c r="EK1110" s="35"/>
      <c r="EL1110" s="35"/>
      <c r="EM1110" s="35"/>
      <c r="EN1110" s="35"/>
      <c r="EO1110" s="35"/>
    </row>
    <row r="1111" spans="4:145" x14ac:dyDescent="0.25">
      <c r="D1111" s="39" t="s">
        <v>466</v>
      </c>
      <c r="E1111" s="3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  <c r="AC1111" s="35"/>
      <c r="AD1111" s="35"/>
      <c r="AE1111" s="35"/>
      <c r="AF1111" s="35"/>
      <c r="AG1111" s="35"/>
      <c r="AH1111" s="35"/>
      <c r="AI1111" s="35"/>
      <c r="AJ1111" s="35"/>
      <c r="AK1111" s="35"/>
      <c r="AL1111" s="35"/>
      <c r="AM1111" s="35"/>
      <c r="AN1111" s="35"/>
      <c r="AO1111" s="35"/>
      <c r="AP1111" s="35"/>
      <c r="AQ1111" s="35"/>
      <c r="AR1111" s="35"/>
      <c r="AS1111" s="35"/>
      <c r="AT1111" s="35"/>
      <c r="AU1111" s="35"/>
      <c r="AV1111" s="35"/>
      <c r="AW1111" s="35"/>
      <c r="AX1111" s="35"/>
      <c r="AY1111" s="35"/>
      <c r="AZ1111" s="35"/>
      <c r="BA1111" s="35"/>
      <c r="BB1111" s="35"/>
      <c r="BC1111" s="35"/>
      <c r="BD1111" s="35"/>
      <c r="BE1111" s="35"/>
      <c r="BF1111" s="35"/>
      <c r="BG1111" s="35"/>
      <c r="BH1111" s="35"/>
      <c r="BI1111" s="35"/>
      <c r="BJ1111" s="35"/>
      <c r="BK1111" s="35"/>
      <c r="BL1111" s="35"/>
      <c r="BM1111" s="35"/>
      <c r="BN1111" s="35"/>
      <c r="BO1111" s="35"/>
      <c r="BP1111" s="35"/>
      <c r="BQ1111" s="35"/>
      <c r="BR1111" s="35"/>
      <c r="BS1111" s="35"/>
      <c r="BT1111" s="35"/>
      <c r="BU1111" s="35"/>
      <c r="BV1111" s="35"/>
      <c r="BW1111" s="35"/>
      <c r="BX1111" s="35"/>
      <c r="BY1111" s="35"/>
      <c r="BZ1111" s="35"/>
      <c r="CA1111" s="35"/>
      <c r="CB1111" s="35"/>
      <c r="CC1111" s="35"/>
      <c r="CD1111" s="35"/>
      <c r="CE1111" s="35"/>
      <c r="CF1111" s="35"/>
      <c r="CG1111" s="35"/>
      <c r="CH1111" s="35"/>
      <c r="CI1111" s="35"/>
      <c r="CJ1111" s="35"/>
      <c r="CK1111" s="35"/>
      <c r="CL1111" s="35"/>
      <c r="CM1111" s="35"/>
      <c r="CN1111" s="35"/>
      <c r="CO1111" s="35"/>
      <c r="CP1111" s="35"/>
      <c r="CQ1111" s="35"/>
      <c r="CR1111" s="35"/>
      <c r="CS1111" s="35"/>
      <c r="CT1111" s="35"/>
      <c r="CU1111" s="35"/>
      <c r="CV1111" s="35"/>
      <c r="CW1111" s="35"/>
      <c r="CX1111" s="35"/>
      <c r="CY1111" s="35"/>
      <c r="CZ1111" s="35"/>
      <c r="DA1111" s="35"/>
      <c r="DB1111" s="35"/>
      <c r="DC1111" s="35"/>
      <c r="DD1111" s="35"/>
      <c r="DE1111" s="35"/>
      <c r="DF1111" s="35"/>
      <c r="DG1111" s="35"/>
      <c r="DH1111" s="35"/>
      <c r="DI1111" s="35"/>
      <c r="DJ1111" s="35"/>
      <c r="DK1111" s="35"/>
      <c r="DL1111" s="35"/>
      <c r="DM1111" s="35"/>
      <c r="DN1111" s="35"/>
      <c r="DO1111" s="35"/>
      <c r="DP1111" s="35"/>
      <c r="DQ1111" s="35"/>
      <c r="DR1111" s="35"/>
      <c r="DS1111" s="35"/>
      <c r="DT1111" s="35"/>
      <c r="DU1111" s="35"/>
      <c r="DV1111" s="35"/>
      <c r="DW1111" s="35"/>
      <c r="DX1111" s="35"/>
      <c r="DY1111" s="35"/>
      <c r="DZ1111" s="35"/>
      <c r="EA1111" s="35"/>
      <c r="EB1111" s="35"/>
      <c r="EC1111" s="35"/>
      <c r="ED1111" s="35"/>
      <c r="EE1111" s="35"/>
      <c r="EF1111" s="35"/>
      <c r="EG1111" s="35"/>
      <c r="EH1111" s="35"/>
      <c r="EI1111" s="35"/>
      <c r="EJ1111" s="35"/>
      <c r="EK1111" s="35"/>
      <c r="EL1111" s="35"/>
      <c r="EM1111" s="35"/>
      <c r="EN1111" s="35"/>
      <c r="EO1111" s="35"/>
    </row>
    <row r="1112" spans="4:145" x14ac:dyDescent="0.25">
      <c r="D1112" s="39" t="s">
        <v>2819</v>
      </c>
      <c r="E1112" s="3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  <c r="AB1112" s="35"/>
      <c r="AC1112" s="35"/>
      <c r="AD1112" s="35"/>
      <c r="AE1112" s="35"/>
      <c r="AF1112" s="35"/>
      <c r="AG1112" s="35"/>
      <c r="AH1112" s="35"/>
      <c r="AI1112" s="35"/>
      <c r="AJ1112" s="35"/>
      <c r="AK1112" s="35"/>
      <c r="AL1112" s="35"/>
      <c r="AM1112" s="35"/>
      <c r="AN1112" s="35"/>
      <c r="AO1112" s="35"/>
      <c r="AP1112" s="35"/>
      <c r="AQ1112" s="35"/>
      <c r="AR1112" s="35"/>
      <c r="AS1112" s="35"/>
      <c r="AT1112" s="35"/>
      <c r="AU1112" s="35"/>
      <c r="AV1112" s="35"/>
      <c r="AW1112" s="35"/>
      <c r="AX1112" s="35"/>
      <c r="AY1112" s="35"/>
      <c r="AZ1112" s="35"/>
      <c r="BA1112" s="35"/>
      <c r="BB1112" s="35"/>
      <c r="BC1112" s="35"/>
      <c r="BD1112" s="35"/>
      <c r="BE1112" s="35"/>
      <c r="BF1112" s="35"/>
      <c r="BG1112" s="35"/>
      <c r="BH1112" s="35"/>
      <c r="BI1112" s="35"/>
      <c r="BJ1112" s="35"/>
      <c r="BK1112" s="35"/>
      <c r="BL1112" s="35"/>
      <c r="BM1112" s="35"/>
      <c r="BN1112" s="35"/>
      <c r="BO1112" s="35"/>
      <c r="BP1112" s="35"/>
      <c r="BQ1112" s="35"/>
      <c r="BR1112" s="35"/>
      <c r="BS1112" s="35"/>
      <c r="BT1112" s="35"/>
      <c r="BU1112" s="35"/>
      <c r="BV1112" s="35"/>
      <c r="BW1112" s="35"/>
      <c r="BX1112" s="35"/>
      <c r="BY1112" s="35"/>
      <c r="BZ1112" s="35"/>
      <c r="CA1112" s="35"/>
      <c r="CB1112" s="35"/>
      <c r="CC1112" s="35"/>
      <c r="CD1112" s="35"/>
      <c r="CE1112" s="35"/>
      <c r="CF1112" s="35"/>
      <c r="CG1112" s="35"/>
      <c r="CH1112" s="35"/>
      <c r="CI1112" s="35"/>
      <c r="CJ1112" s="35"/>
      <c r="CK1112" s="35"/>
      <c r="CL1112" s="35"/>
      <c r="CM1112" s="35"/>
      <c r="CN1112" s="35"/>
      <c r="CO1112" s="35"/>
      <c r="CP1112" s="35"/>
      <c r="CQ1112" s="35"/>
      <c r="CR1112" s="35"/>
      <c r="CS1112" s="35"/>
      <c r="CT1112" s="35"/>
      <c r="CU1112" s="35"/>
      <c r="CV1112" s="35"/>
      <c r="CW1112" s="35"/>
      <c r="CX1112" s="35"/>
      <c r="CY1112" s="35"/>
      <c r="CZ1112" s="35"/>
      <c r="DA1112" s="35"/>
      <c r="DB1112" s="35"/>
      <c r="DC1112" s="35"/>
      <c r="DD1112" s="35"/>
      <c r="DE1112" s="35"/>
      <c r="DF1112" s="35"/>
      <c r="DG1112" s="35"/>
      <c r="DH1112" s="35"/>
      <c r="DI1112" s="35"/>
      <c r="DJ1112" s="35"/>
      <c r="DK1112" s="35"/>
      <c r="DL1112" s="35"/>
      <c r="DM1112" s="35"/>
      <c r="DN1112" s="35"/>
      <c r="DO1112" s="35"/>
      <c r="DP1112" s="35"/>
      <c r="DQ1112" s="35"/>
      <c r="DR1112" s="35"/>
      <c r="DS1112" s="35"/>
      <c r="DT1112" s="35"/>
      <c r="DU1112" s="35"/>
      <c r="DV1112" s="35"/>
      <c r="DW1112" s="35"/>
      <c r="DX1112" s="35"/>
      <c r="DY1112" s="35"/>
      <c r="DZ1112" s="35"/>
      <c r="EA1112" s="35"/>
      <c r="EB1112" s="35"/>
      <c r="EC1112" s="35"/>
      <c r="ED1112" s="35"/>
      <c r="EE1112" s="35"/>
      <c r="EF1112" s="35"/>
      <c r="EG1112" s="35"/>
      <c r="EH1112" s="35"/>
      <c r="EI1112" s="35"/>
      <c r="EJ1112" s="35"/>
      <c r="EK1112" s="35"/>
      <c r="EL1112" s="35"/>
      <c r="EM1112" s="35"/>
      <c r="EN1112" s="35"/>
      <c r="EO1112" s="35"/>
    </row>
    <row r="1113" spans="4:145" x14ac:dyDescent="0.25">
      <c r="D1113" s="39"/>
      <c r="E1113" s="3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  <c r="AA1113" s="35"/>
      <c r="AB1113" s="35"/>
      <c r="AC1113" s="35"/>
      <c r="AD1113" s="35"/>
      <c r="AE1113" s="35"/>
      <c r="AF1113" s="35"/>
      <c r="AG1113" s="35"/>
      <c r="AH1113" s="35"/>
      <c r="AI1113" s="35"/>
      <c r="AJ1113" s="35"/>
      <c r="AK1113" s="35"/>
      <c r="AL1113" s="35"/>
      <c r="AM1113" s="35"/>
      <c r="AN1113" s="35"/>
      <c r="AO1113" s="35"/>
      <c r="AP1113" s="35"/>
      <c r="AQ1113" s="35"/>
      <c r="AR1113" s="35"/>
      <c r="AS1113" s="35"/>
      <c r="AT1113" s="35"/>
      <c r="AU1113" s="35"/>
      <c r="AV1113" s="35"/>
      <c r="AW1113" s="35"/>
      <c r="AX1113" s="35"/>
      <c r="AY1113" s="35"/>
      <c r="AZ1113" s="35"/>
      <c r="BA1113" s="35"/>
      <c r="BB1113" s="35"/>
      <c r="BC1113" s="35"/>
      <c r="BD1113" s="35"/>
      <c r="BE1113" s="35"/>
      <c r="BF1113" s="35"/>
      <c r="BG1113" s="35"/>
      <c r="BH1113" s="35"/>
      <c r="BI1113" s="35"/>
      <c r="BJ1113" s="35"/>
      <c r="BK1113" s="35"/>
      <c r="BL1113" s="35"/>
      <c r="BM1113" s="35"/>
      <c r="BN1113" s="35"/>
      <c r="BO1113" s="35"/>
      <c r="BP1113" s="35"/>
      <c r="BQ1113" s="35"/>
      <c r="BR1113" s="35"/>
      <c r="BS1113" s="35"/>
      <c r="BT1113" s="35"/>
      <c r="BU1113" s="35"/>
      <c r="BV1113" s="35"/>
      <c r="BW1113" s="35"/>
      <c r="BX1113" s="35"/>
      <c r="BY1113" s="35"/>
      <c r="BZ1113" s="35"/>
      <c r="CA1113" s="35"/>
      <c r="CB1113" s="35"/>
      <c r="CC1113" s="35"/>
      <c r="CD1113" s="35"/>
      <c r="CE1113" s="35"/>
      <c r="CF1113" s="35"/>
      <c r="CG1113" s="35"/>
      <c r="CH1113" s="35"/>
      <c r="CI1113" s="35"/>
      <c r="CJ1113" s="35"/>
      <c r="CK1113" s="35"/>
      <c r="CL1113" s="35"/>
      <c r="CM1113" s="35"/>
      <c r="CN1113" s="35"/>
      <c r="CO1113" s="35"/>
      <c r="CP1113" s="35"/>
      <c r="CQ1113" s="35"/>
      <c r="CR1113" s="35"/>
      <c r="CS1113" s="35"/>
      <c r="CT1113" s="35"/>
      <c r="CU1113" s="35"/>
      <c r="CV1113" s="35"/>
      <c r="CW1113" s="35"/>
      <c r="CX1113" s="35"/>
      <c r="CY1113" s="35"/>
      <c r="CZ1113" s="35"/>
      <c r="DA1113" s="35"/>
      <c r="DB1113" s="35"/>
      <c r="DC1113" s="35"/>
      <c r="DD1113" s="35"/>
      <c r="DE1113" s="35"/>
      <c r="DF1113" s="35"/>
      <c r="DG1113" s="35"/>
      <c r="DH1113" s="35"/>
      <c r="DI1113" s="35"/>
      <c r="DJ1113" s="35"/>
      <c r="DK1113" s="35"/>
      <c r="DL1113" s="35"/>
      <c r="DM1113" s="35"/>
      <c r="DN1113" s="35"/>
      <c r="DO1113" s="35"/>
      <c r="DP1113" s="35"/>
      <c r="DQ1113" s="35"/>
      <c r="DR1113" s="35"/>
      <c r="DS1113" s="35"/>
      <c r="DT1113" s="35"/>
      <c r="DU1113" s="35"/>
      <c r="DV1113" s="35"/>
      <c r="DW1113" s="35"/>
      <c r="DX1113" s="35"/>
      <c r="DY1113" s="35"/>
      <c r="DZ1113" s="35"/>
      <c r="EA1113" s="35"/>
      <c r="EB1113" s="35"/>
      <c r="EC1113" s="35"/>
      <c r="ED1113" s="35"/>
      <c r="EE1113" s="35"/>
      <c r="EF1113" s="35"/>
      <c r="EG1113" s="35"/>
      <c r="EH1113" s="35"/>
      <c r="EI1113" s="35"/>
      <c r="EJ1113" s="35"/>
      <c r="EK1113" s="35"/>
      <c r="EL1113" s="35"/>
      <c r="EM1113" s="35"/>
      <c r="EN1113" s="35"/>
      <c r="EO1113" s="35"/>
    </row>
    <row r="1114" spans="4:145" x14ac:dyDescent="0.25">
      <c r="D1114" s="133" t="s">
        <v>467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Y1114" s="53"/>
      <c r="Z1114" s="35"/>
      <c r="AA1114" s="35"/>
      <c r="AB1114" s="35"/>
      <c r="AC1114" s="35"/>
      <c r="AD1114" s="35"/>
      <c r="AE1114" s="35"/>
      <c r="AF1114" s="35"/>
      <c r="AG1114" s="35"/>
      <c r="AH1114" s="35"/>
      <c r="AI1114" s="35"/>
      <c r="AJ1114" s="35"/>
      <c r="AK1114" s="35"/>
      <c r="AL1114" s="35"/>
      <c r="AM1114" s="35"/>
      <c r="AN1114" s="35"/>
      <c r="AO1114" s="35"/>
      <c r="AP1114" s="35"/>
      <c r="AQ1114" s="35"/>
      <c r="AR1114" s="35"/>
      <c r="AS1114" s="35"/>
      <c r="AT1114" s="35"/>
      <c r="AU1114" s="35"/>
      <c r="AV1114" s="35"/>
      <c r="AW1114" s="35"/>
      <c r="AX1114" s="35"/>
      <c r="AY1114" s="35"/>
      <c r="AZ1114" s="35"/>
      <c r="BA1114" s="35"/>
      <c r="BB1114" s="35"/>
      <c r="BC1114" s="35"/>
      <c r="BD1114" s="35"/>
      <c r="BE1114" s="35"/>
      <c r="BF1114" s="35"/>
      <c r="BG1114" s="35"/>
      <c r="BH1114" s="35"/>
      <c r="BI1114" s="35"/>
      <c r="BJ1114" s="35"/>
      <c r="BK1114" s="35"/>
      <c r="BL1114" s="35"/>
      <c r="BM1114" s="35"/>
      <c r="BN1114" s="35"/>
      <c r="BO1114" s="35"/>
      <c r="BP1114" s="35"/>
      <c r="BQ1114" s="35"/>
      <c r="BR1114" s="35"/>
      <c r="BS1114" s="35"/>
      <c r="BT1114" s="35"/>
      <c r="BU1114" s="35"/>
      <c r="BV1114" s="35"/>
      <c r="BW1114" s="35"/>
      <c r="BX1114" s="35"/>
      <c r="BY1114" s="35"/>
      <c r="BZ1114" s="35"/>
      <c r="CA1114" s="35"/>
      <c r="CB1114" s="35"/>
      <c r="CC1114" s="35"/>
      <c r="CD1114" s="35"/>
      <c r="CE1114" s="35"/>
      <c r="CF1114" s="35"/>
      <c r="CG1114" s="35"/>
      <c r="CH1114" s="35"/>
      <c r="CI1114" s="35"/>
      <c r="CJ1114" s="35"/>
      <c r="CK1114" s="35"/>
      <c r="CL1114" s="35"/>
      <c r="CM1114" s="35"/>
      <c r="CN1114" s="35"/>
      <c r="CO1114" s="35"/>
      <c r="CP1114" s="35"/>
      <c r="CQ1114" s="35"/>
      <c r="CR1114" s="35"/>
      <c r="CS1114" s="35"/>
      <c r="CT1114" s="35"/>
      <c r="CU1114" s="35"/>
      <c r="CV1114" s="35"/>
      <c r="CW1114" s="35"/>
      <c r="CX1114" s="35"/>
      <c r="CY1114" s="35"/>
      <c r="CZ1114" s="35"/>
      <c r="DA1114" s="35"/>
      <c r="DB1114" s="35"/>
      <c r="DC1114" s="35"/>
      <c r="DD1114" s="35"/>
      <c r="DE1114" s="35"/>
      <c r="DF1114" s="35"/>
      <c r="DG1114" s="35"/>
      <c r="DH1114" s="35"/>
      <c r="DI1114" s="35"/>
      <c r="DJ1114" s="35"/>
      <c r="DK1114" s="35"/>
      <c r="DL1114" s="35"/>
      <c r="DM1114" s="35"/>
      <c r="DN1114" s="35"/>
      <c r="DO1114" s="35"/>
      <c r="DP1114" s="35"/>
      <c r="DQ1114" s="35"/>
      <c r="DR1114" s="35"/>
      <c r="DS1114" s="35"/>
      <c r="DT1114" s="35"/>
      <c r="DU1114" s="35"/>
      <c r="DV1114" s="35"/>
      <c r="DW1114" s="35"/>
      <c r="DX1114" s="35"/>
      <c r="DY1114" s="35"/>
      <c r="DZ1114" s="35"/>
      <c r="EA1114" s="35"/>
      <c r="EB1114" s="35"/>
      <c r="EC1114" s="35"/>
      <c r="ED1114" s="35"/>
      <c r="EE1114" s="35"/>
      <c r="EF1114" s="35"/>
      <c r="EG1114" s="35"/>
      <c r="EH1114" s="35"/>
      <c r="EI1114" s="35"/>
      <c r="EJ1114" s="35"/>
      <c r="EK1114" s="35"/>
      <c r="EL1114" s="35"/>
      <c r="EM1114" s="35"/>
      <c r="EN1114" s="35"/>
      <c r="EO1114" s="35"/>
    </row>
    <row r="1115" spans="4:145" x14ac:dyDescent="0.25">
      <c r="D1115" s="133" t="s">
        <v>33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Y1115" s="53"/>
      <c r="Z1115" s="35"/>
      <c r="AA1115" s="35"/>
      <c r="AB1115" s="35"/>
      <c r="AC1115" s="35"/>
      <c r="AD1115" s="35"/>
      <c r="AE1115" s="35"/>
      <c r="AF1115" s="35"/>
      <c r="AG1115" s="35"/>
      <c r="AH1115" s="35"/>
      <c r="AI1115" s="35"/>
      <c r="AJ1115" s="35"/>
      <c r="AK1115" s="35"/>
      <c r="AL1115" s="35"/>
      <c r="AM1115" s="35"/>
      <c r="AN1115" s="35"/>
      <c r="AO1115" s="35"/>
      <c r="AP1115" s="35"/>
      <c r="AQ1115" s="35"/>
      <c r="AR1115" s="35"/>
      <c r="AS1115" s="35"/>
      <c r="AT1115" s="35"/>
      <c r="AU1115" s="35"/>
      <c r="AV1115" s="35"/>
      <c r="AW1115" s="35"/>
      <c r="AX1115" s="35"/>
      <c r="AY1115" s="35"/>
      <c r="AZ1115" s="35"/>
      <c r="BA1115" s="35"/>
      <c r="BB1115" s="35"/>
      <c r="BC1115" s="35"/>
      <c r="BD1115" s="35"/>
      <c r="BE1115" s="35"/>
      <c r="BF1115" s="35"/>
      <c r="BG1115" s="35"/>
      <c r="BH1115" s="35"/>
      <c r="BI1115" s="35"/>
      <c r="BJ1115" s="35"/>
      <c r="BK1115" s="35"/>
      <c r="BL1115" s="35"/>
      <c r="BM1115" s="35"/>
      <c r="BN1115" s="35"/>
      <c r="BO1115" s="35"/>
      <c r="BP1115" s="35"/>
      <c r="BQ1115" s="35"/>
      <c r="BR1115" s="35"/>
      <c r="BS1115" s="35"/>
      <c r="BT1115" s="35"/>
      <c r="BU1115" s="35"/>
      <c r="BV1115" s="35"/>
      <c r="BW1115" s="35"/>
      <c r="BX1115" s="35"/>
      <c r="BY1115" s="35"/>
      <c r="BZ1115" s="35"/>
      <c r="CA1115" s="35"/>
      <c r="CB1115" s="35"/>
      <c r="CC1115" s="35"/>
      <c r="CD1115" s="35"/>
      <c r="CE1115" s="35"/>
      <c r="CF1115" s="35"/>
      <c r="CG1115" s="35"/>
      <c r="CH1115" s="35"/>
      <c r="CI1115" s="35"/>
      <c r="CJ1115" s="35"/>
      <c r="CK1115" s="35"/>
      <c r="CL1115" s="35"/>
      <c r="CM1115" s="35"/>
      <c r="CN1115" s="35"/>
      <c r="CO1115" s="35"/>
      <c r="CP1115" s="35"/>
      <c r="CQ1115" s="35"/>
      <c r="CR1115" s="35"/>
      <c r="CS1115" s="35"/>
      <c r="CT1115" s="35"/>
      <c r="CU1115" s="35"/>
      <c r="CV1115" s="35"/>
      <c r="CW1115" s="35"/>
      <c r="CX1115" s="35"/>
      <c r="CY1115" s="35"/>
      <c r="CZ1115" s="35"/>
      <c r="DA1115" s="35"/>
      <c r="DB1115" s="35"/>
      <c r="DC1115" s="35"/>
      <c r="DD1115" s="35"/>
      <c r="DE1115" s="35"/>
      <c r="DF1115" s="35"/>
      <c r="DG1115" s="35"/>
      <c r="DH1115" s="35"/>
      <c r="DI1115" s="35"/>
      <c r="DJ1115" s="35"/>
      <c r="DK1115" s="35"/>
      <c r="DL1115" s="35"/>
      <c r="DM1115" s="35"/>
      <c r="DN1115" s="35"/>
      <c r="DO1115" s="35"/>
      <c r="DP1115" s="35"/>
      <c r="DQ1115" s="35"/>
      <c r="DR1115" s="35"/>
      <c r="DS1115" s="35"/>
      <c r="DT1115" s="35"/>
      <c r="DU1115" s="35"/>
      <c r="DV1115" s="35"/>
      <c r="DW1115" s="35"/>
      <c r="DX1115" s="35"/>
      <c r="DY1115" s="35"/>
      <c r="DZ1115" s="35"/>
      <c r="EA1115" s="35"/>
      <c r="EB1115" s="35"/>
      <c r="EC1115" s="35"/>
      <c r="ED1115" s="35"/>
      <c r="EE1115" s="35"/>
      <c r="EF1115" s="35"/>
      <c r="EG1115" s="35"/>
      <c r="EH1115" s="35"/>
      <c r="EI1115" s="35"/>
      <c r="EJ1115" s="35"/>
      <c r="EK1115" s="35"/>
      <c r="EL1115" s="35"/>
      <c r="EM1115" s="35"/>
      <c r="EN1115" s="35"/>
      <c r="EO1115" s="35"/>
    </row>
    <row r="1116" spans="4:145" x14ac:dyDescent="0.25">
      <c r="D1116" s="133" t="s">
        <v>468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Y1116" s="53"/>
      <c r="Z1116" s="35"/>
      <c r="AA1116" s="35"/>
      <c r="AB1116" s="35"/>
      <c r="AC1116" s="35"/>
      <c r="AD1116" s="35"/>
      <c r="AE1116" s="35"/>
      <c r="AF1116" s="35"/>
      <c r="AG1116" s="35"/>
      <c r="AH1116" s="35"/>
      <c r="AI1116" s="35"/>
      <c r="AJ1116" s="35"/>
      <c r="AK1116" s="35"/>
      <c r="AL1116" s="35"/>
      <c r="AM1116" s="35"/>
      <c r="AN1116" s="35"/>
      <c r="AO1116" s="35"/>
      <c r="AP1116" s="35"/>
      <c r="AQ1116" s="35"/>
      <c r="AR1116" s="35"/>
      <c r="AS1116" s="35"/>
      <c r="AT1116" s="35"/>
      <c r="AU1116" s="35"/>
      <c r="AV1116" s="35"/>
      <c r="AW1116" s="35"/>
      <c r="AX1116" s="35"/>
      <c r="AY1116" s="35"/>
      <c r="AZ1116" s="35"/>
      <c r="BA1116" s="35"/>
      <c r="BB1116" s="35"/>
      <c r="BC1116" s="35"/>
      <c r="BD1116" s="35"/>
      <c r="BE1116" s="35"/>
      <c r="BF1116" s="35"/>
      <c r="BG1116" s="35"/>
      <c r="BH1116" s="35"/>
      <c r="BI1116" s="35"/>
      <c r="BJ1116" s="35"/>
      <c r="BK1116" s="35"/>
      <c r="BL1116" s="35"/>
      <c r="BM1116" s="35"/>
      <c r="BN1116" s="35"/>
      <c r="BO1116" s="35"/>
      <c r="BP1116" s="35"/>
      <c r="BQ1116" s="35"/>
      <c r="BR1116" s="35"/>
      <c r="BS1116" s="35"/>
      <c r="BT1116" s="35"/>
      <c r="BU1116" s="35"/>
      <c r="BV1116" s="35"/>
      <c r="BW1116" s="35"/>
      <c r="BX1116" s="35"/>
      <c r="BY1116" s="35"/>
      <c r="BZ1116" s="35"/>
      <c r="CA1116" s="35"/>
      <c r="CB1116" s="35"/>
      <c r="CC1116" s="35"/>
      <c r="CD1116" s="35"/>
      <c r="CE1116" s="35"/>
      <c r="CF1116" s="35"/>
      <c r="CG1116" s="35"/>
      <c r="CH1116" s="35"/>
      <c r="CI1116" s="35"/>
      <c r="CJ1116" s="35"/>
      <c r="CK1116" s="35"/>
      <c r="CL1116" s="35"/>
      <c r="CM1116" s="35"/>
      <c r="CN1116" s="35"/>
      <c r="CO1116" s="35"/>
      <c r="CP1116" s="35"/>
      <c r="CQ1116" s="35"/>
      <c r="CR1116" s="35"/>
      <c r="CS1116" s="35"/>
      <c r="CT1116" s="35"/>
      <c r="CU1116" s="35"/>
      <c r="CV1116" s="35"/>
      <c r="CW1116" s="35"/>
      <c r="CX1116" s="35"/>
      <c r="CY1116" s="35"/>
      <c r="CZ1116" s="35"/>
      <c r="DA1116" s="35"/>
      <c r="DB1116" s="35"/>
      <c r="DC1116" s="35"/>
      <c r="DD1116" s="35"/>
      <c r="DE1116" s="35"/>
      <c r="DF1116" s="35"/>
      <c r="DG1116" s="35"/>
      <c r="DH1116" s="35"/>
      <c r="DI1116" s="35"/>
      <c r="DJ1116" s="35"/>
      <c r="DK1116" s="35"/>
      <c r="DL1116" s="35"/>
      <c r="DM1116" s="35"/>
      <c r="DN1116" s="35"/>
      <c r="DO1116" s="35"/>
      <c r="DP1116" s="35"/>
      <c r="DQ1116" s="35"/>
      <c r="DR1116" s="35"/>
      <c r="DS1116" s="35"/>
      <c r="DT1116" s="35"/>
      <c r="DU1116" s="35"/>
      <c r="DV1116" s="35"/>
      <c r="DW1116" s="35"/>
      <c r="DX1116" s="35"/>
      <c r="DY1116" s="35"/>
      <c r="DZ1116" s="35"/>
      <c r="EA1116" s="35"/>
      <c r="EB1116" s="35"/>
      <c r="EC1116" s="35"/>
      <c r="ED1116" s="35"/>
      <c r="EE1116" s="35"/>
      <c r="EF1116" s="35"/>
      <c r="EG1116" s="35"/>
      <c r="EH1116" s="35"/>
      <c r="EI1116" s="35"/>
      <c r="EJ1116" s="35"/>
      <c r="EK1116" s="35"/>
      <c r="EL1116" s="35"/>
      <c r="EM1116" s="35"/>
      <c r="EN1116" s="35"/>
      <c r="EO1116" s="35"/>
    </row>
    <row r="1117" spans="4:145" x14ac:dyDescent="0.25">
      <c r="D1117" s="133" t="s">
        <v>469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Y1117" s="53"/>
      <c r="Z1117" s="35"/>
      <c r="AA1117" s="35"/>
      <c r="AB1117" s="35"/>
      <c r="AC1117" s="35"/>
      <c r="AD1117" s="35"/>
      <c r="AE1117" s="35"/>
      <c r="AF1117" s="35"/>
      <c r="AG1117" s="35"/>
      <c r="AH1117" s="35"/>
      <c r="AI1117" s="35"/>
      <c r="AJ1117" s="35"/>
      <c r="AK1117" s="35"/>
      <c r="AL1117" s="35"/>
      <c r="AM1117" s="35"/>
      <c r="AN1117" s="35"/>
      <c r="AO1117" s="35"/>
      <c r="AP1117" s="35"/>
      <c r="AQ1117" s="35"/>
      <c r="AR1117" s="35"/>
      <c r="AS1117" s="35"/>
      <c r="AT1117" s="35"/>
      <c r="AU1117" s="35"/>
      <c r="AV1117" s="35"/>
      <c r="AW1117" s="35"/>
      <c r="AX1117" s="35"/>
      <c r="AY1117" s="35"/>
      <c r="AZ1117" s="35"/>
      <c r="BA1117" s="35"/>
      <c r="BB1117" s="35"/>
      <c r="BC1117" s="35"/>
      <c r="BD1117" s="35"/>
      <c r="BE1117" s="35"/>
      <c r="BF1117" s="35"/>
      <c r="BG1117" s="35"/>
      <c r="BH1117" s="35"/>
      <c r="BI1117" s="35"/>
      <c r="BJ1117" s="35"/>
      <c r="BK1117" s="35"/>
      <c r="BL1117" s="35"/>
      <c r="BM1117" s="35"/>
      <c r="BN1117" s="35"/>
      <c r="BO1117" s="35"/>
      <c r="BP1117" s="35"/>
      <c r="BQ1117" s="35"/>
      <c r="BR1117" s="35"/>
      <c r="BS1117" s="35"/>
      <c r="BT1117" s="35"/>
      <c r="BU1117" s="35"/>
      <c r="BV1117" s="35"/>
      <c r="BW1117" s="35"/>
      <c r="BX1117" s="35"/>
      <c r="BY1117" s="35"/>
      <c r="BZ1117" s="35"/>
      <c r="CA1117" s="35"/>
      <c r="CB1117" s="35"/>
      <c r="CC1117" s="35"/>
      <c r="CD1117" s="35"/>
      <c r="CE1117" s="35"/>
      <c r="CF1117" s="35"/>
      <c r="CG1117" s="35"/>
      <c r="CH1117" s="35"/>
      <c r="CI1117" s="35"/>
      <c r="CJ1117" s="35"/>
      <c r="CK1117" s="35"/>
      <c r="CL1117" s="35"/>
      <c r="CM1117" s="35"/>
      <c r="CN1117" s="35"/>
      <c r="CO1117" s="35"/>
      <c r="CP1117" s="35"/>
      <c r="CQ1117" s="35"/>
      <c r="CR1117" s="35"/>
      <c r="CS1117" s="35"/>
      <c r="CT1117" s="35"/>
      <c r="CU1117" s="35"/>
      <c r="CV1117" s="35"/>
      <c r="CW1117" s="35"/>
      <c r="CX1117" s="35"/>
      <c r="CY1117" s="35"/>
      <c r="CZ1117" s="35"/>
      <c r="DA1117" s="35"/>
      <c r="DB1117" s="35"/>
      <c r="DC1117" s="35"/>
      <c r="DD1117" s="35"/>
      <c r="DE1117" s="35"/>
      <c r="DF1117" s="35"/>
      <c r="DG1117" s="35"/>
      <c r="DH1117" s="35"/>
      <c r="DI1117" s="35"/>
      <c r="DJ1117" s="35"/>
      <c r="DK1117" s="35"/>
      <c r="DL1117" s="35"/>
      <c r="DM1117" s="35"/>
      <c r="DN1117" s="35"/>
      <c r="DO1117" s="35"/>
      <c r="DP1117" s="35"/>
      <c r="DQ1117" s="35"/>
      <c r="DR1117" s="35"/>
      <c r="DS1117" s="35"/>
      <c r="DT1117" s="35"/>
      <c r="DU1117" s="35"/>
      <c r="DV1117" s="35"/>
      <c r="DW1117" s="35"/>
      <c r="DX1117" s="35"/>
      <c r="DY1117" s="35"/>
      <c r="DZ1117" s="35"/>
      <c r="EA1117" s="35"/>
      <c r="EB1117" s="35"/>
      <c r="EC1117" s="35"/>
      <c r="ED1117" s="35"/>
      <c r="EE1117" s="35"/>
      <c r="EF1117" s="35"/>
      <c r="EG1117" s="35"/>
      <c r="EH1117" s="35"/>
      <c r="EI1117" s="35"/>
      <c r="EJ1117" s="35"/>
      <c r="EK1117" s="35"/>
      <c r="EL1117" s="35"/>
      <c r="EM1117" s="35"/>
      <c r="EN1117" s="35"/>
      <c r="EO1117" s="35"/>
    </row>
    <row r="1118" spans="4:145" x14ac:dyDescent="0.25">
      <c r="D1118" s="133" t="s">
        <v>364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Y1118" s="53"/>
      <c r="Z1118" s="35"/>
      <c r="AA1118" s="35"/>
      <c r="AB1118" s="35"/>
      <c r="AC1118" s="35"/>
      <c r="AD1118" s="35"/>
      <c r="AE1118" s="35"/>
      <c r="AF1118" s="35"/>
      <c r="AG1118" s="35"/>
      <c r="AH1118" s="35"/>
      <c r="AI1118" s="35"/>
      <c r="AJ1118" s="35"/>
      <c r="AK1118" s="35"/>
      <c r="AL1118" s="35"/>
      <c r="AM1118" s="35"/>
      <c r="AN1118" s="35"/>
      <c r="AO1118" s="35"/>
      <c r="AP1118" s="35"/>
      <c r="AQ1118" s="35"/>
      <c r="AR1118" s="35"/>
      <c r="AS1118" s="35"/>
      <c r="AT1118" s="35"/>
      <c r="AU1118" s="35"/>
      <c r="AV1118" s="35"/>
      <c r="AW1118" s="35"/>
      <c r="AX1118" s="35"/>
      <c r="AY1118" s="35"/>
      <c r="AZ1118" s="35"/>
      <c r="BA1118" s="35"/>
      <c r="BB1118" s="35"/>
      <c r="BC1118" s="35"/>
      <c r="BD1118" s="35"/>
      <c r="BE1118" s="35"/>
      <c r="BF1118" s="35"/>
      <c r="BG1118" s="35"/>
      <c r="BH1118" s="35"/>
      <c r="BI1118" s="35"/>
      <c r="BJ1118" s="35"/>
      <c r="BK1118" s="35"/>
      <c r="BL1118" s="35"/>
      <c r="BM1118" s="35"/>
      <c r="BN1118" s="35"/>
      <c r="BO1118" s="35"/>
      <c r="BP1118" s="35"/>
      <c r="BQ1118" s="35"/>
      <c r="BR1118" s="35"/>
      <c r="BS1118" s="35"/>
      <c r="BT1118" s="35"/>
      <c r="BU1118" s="35"/>
      <c r="BV1118" s="35"/>
      <c r="BW1118" s="35"/>
      <c r="BX1118" s="35"/>
      <c r="BY1118" s="35"/>
      <c r="BZ1118" s="35"/>
      <c r="CA1118" s="35"/>
      <c r="CB1118" s="35"/>
      <c r="CC1118" s="35"/>
      <c r="CD1118" s="35"/>
      <c r="CE1118" s="35"/>
      <c r="CF1118" s="35"/>
      <c r="CG1118" s="35"/>
      <c r="CH1118" s="35"/>
      <c r="CI1118" s="35"/>
      <c r="CJ1118" s="35"/>
      <c r="CK1118" s="35"/>
      <c r="CL1118" s="35"/>
      <c r="CM1118" s="35"/>
      <c r="CN1118" s="35"/>
      <c r="CO1118" s="35"/>
      <c r="CP1118" s="35"/>
      <c r="CQ1118" s="35"/>
      <c r="CR1118" s="35"/>
      <c r="CS1118" s="35"/>
      <c r="CT1118" s="35"/>
      <c r="CU1118" s="35"/>
      <c r="CV1118" s="35"/>
      <c r="CW1118" s="35"/>
      <c r="CX1118" s="35"/>
      <c r="CY1118" s="35"/>
      <c r="CZ1118" s="35"/>
      <c r="DA1118" s="35"/>
      <c r="DB1118" s="35"/>
      <c r="DC1118" s="35"/>
      <c r="DD1118" s="35"/>
      <c r="DE1118" s="35"/>
      <c r="DF1118" s="35"/>
      <c r="DG1118" s="35"/>
      <c r="DH1118" s="35"/>
      <c r="DI1118" s="35"/>
      <c r="DJ1118" s="35"/>
      <c r="DK1118" s="35"/>
      <c r="DL1118" s="35"/>
      <c r="DM1118" s="35"/>
      <c r="DN1118" s="35"/>
      <c r="DO1118" s="35"/>
      <c r="DP1118" s="35"/>
      <c r="DQ1118" s="35"/>
      <c r="DR1118" s="35"/>
      <c r="DS1118" s="35"/>
      <c r="DT1118" s="35"/>
      <c r="DU1118" s="35"/>
      <c r="DV1118" s="35"/>
      <c r="DW1118" s="35"/>
      <c r="DX1118" s="35"/>
      <c r="DY1118" s="35"/>
      <c r="DZ1118" s="35"/>
      <c r="EA1118" s="35"/>
      <c r="EB1118" s="35"/>
      <c r="EC1118" s="35"/>
      <c r="ED1118" s="35"/>
      <c r="EE1118" s="35"/>
      <c r="EF1118" s="35"/>
      <c r="EG1118" s="35"/>
      <c r="EH1118" s="35"/>
      <c r="EI1118" s="35"/>
      <c r="EJ1118" s="35"/>
      <c r="EK1118" s="35"/>
      <c r="EL1118" s="35"/>
      <c r="EM1118" s="35"/>
      <c r="EN1118" s="35"/>
      <c r="EO1118" s="35"/>
    </row>
    <row r="1119" spans="4:145" x14ac:dyDescent="0.25">
      <c r="D1119" s="133" t="s">
        <v>470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Y1119" s="53"/>
      <c r="Z1119" s="35"/>
      <c r="AA1119" s="35"/>
      <c r="AB1119" s="35"/>
      <c r="AC1119" s="35"/>
      <c r="AD1119" s="35"/>
      <c r="AE1119" s="35"/>
      <c r="AF1119" s="35"/>
      <c r="AG1119" s="35"/>
      <c r="AH1119" s="35"/>
      <c r="AI1119" s="35"/>
      <c r="AJ1119" s="35"/>
      <c r="AK1119" s="35"/>
      <c r="AL1119" s="35"/>
      <c r="AM1119" s="35"/>
      <c r="AN1119" s="35"/>
      <c r="AO1119" s="35"/>
      <c r="AP1119" s="35"/>
      <c r="AQ1119" s="35"/>
      <c r="AR1119" s="35"/>
      <c r="AS1119" s="35"/>
      <c r="AT1119" s="35"/>
      <c r="AU1119" s="35"/>
      <c r="AV1119" s="35"/>
      <c r="AW1119" s="35"/>
      <c r="AX1119" s="35"/>
      <c r="AY1119" s="35"/>
      <c r="AZ1119" s="35"/>
      <c r="BA1119" s="35"/>
      <c r="BB1119" s="35"/>
      <c r="BC1119" s="35"/>
      <c r="BD1119" s="35"/>
      <c r="BE1119" s="35"/>
      <c r="BF1119" s="35"/>
      <c r="BG1119" s="35"/>
      <c r="BH1119" s="35"/>
      <c r="BI1119" s="35"/>
      <c r="BJ1119" s="35"/>
      <c r="BK1119" s="35"/>
      <c r="BL1119" s="35"/>
      <c r="BM1119" s="35"/>
      <c r="BN1119" s="35"/>
      <c r="BO1119" s="35"/>
      <c r="BP1119" s="35"/>
      <c r="BQ1119" s="35"/>
      <c r="BR1119" s="35"/>
      <c r="BS1119" s="35"/>
      <c r="BT1119" s="35"/>
      <c r="BU1119" s="35"/>
      <c r="BV1119" s="35"/>
      <c r="BW1119" s="35"/>
      <c r="BX1119" s="35"/>
      <c r="BY1119" s="35"/>
      <c r="BZ1119" s="35"/>
      <c r="CA1119" s="35"/>
      <c r="CB1119" s="35"/>
      <c r="CC1119" s="35"/>
      <c r="CD1119" s="35"/>
      <c r="CE1119" s="35"/>
      <c r="CF1119" s="35"/>
      <c r="CG1119" s="35"/>
      <c r="CH1119" s="35"/>
      <c r="CI1119" s="35"/>
      <c r="CJ1119" s="35"/>
      <c r="CK1119" s="35"/>
      <c r="CL1119" s="35"/>
      <c r="CM1119" s="35"/>
      <c r="CN1119" s="35"/>
      <c r="CO1119" s="35"/>
      <c r="CP1119" s="35"/>
      <c r="CQ1119" s="35"/>
      <c r="CR1119" s="35"/>
      <c r="CS1119" s="35"/>
      <c r="CT1119" s="35"/>
      <c r="CU1119" s="35"/>
      <c r="CV1119" s="35"/>
      <c r="CW1119" s="35"/>
      <c r="CX1119" s="35"/>
      <c r="CY1119" s="35"/>
      <c r="CZ1119" s="35"/>
      <c r="DA1119" s="35"/>
      <c r="DB1119" s="35"/>
      <c r="DC1119" s="35"/>
      <c r="DD1119" s="35"/>
      <c r="DE1119" s="35"/>
      <c r="DF1119" s="35"/>
      <c r="DG1119" s="35"/>
      <c r="DH1119" s="35"/>
      <c r="DI1119" s="35"/>
      <c r="DJ1119" s="35"/>
      <c r="DK1119" s="35"/>
      <c r="DL1119" s="35"/>
      <c r="DM1119" s="35"/>
      <c r="DN1119" s="35"/>
      <c r="DO1119" s="35"/>
      <c r="DP1119" s="35"/>
      <c r="DQ1119" s="35"/>
      <c r="DR1119" s="35"/>
      <c r="DS1119" s="35"/>
      <c r="DT1119" s="35"/>
      <c r="DU1119" s="35"/>
      <c r="DV1119" s="35"/>
      <c r="DW1119" s="35"/>
      <c r="DX1119" s="35"/>
      <c r="DY1119" s="35"/>
      <c r="DZ1119" s="35"/>
      <c r="EA1119" s="35"/>
      <c r="EB1119" s="35"/>
      <c r="EC1119" s="35"/>
      <c r="ED1119" s="35"/>
      <c r="EE1119" s="35"/>
      <c r="EF1119" s="35"/>
      <c r="EG1119" s="35"/>
      <c r="EH1119" s="35"/>
      <c r="EI1119" s="35"/>
      <c r="EJ1119" s="35"/>
      <c r="EK1119" s="35"/>
      <c r="EL1119" s="35"/>
      <c r="EM1119" s="35"/>
      <c r="EN1119" s="35"/>
      <c r="EO1119" s="35"/>
    </row>
    <row r="1120" spans="4:145" x14ac:dyDescent="0.25">
      <c r="D1120" s="133" t="s">
        <v>471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  <c r="Y1120" s="53"/>
      <c r="Z1120" s="35"/>
      <c r="AA1120" s="35"/>
      <c r="AB1120" s="35"/>
      <c r="AC1120" s="35"/>
      <c r="AD1120" s="35"/>
      <c r="AE1120" s="35"/>
      <c r="AF1120" s="35"/>
      <c r="AG1120" s="35"/>
      <c r="AH1120" s="35"/>
      <c r="AI1120" s="35"/>
      <c r="AJ1120" s="35"/>
      <c r="AK1120" s="35"/>
      <c r="AL1120" s="35"/>
      <c r="AM1120" s="35"/>
      <c r="AN1120" s="35"/>
      <c r="AO1120" s="35"/>
      <c r="AP1120" s="35"/>
      <c r="AQ1120" s="35"/>
      <c r="AR1120" s="35"/>
      <c r="AS1120" s="35"/>
      <c r="AT1120" s="35"/>
      <c r="AU1120" s="35"/>
      <c r="AV1120" s="35"/>
      <c r="AW1120" s="35"/>
      <c r="AX1120" s="35"/>
      <c r="AY1120" s="35"/>
      <c r="AZ1120" s="35"/>
      <c r="BA1120" s="35"/>
      <c r="BB1120" s="35"/>
      <c r="BC1120" s="35"/>
      <c r="BD1120" s="35"/>
      <c r="BE1120" s="35"/>
      <c r="BF1120" s="35"/>
      <c r="BG1120" s="35"/>
      <c r="BH1120" s="35"/>
      <c r="BI1120" s="35"/>
      <c r="BJ1120" s="35"/>
      <c r="BK1120" s="35"/>
      <c r="BL1120" s="35"/>
      <c r="BM1120" s="35"/>
      <c r="BN1120" s="35"/>
      <c r="BO1120" s="35"/>
      <c r="BP1120" s="35"/>
      <c r="BQ1120" s="35"/>
      <c r="BR1120" s="35"/>
      <c r="BS1120" s="35"/>
      <c r="BT1120" s="35"/>
      <c r="BU1120" s="35"/>
      <c r="BV1120" s="35"/>
      <c r="BW1120" s="35"/>
      <c r="BX1120" s="35"/>
      <c r="BY1120" s="35"/>
      <c r="BZ1120" s="35"/>
      <c r="CA1120" s="35"/>
      <c r="CB1120" s="35"/>
      <c r="CC1120" s="35"/>
      <c r="CD1120" s="35"/>
      <c r="CE1120" s="35"/>
      <c r="CF1120" s="35"/>
      <c r="CG1120" s="35"/>
      <c r="CH1120" s="35"/>
      <c r="CI1120" s="35"/>
      <c r="CJ1120" s="35"/>
      <c r="CK1120" s="35"/>
      <c r="CL1120" s="35"/>
      <c r="CM1120" s="35"/>
      <c r="CN1120" s="35"/>
      <c r="CO1120" s="35"/>
      <c r="CP1120" s="35"/>
      <c r="CQ1120" s="35"/>
      <c r="CR1120" s="35"/>
      <c r="CS1120" s="35"/>
      <c r="CT1120" s="35"/>
      <c r="CU1120" s="35"/>
      <c r="CV1120" s="35"/>
      <c r="CW1120" s="35"/>
      <c r="CX1120" s="35"/>
      <c r="CY1120" s="35"/>
      <c r="CZ1120" s="35"/>
      <c r="DA1120" s="35"/>
      <c r="DB1120" s="35"/>
      <c r="DC1120" s="35"/>
      <c r="DD1120" s="35"/>
      <c r="DE1120" s="35"/>
      <c r="DF1120" s="35"/>
      <c r="DG1120" s="35"/>
      <c r="DH1120" s="35"/>
      <c r="DI1120" s="35"/>
      <c r="DJ1120" s="35"/>
      <c r="DK1120" s="35"/>
      <c r="DL1120" s="35"/>
      <c r="DM1120" s="35"/>
      <c r="DN1120" s="35"/>
      <c r="DO1120" s="35"/>
      <c r="DP1120" s="35"/>
      <c r="DQ1120" s="35"/>
      <c r="DR1120" s="35"/>
      <c r="DS1120" s="35"/>
      <c r="DT1120" s="35"/>
      <c r="DU1120" s="35"/>
      <c r="DV1120" s="35"/>
      <c r="DW1120" s="35"/>
      <c r="DX1120" s="35"/>
      <c r="DY1120" s="35"/>
      <c r="DZ1120" s="35"/>
      <c r="EA1120" s="35"/>
      <c r="EB1120" s="35"/>
      <c r="EC1120" s="35"/>
      <c r="ED1120" s="35"/>
      <c r="EE1120" s="35"/>
      <c r="EF1120" s="35"/>
      <c r="EG1120" s="35"/>
      <c r="EH1120" s="35"/>
      <c r="EI1120" s="35"/>
      <c r="EJ1120" s="35"/>
      <c r="EK1120" s="35"/>
      <c r="EL1120" s="35"/>
      <c r="EM1120" s="35"/>
      <c r="EN1120" s="35"/>
      <c r="EO1120" s="35"/>
    </row>
    <row r="1121" spans="4:145" x14ac:dyDescent="0.25">
      <c r="D1121" s="133" t="s">
        <v>472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  <c r="Y1121" s="53"/>
      <c r="Z1121" s="35"/>
      <c r="AA1121" s="35"/>
      <c r="AB1121" s="35"/>
      <c r="AC1121" s="35"/>
      <c r="AD1121" s="35"/>
      <c r="AE1121" s="35"/>
      <c r="AF1121" s="35"/>
      <c r="AG1121" s="35"/>
      <c r="AH1121" s="35"/>
      <c r="AI1121" s="35"/>
      <c r="AJ1121" s="35"/>
      <c r="AK1121" s="35"/>
      <c r="AL1121" s="35"/>
      <c r="AM1121" s="35"/>
      <c r="AN1121" s="35"/>
      <c r="AO1121" s="35"/>
      <c r="AP1121" s="35"/>
      <c r="AQ1121" s="35"/>
      <c r="AR1121" s="35"/>
      <c r="AS1121" s="35"/>
      <c r="AT1121" s="35"/>
      <c r="AU1121" s="35"/>
      <c r="AV1121" s="35"/>
      <c r="AW1121" s="35"/>
      <c r="AX1121" s="35"/>
      <c r="AY1121" s="35"/>
      <c r="AZ1121" s="35"/>
      <c r="BA1121" s="35"/>
      <c r="BB1121" s="35"/>
      <c r="BC1121" s="35"/>
      <c r="BD1121" s="35"/>
      <c r="BE1121" s="35"/>
      <c r="BF1121" s="35"/>
      <c r="BG1121" s="35"/>
      <c r="BH1121" s="35"/>
      <c r="BI1121" s="35"/>
      <c r="BJ1121" s="35"/>
      <c r="BK1121" s="35"/>
      <c r="BL1121" s="35"/>
      <c r="BM1121" s="35"/>
      <c r="BN1121" s="35"/>
      <c r="BO1121" s="35"/>
      <c r="BP1121" s="35"/>
      <c r="BQ1121" s="35"/>
      <c r="BR1121" s="35"/>
      <c r="BS1121" s="35"/>
      <c r="BT1121" s="35"/>
      <c r="BU1121" s="35"/>
      <c r="BV1121" s="35"/>
      <c r="BW1121" s="35"/>
      <c r="BX1121" s="35"/>
      <c r="BY1121" s="35"/>
      <c r="BZ1121" s="35"/>
      <c r="CA1121" s="35"/>
      <c r="CB1121" s="35"/>
      <c r="CC1121" s="35"/>
      <c r="CD1121" s="35"/>
      <c r="CE1121" s="35"/>
      <c r="CF1121" s="35"/>
      <c r="CG1121" s="35"/>
      <c r="CH1121" s="35"/>
      <c r="CI1121" s="35"/>
      <c r="CJ1121" s="35"/>
      <c r="CK1121" s="35"/>
      <c r="CL1121" s="35"/>
      <c r="CM1121" s="35"/>
      <c r="CN1121" s="35"/>
      <c r="CO1121" s="35"/>
      <c r="CP1121" s="35"/>
      <c r="CQ1121" s="35"/>
      <c r="CR1121" s="35"/>
      <c r="CS1121" s="35"/>
      <c r="CT1121" s="35"/>
      <c r="CU1121" s="35"/>
      <c r="CV1121" s="35"/>
      <c r="CW1121" s="35"/>
      <c r="CX1121" s="35"/>
      <c r="CY1121" s="35"/>
      <c r="CZ1121" s="35"/>
      <c r="DA1121" s="35"/>
      <c r="DB1121" s="35"/>
      <c r="DC1121" s="35"/>
      <c r="DD1121" s="35"/>
      <c r="DE1121" s="35"/>
      <c r="DF1121" s="35"/>
      <c r="DG1121" s="35"/>
      <c r="DH1121" s="35"/>
      <c r="DI1121" s="35"/>
      <c r="DJ1121" s="35"/>
      <c r="DK1121" s="35"/>
      <c r="DL1121" s="35"/>
      <c r="DM1121" s="35"/>
      <c r="DN1121" s="35"/>
      <c r="DO1121" s="35"/>
      <c r="DP1121" s="35"/>
      <c r="DQ1121" s="35"/>
      <c r="DR1121" s="35"/>
      <c r="DS1121" s="35"/>
      <c r="DT1121" s="35"/>
      <c r="DU1121" s="35"/>
      <c r="DV1121" s="35"/>
      <c r="DW1121" s="35"/>
      <c r="DX1121" s="35"/>
      <c r="DY1121" s="35"/>
      <c r="DZ1121" s="35"/>
      <c r="EA1121" s="35"/>
      <c r="EB1121" s="35"/>
      <c r="EC1121" s="35"/>
      <c r="ED1121" s="35"/>
      <c r="EE1121" s="35"/>
      <c r="EF1121" s="35"/>
      <c r="EG1121" s="35"/>
      <c r="EH1121" s="35"/>
      <c r="EI1121" s="35"/>
      <c r="EJ1121" s="35"/>
      <c r="EK1121" s="35"/>
      <c r="EL1121" s="35"/>
      <c r="EM1121" s="35"/>
      <c r="EN1121" s="35"/>
      <c r="EO1121" s="35"/>
    </row>
    <row r="1122" spans="4:145" x14ac:dyDescent="0.25">
      <c r="D1122" s="133" t="s">
        <v>473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  <c r="Y1122" s="53"/>
      <c r="Z1122" s="35"/>
      <c r="AA1122" s="35"/>
      <c r="AB1122" s="35"/>
      <c r="AC1122" s="35"/>
      <c r="AD1122" s="35"/>
      <c r="AE1122" s="35"/>
      <c r="AF1122" s="35"/>
      <c r="AG1122" s="35"/>
      <c r="AH1122" s="35"/>
      <c r="AI1122" s="35"/>
      <c r="AJ1122" s="35"/>
      <c r="AK1122" s="35"/>
      <c r="AL1122" s="35"/>
      <c r="AM1122" s="35"/>
      <c r="AN1122" s="35"/>
      <c r="AO1122" s="35"/>
      <c r="AP1122" s="35"/>
      <c r="AQ1122" s="35"/>
      <c r="AR1122" s="35"/>
      <c r="AS1122" s="35"/>
      <c r="AT1122" s="35"/>
      <c r="AU1122" s="35"/>
      <c r="AV1122" s="35"/>
      <c r="AW1122" s="35"/>
      <c r="AX1122" s="35"/>
      <c r="AY1122" s="35"/>
      <c r="AZ1122" s="35"/>
      <c r="BA1122" s="35"/>
      <c r="BB1122" s="35"/>
      <c r="BC1122" s="35"/>
      <c r="BD1122" s="35"/>
      <c r="BE1122" s="35"/>
      <c r="BF1122" s="35"/>
      <c r="BG1122" s="35"/>
      <c r="BH1122" s="35"/>
      <c r="BI1122" s="35"/>
      <c r="BJ1122" s="35"/>
      <c r="BK1122" s="35"/>
      <c r="BL1122" s="35"/>
      <c r="BM1122" s="35"/>
      <c r="BN1122" s="35"/>
      <c r="BO1122" s="35"/>
      <c r="BP1122" s="35"/>
      <c r="BQ1122" s="35"/>
      <c r="BR1122" s="35"/>
      <c r="BS1122" s="35"/>
      <c r="BT1122" s="35"/>
      <c r="BU1122" s="35"/>
      <c r="BV1122" s="35"/>
      <c r="BW1122" s="35"/>
      <c r="BX1122" s="35"/>
      <c r="BY1122" s="35"/>
      <c r="BZ1122" s="35"/>
      <c r="CA1122" s="35"/>
      <c r="CB1122" s="35"/>
      <c r="CC1122" s="35"/>
      <c r="CD1122" s="35"/>
      <c r="CE1122" s="35"/>
      <c r="CF1122" s="35"/>
      <c r="CG1122" s="35"/>
      <c r="CH1122" s="35"/>
      <c r="CI1122" s="35"/>
      <c r="CJ1122" s="35"/>
      <c r="CK1122" s="35"/>
      <c r="CL1122" s="35"/>
      <c r="CM1122" s="35"/>
      <c r="CN1122" s="35"/>
      <c r="CO1122" s="35"/>
      <c r="CP1122" s="35"/>
      <c r="CQ1122" s="35"/>
      <c r="CR1122" s="35"/>
      <c r="CS1122" s="35"/>
      <c r="CT1122" s="35"/>
      <c r="CU1122" s="35"/>
      <c r="CV1122" s="35"/>
      <c r="CW1122" s="35"/>
      <c r="CX1122" s="35"/>
      <c r="CY1122" s="35"/>
      <c r="CZ1122" s="35"/>
      <c r="DA1122" s="35"/>
      <c r="DB1122" s="35"/>
      <c r="DC1122" s="35"/>
      <c r="DD1122" s="35"/>
      <c r="DE1122" s="35"/>
      <c r="DF1122" s="35"/>
      <c r="DG1122" s="35"/>
      <c r="DH1122" s="35"/>
      <c r="DI1122" s="35"/>
      <c r="DJ1122" s="35"/>
      <c r="DK1122" s="35"/>
      <c r="DL1122" s="35"/>
      <c r="DM1122" s="35"/>
      <c r="DN1122" s="35"/>
      <c r="DO1122" s="35"/>
      <c r="DP1122" s="35"/>
      <c r="DQ1122" s="35"/>
      <c r="DR1122" s="35"/>
      <c r="DS1122" s="35"/>
      <c r="DT1122" s="35"/>
      <c r="DU1122" s="35"/>
      <c r="DV1122" s="35"/>
      <c r="DW1122" s="35"/>
      <c r="DX1122" s="35"/>
      <c r="DY1122" s="35"/>
      <c r="DZ1122" s="35"/>
      <c r="EA1122" s="35"/>
      <c r="EB1122" s="35"/>
      <c r="EC1122" s="35"/>
      <c r="ED1122" s="35"/>
      <c r="EE1122" s="35"/>
      <c r="EF1122" s="35"/>
      <c r="EG1122" s="35"/>
      <c r="EH1122" s="35"/>
      <c r="EI1122" s="35"/>
      <c r="EJ1122" s="35"/>
      <c r="EK1122" s="35"/>
      <c r="EL1122" s="35"/>
      <c r="EM1122" s="35"/>
      <c r="EN1122" s="35"/>
      <c r="EO1122" s="35"/>
    </row>
    <row r="1123" spans="4:145" x14ac:dyDescent="0.25">
      <c r="D1123" s="133" t="s">
        <v>2330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  <c r="Y1123" s="53"/>
      <c r="Z1123" s="35"/>
      <c r="AA1123" s="35"/>
      <c r="AB1123" s="35"/>
      <c r="AC1123" s="35"/>
      <c r="AD1123" s="35"/>
      <c r="AE1123" s="35"/>
      <c r="AF1123" s="35"/>
      <c r="AG1123" s="35"/>
      <c r="AH1123" s="35"/>
      <c r="AI1123" s="35"/>
      <c r="AJ1123" s="35"/>
      <c r="AK1123" s="35"/>
      <c r="AL1123" s="35"/>
      <c r="AM1123" s="35"/>
      <c r="AN1123" s="35"/>
      <c r="AO1123" s="35"/>
      <c r="AP1123" s="35"/>
      <c r="AQ1123" s="35"/>
      <c r="AR1123" s="35"/>
      <c r="AS1123" s="35"/>
      <c r="AT1123" s="35"/>
      <c r="AU1123" s="35"/>
      <c r="AV1123" s="35"/>
      <c r="AW1123" s="35"/>
      <c r="AX1123" s="35"/>
      <c r="AY1123" s="35"/>
      <c r="AZ1123" s="35"/>
      <c r="BA1123" s="35"/>
      <c r="BB1123" s="35"/>
      <c r="BC1123" s="35"/>
      <c r="BD1123" s="35"/>
      <c r="BE1123" s="35"/>
      <c r="BF1123" s="35"/>
      <c r="BG1123" s="35"/>
      <c r="BH1123" s="35"/>
      <c r="BI1123" s="35"/>
      <c r="BJ1123" s="35"/>
      <c r="BK1123" s="35"/>
      <c r="BL1123" s="35"/>
      <c r="BM1123" s="35"/>
      <c r="BN1123" s="35"/>
      <c r="BO1123" s="35"/>
      <c r="BP1123" s="35"/>
      <c r="BQ1123" s="35"/>
      <c r="BR1123" s="35"/>
      <c r="BS1123" s="35"/>
      <c r="BT1123" s="35"/>
      <c r="BU1123" s="35"/>
      <c r="BV1123" s="35"/>
      <c r="BW1123" s="35"/>
      <c r="BX1123" s="35"/>
      <c r="BY1123" s="35"/>
      <c r="BZ1123" s="35"/>
      <c r="CA1123" s="35"/>
      <c r="CB1123" s="35"/>
      <c r="CC1123" s="35"/>
      <c r="CD1123" s="35"/>
      <c r="CE1123" s="35"/>
      <c r="CF1123" s="35"/>
      <c r="CG1123" s="35"/>
      <c r="CH1123" s="35"/>
      <c r="CI1123" s="35"/>
      <c r="CJ1123" s="35"/>
      <c r="CK1123" s="35"/>
      <c r="CL1123" s="35"/>
      <c r="CM1123" s="35"/>
      <c r="CN1123" s="35"/>
      <c r="CO1123" s="35"/>
      <c r="CP1123" s="35"/>
      <c r="CQ1123" s="35"/>
      <c r="CR1123" s="35"/>
      <c r="CS1123" s="35"/>
      <c r="CT1123" s="35"/>
      <c r="CU1123" s="35"/>
      <c r="CV1123" s="35"/>
      <c r="CW1123" s="35"/>
      <c r="CX1123" s="35"/>
      <c r="CY1123" s="35"/>
      <c r="CZ1123" s="35"/>
      <c r="DA1123" s="35"/>
      <c r="DB1123" s="35"/>
      <c r="DC1123" s="35"/>
      <c r="DD1123" s="35"/>
      <c r="DE1123" s="35"/>
      <c r="DF1123" s="35"/>
      <c r="DG1123" s="35"/>
      <c r="DH1123" s="35"/>
      <c r="DI1123" s="35"/>
      <c r="DJ1123" s="35"/>
      <c r="DK1123" s="35"/>
      <c r="DL1123" s="35"/>
      <c r="DM1123" s="35"/>
      <c r="DN1123" s="35"/>
      <c r="DO1123" s="35"/>
      <c r="DP1123" s="35"/>
      <c r="DQ1123" s="35"/>
      <c r="DR1123" s="35"/>
      <c r="DS1123" s="35"/>
      <c r="DT1123" s="35"/>
      <c r="DU1123" s="35"/>
      <c r="DV1123" s="35"/>
      <c r="DW1123" s="35"/>
      <c r="DX1123" s="35"/>
      <c r="DY1123" s="35"/>
      <c r="DZ1123" s="35"/>
      <c r="EA1123" s="35"/>
      <c r="EB1123" s="35"/>
      <c r="EC1123" s="35"/>
      <c r="ED1123" s="35"/>
      <c r="EE1123" s="35"/>
      <c r="EF1123" s="35"/>
      <c r="EG1123" s="35"/>
      <c r="EH1123" s="35"/>
      <c r="EI1123" s="35"/>
      <c r="EJ1123" s="35"/>
      <c r="EK1123" s="35"/>
      <c r="EL1123" s="35"/>
      <c r="EM1123" s="35"/>
      <c r="EN1123" s="35"/>
      <c r="EO1123" s="35"/>
    </row>
    <row r="1124" spans="4:145" x14ac:dyDescent="0.25">
      <c r="D1124" s="39"/>
      <c r="E1124" s="3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/>
      <c r="Y1124" s="35"/>
      <c r="Z1124" s="35"/>
      <c r="AA1124" s="35"/>
      <c r="AB1124" s="35"/>
      <c r="AC1124" s="35"/>
      <c r="AD1124" s="35"/>
      <c r="AE1124" s="35"/>
      <c r="AF1124" s="35"/>
      <c r="AG1124" s="35"/>
      <c r="AH1124" s="35"/>
      <c r="AI1124" s="35"/>
      <c r="AJ1124" s="35"/>
      <c r="AK1124" s="35"/>
      <c r="AL1124" s="35"/>
      <c r="AM1124" s="35"/>
      <c r="AN1124" s="35"/>
      <c r="AO1124" s="35"/>
      <c r="AP1124" s="35"/>
      <c r="AQ1124" s="35"/>
      <c r="AR1124" s="35"/>
      <c r="AS1124" s="35"/>
      <c r="AT1124" s="35"/>
      <c r="AU1124" s="35"/>
      <c r="AV1124" s="35"/>
      <c r="AW1124" s="35"/>
      <c r="AX1124" s="35"/>
      <c r="AY1124" s="35"/>
      <c r="AZ1124" s="35"/>
      <c r="BA1124" s="35"/>
      <c r="BB1124" s="35"/>
      <c r="BC1124" s="35"/>
      <c r="BD1124" s="35"/>
      <c r="BE1124" s="35"/>
      <c r="BF1124" s="35"/>
      <c r="BG1124" s="35"/>
      <c r="BH1124" s="35"/>
      <c r="BI1124" s="35"/>
      <c r="BJ1124" s="35"/>
      <c r="BK1124" s="35"/>
      <c r="BL1124" s="35"/>
      <c r="BM1124" s="35"/>
      <c r="BN1124" s="35"/>
      <c r="BO1124" s="35"/>
      <c r="BP1124" s="35"/>
      <c r="BQ1124" s="35"/>
      <c r="BR1124" s="35"/>
      <c r="BS1124" s="35"/>
      <c r="BT1124" s="35"/>
      <c r="BU1124" s="35"/>
      <c r="BV1124" s="35"/>
      <c r="BW1124" s="35"/>
      <c r="BX1124" s="35"/>
      <c r="BY1124" s="35"/>
      <c r="BZ1124" s="35"/>
      <c r="CA1124" s="35"/>
      <c r="CB1124" s="35"/>
      <c r="CC1124" s="35"/>
      <c r="CD1124" s="35"/>
      <c r="CE1124" s="35"/>
      <c r="CF1124" s="35"/>
      <c r="CG1124" s="35"/>
      <c r="CH1124" s="35"/>
      <c r="CI1124" s="35"/>
      <c r="CJ1124" s="35"/>
      <c r="CK1124" s="35"/>
      <c r="CL1124" s="35"/>
      <c r="CM1124" s="35"/>
      <c r="CN1124" s="35"/>
      <c r="CO1124" s="35"/>
      <c r="CP1124" s="35"/>
      <c r="CQ1124" s="35"/>
      <c r="CR1124" s="35"/>
      <c r="CS1124" s="35"/>
      <c r="CT1124" s="35"/>
      <c r="CU1124" s="35"/>
      <c r="CV1124" s="35"/>
      <c r="CW1124" s="35"/>
      <c r="CX1124" s="35"/>
      <c r="CY1124" s="35"/>
      <c r="CZ1124" s="35"/>
      <c r="DA1124" s="35"/>
      <c r="DB1124" s="35"/>
      <c r="DC1124" s="35"/>
      <c r="DD1124" s="35"/>
      <c r="DE1124" s="35"/>
      <c r="DF1124" s="35"/>
      <c r="DG1124" s="35"/>
      <c r="DH1124" s="35"/>
      <c r="DI1124" s="35"/>
      <c r="DJ1124" s="35"/>
      <c r="DK1124" s="35"/>
      <c r="DL1124" s="35"/>
      <c r="DM1124" s="35"/>
      <c r="DN1124" s="35"/>
      <c r="DO1124" s="35"/>
      <c r="DP1124" s="35"/>
      <c r="DQ1124" s="35"/>
      <c r="DR1124" s="35"/>
      <c r="DS1124" s="35"/>
      <c r="DT1124" s="35"/>
      <c r="DU1124" s="35"/>
      <c r="DV1124" s="35"/>
      <c r="DW1124" s="35"/>
      <c r="DX1124" s="35"/>
      <c r="DY1124" s="35"/>
      <c r="DZ1124" s="35"/>
      <c r="EA1124" s="35"/>
      <c r="EB1124" s="35"/>
      <c r="EC1124" s="35"/>
      <c r="ED1124" s="35"/>
      <c r="EE1124" s="35"/>
      <c r="EF1124" s="35"/>
      <c r="EG1124" s="35"/>
      <c r="EH1124" s="35"/>
      <c r="EI1124" s="35"/>
      <c r="EJ1124" s="35"/>
      <c r="EK1124" s="35"/>
      <c r="EL1124" s="35"/>
      <c r="EM1124" s="35"/>
      <c r="EN1124" s="35"/>
      <c r="EO1124" s="35"/>
    </row>
    <row r="1125" spans="4:145" x14ac:dyDescent="0.25">
      <c r="D1125" s="32" t="s">
        <v>260</v>
      </c>
      <c r="E1125" s="3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/>
      <c r="Y1125" s="35"/>
      <c r="Z1125" s="35"/>
      <c r="AA1125" s="35"/>
      <c r="AB1125" s="35"/>
      <c r="AC1125" s="35"/>
      <c r="AD1125" s="35"/>
      <c r="AE1125" s="35"/>
      <c r="AF1125" s="35"/>
      <c r="AG1125" s="35"/>
      <c r="AH1125" s="35"/>
      <c r="AI1125" s="35"/>
      <c r="AJ1125" s="35"/>
      <c r="AK1125" s="35"/>
      <c r="AL1125" s="35"/>
      <c r="AM1125" s="35"/>
      <c r="AN1125" s="35"/>
      <c r="AO1125" s="35"/>
      <c r="AP1125" s="35"/>
      <c r="AQ1125" s="35"/>
      <c r="AR1125" s="35"/>
      <c r="AS1125" s="35"/>
      <c r="AT1125" s="35"/>
      <c r="AU1125" s="35"/>
      <c r="AV1125" s="35"/>
      <c r="AW1125" s="35"/>
      <c r="AX1125" s="35"/>
      <c r="AY1125" s="35"/>
      <c r="AZ1125" s="35"/>
      <c r="BA1125" s="35"/>
      <c r="BB1125" s="35"/>
      <c r="BC1125" s="35"/>
      <c r="BD1125" s="35"/>
      <c r="BE1125" s="35"/>
      <c r="BF1125" s="35"/>
      <c r="BG1125" s="35"/>
      <c r="BH1125" s="35"/>
      <c r="BI1125" s="35"/>
      <c r="BJ1125" s="35"/>
      <c r="BK1125" s="35"/>
      <c r="BL1125" s="35"/>
      <c r="BM1125" s="35"/>
      <c r="BN1125" s="35"/>
      <c r="BO1125" s="35"/>
      <c r="BP1125" s="35"/>
      <c r="BQ1125" s="35"/>
      <c r="BR1125" s="35"/>
      <c r="BS1125" s="35"/>
      <c r="BT1125" s="35"/>
      <c r="BU1125" s="35"/>
      <c r="BV1125" s="35"/>
      <c r="BW1125" s="35"/>
      <c r="BX1125" s="35"/>
      <c r="BY1125" s="35"/>
      <c r="BZ1125" s="35"/>
      <c r="CA1125" s="35"/>
      <c r="CB1125" s="35"/>
      <c r="CC1125" s="35"/>
      <c r="CD1125" s="35"/>
      <c r="CE1125" s="35"/>
      <c r="CF1125" s="35"/>
      <c r="CG1125" s="35"/>
      <c r="CH1125" s="35"/>
      <c r="CI1125" s="35"/>
      <c r="CJ1125" s="35"/>
      <c r="CK1125" s="35"/>
      <c r="CL1125" s="35"/>
      <c r="CM1125" s="35"/>
      <c r="CN1125" s="35"/>
      <c r="CO1125" s="35"/>
      <c r="CP1125" s="35"/>
      <c r="CQ1125" s="35"/>
      <c r="CR1125" s="35"/>
      <c r="CS1125" s="35"/>
      <c r="CT1125" s="35"/>
      <c r="CU1125" s="35"/>
      <c r="CV1125" s="35"/>
      <c r="CW1125" s="35"/>
      <c r="CX1125" s="35"/>
      <c r="CY1125" s="35"/>
      <c r="CZ1125" s="35"/>
      <c r="DA1125" s="35"/>
      <c r="DB1125" s="35"/>
      <c r="DC1125" s="35"/>
      <c r="DD1125" s="35"/>
      <c r="DE1125" s="35"/>
      <c r="DF1125" s="35"/>
      <c r="DG1125" s="35"/>
      <c r="DH1125" s="35"/>
      <c r="DI1125" s="35"/>
      <c r="DJ1125" s="35"/>
      <c r="DK1125" s="35"/>
      <c r="DL1125" s="35"/>
      <c r="DM1125" s="35"/>
      <c r="DN1125" s="35"/>
      <c r="DO1125" s="35"/>
      <c r="DP1125" s="35"/>
      <c r="DQ1125" s="35"/>
      <c r="DR1125" s="35"/>
      <c r="DS1125" s="35"/>
      <c r="DT1125" s="35"/>
      <c r="DU1125" s="35"/>
      <c r="DV1125" s="35"/>
      <c r="DW1125" s="35"/>
      <c r="DX1125" s="35"/>
      <c r="DY1125" s="35"/>
      <c r="DZ1125" s="35"/>
      <c r="EA1125" s="35"/>
      <c r="EB1125" s="35"/>
      <c r="EC1125" s="35"/>
      <c r="ED1125" s="35"/>
      <c r="EE1125" s="35"/>
      <c r="EF1125" s="35"/>
      <c r="EG1125" s="35"/>
      <c r="EH1125" s="35"/>
      <c r="EI1125" s="35"/>
      <c r="EJ1125" s="35"/>
      <c r="EK1125" s="35"/>
      <c r="EL1125" s="35"/>
      <c r="EM1125" s="35"/>
      <c r="EN1125" s="35"/>
      <c r="EO1125" s="35"/>
    </row>
    <row r="1126" spans="4:145" x14ac:dyDescent="0.25">
      <c r="D1126" s="32" t="s">
        <v>261</v>
      </c>
      <c r="E1126" s="35"/>
      <c r="F1126" s="35"/>
      <c r="G1126" s="35"/>
      <c r="H1126" s="35"/>
      <c r="I1126" s="35"/>
      <c r="J1126" s="35"/>
      <c r="K1126" s="35"/>
      <c r="L1126" s="35"/>
      <c r="M1126" s="35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/>
      <c r="Y1126" s="35"/>
      <c r="Z1126" s="35"/>
      <c r="AA1126" s="35"/>
      <c r="AB1126" s="35"/>
      <c r="AC1126" s="35"/>
      <c r="AD1126" s="35"/>
      <c r="AE1126" s="35"/>
      <c r="AF1126" s="35"/>
      <c r="AG1126" s="35"/>
      <c r="AH1126" s="35"/>
      <c r="AI1126" s="35"/>
      <c r="AJ1126" s="35"/>
      <c r="AK1126" s="35"/>
      <c r="AL1126" s="35"/>
      <c r="AM1126" s="35"/>
      <c r="AN1126" s="35"/>
      <c r="AO1126" s="35"/>
      <c r="AP1126" s="35"/>
      <c r="AQ1126" s="35"/>
      <c r="AR1126" s="35"/>
      <c r="AS1126" s="35"/>
      <c r="AT1126" s="35"/>
      <c r="AU1126" s="35"/>
      <c r="AV1126" s="35"/>
      <c r="AW1126" s="35"/>
      <c r="AX1126" s="35"/>
      <c r="AY1126" s="35"/>
      <c r="AZ1126" s="35"/>
      <c r="BA1126" s="35"/>
      <c r="BB1126" s="35"/>
      <c r="BC1126" s="35"/>
      <c r="BD1126" s="35"/>
      <c r="BE1126" s="35"/>
      <c r="BF1126" s="35"/>
      <c r="BG1126" s="35"/>
      <c r="BH1126" s="35"/>
      <c r="BI1126" s="35"/>
      <c r="BJ1126" s="35"/>
      <c r="BK1126" s="35"/>
      <c r="BL1126" s="35"/>
      <c r="BM1126" s="35"/>
      <c r="BN1126" s="35"/>
      <c r="BO1126" s="35"/>
      <c r="BP1126" s="35"/>
      <c r="BQ1126" s="35"/>
      <c r="BR1126" s="35"/>
      <c r="BS1126" s="35"/>
      <c r="BT1126" s="35"/>
      <c r="BU1126" s="35"/>
      <c r="BV1126" s="35"/>
      <c r="BW1126" s="35"/>
      <c r="BX1126" s="35"/>
      <c r="BY1126" s="35"/>
      <c r="BZ1126" s="35"/>
      <c r="CA1126" s="35"/>
      <c r="CB1126" s="35"/>
      <c r="CC1126" s="35"/>
      <c r="CD1126" s="35"/>
      <c r="CE1126" s="35"/>
      <c r="CF1126" s="35"/>
      <c r="CG1126" s="35"/>
      <c r="CH1126" s="35"/>
      <c r="CI1126" s="35"/>
      <c r="CJ1126" s="35"/>
      <c r="CK1126" s="35"/>
      <c r="CL1126" s="35"/>
      <c r="CM1126" s="35"/>
      <c r="CN1126" s="35"/>
      <c r="CO1126" s="35"/>
      <c r="CP1126" s="35"/>
      <c r="CQ1126" s="35"/>
      <c r="CR1126" s="35"/>
      <c r="CS1126" s="35"/>
      <c r="CT1126" s="35"/>
      <c r="CU1126" s="35"/>
      <c r="CV1126" s="35"/>
      <c r="CW1126" s="35"/>
      <c r="CX1126" s="35"/>
      <c r="CY1126" s="35"/>
      <c r="CZ1126" s="35"/>
      <c r="DA1126" s="35"/>
      <c r="DB1126" s="35"/>
      <c r="DC1126" s="35"/>
      <c r="DD1126" s="35"/>
      <c r="DE1126" s="35"/>
      <c r="DF1126" s="35"/>
      <c r="DG1126" s="35"/>
      <c r="DH1126" s="35"/>
      <c r="DI1126" s="35"/>
      <c r="DJ1126" s="35"/>
      <c r="DK1126" s="35"/>
      <c r="DL1126" s="35"/>
      <c r="DM1126" s="35"/>
      <c r="DN1126" s="35"/>
      <c r="DO1126" s="35"/>
      <c r="DP1126" s="35"/>
      <c r="DQ1126" s="35"/>
      <c r="DR1126" s="35"/>
      <c r="DS1126" s="35"/>
      <c r="DT1126" s="35"/>
      <c r="DU1126" s="35"/>
      <c r="DV1126" s="35"/>
      <c r="DW1126" s="35"/>
      <c r="DX1126" s="35"/>
      <c r="DY1126" s="35"/>
      <c r="DZ1126" s="35"/>
      <c r="EA1126" s="35"/>
      <c r="EB1126" s="35"/>
      <c r="EC1126" s="35"/>
      <c r="ED1126" s="35"/>
      <c r="EE1126" s="35"/>
      <c r="EF1126" s="35"/>
      <c r="EG1126" s="35"/>
      <c r="EH1126" s="35"/>
      <c r="EI1126" s="35"/>
      <c r="EJ1126" s="35"/>
      <c r="EK1126" s="35"/>
      <c r="EL1126" s="35"/>
      <c r="EM1126" s="35"/>
      <c r="EN1126" s="35"/>
      <c r="EO1126" s="35"/>
    </row>
    <row r="1127" spans="4:145" x14ac:dyDescent="0.25">
      <c r="D1127" s="32" t="s">
        <v>325</v>
      </c>
      <c r="E1127" s="35"/>
      <c r="F1127" s="35"/>
      <c r="G1127" s="35"/>
      <c r="H1127" s="35"/>
      <c r="I1127" s="35"/>
      <c r="J1127" s="35"/>
      <c r="K1127" s="35"/>
      <c r="L1127" s="35"/>
      <c r="M1127" s="35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/>
      <c r="Y1127" s="35"/>
      <c r="Z1127" s="35"/>
      <c r="AA1127" s="35"/>
      <c r="AB1127" s="35"/>
      <c r="AC1127" s="35"/>
      <c r="AD1127" s="35"/>
      <c r="AE1127" s="35"/>
      <c r="AF1127" s="35"/>
      <c r="AG1127" s="35"/>
      <c r="AH1127" s="35"/>
      <c r="AI1127" s="35"/>
      <c r="AJ1127" s="35"/>
      <c r="AK1127" s="35"/>
      <c r="AL1127" s="35"/>
      <c r="AM1127" s="35"/>
      <c r="AN1127" s="35"/>
      <c r="AO1127" s="35"/>
      <c r="AP1127" s="35"/>
      <c r="AQ1127" s="35"/>
      <c r="AR1127" s="35"/>
      <c r="AS1127" s="35"/>
      <c r="AT1127" s="35"/>
      <c r="AU1127" s="35"/>
      <c r="AV1127" s="35"/>
      <c r="AW1127" s="35"/>
      <c r="AX1127" s="35"/>
      <c r="AY1127" s="35"/>
      <c r="AZ1127" s="35"/>
      <c r="BA1127" s="35"/>
      <c r="BB1127" s="35"/>
      <c r="BC1127" s="35"/>
      <c r="BD1127" s="35"/>
      <c r="BE1127" s="35"/>
      <c r="BF1127" s="35"/>
      <c r="BG1127" s="35"/>
      <c r="BH1127" s="35"/>
      <c r="BI1127" s="35"/>
      <c r="BJ1127" s="35"/>
      <c r="BK1127" s="35"/>
      <c r="BL1127" s="35"/>
      <c r="BM1127" s="35"/>
      <c r="BN1127" s="35"/>
      <c r="BO1127" s="35"/>
      <c r="BP1127" s="35"/>
      <c r="BQ1127" s="35"/>
      <c r="BR1127" s="35"/>
      <c r="BS1127" s="35"/>
      <c r="BT1127" s="35"/>
      <c r="BU1127" s="35"/>
      <c r="BV1127" s="35"/>
      <c r="BW1127" s="35"/>
      <c r="BX1127" s="35"/>
      <c r="BY1127" s="35"/>
      <c r="BZ1127" s="35"/>
      <c r="CA1127" s="35"/>
      <c r="CB1127" s="35"/>
      <c r="CC1127" s="35"/>
      <c r="CD1127" s="35"/>
      <c r="CE1127" s="35"/>
      <c r="CF1127" s="35"/>
      <c r="CG1127" s="35"/>
      <c r="CH1127" s="35"/>
      <c r="CI1127" s="35"/>
      <c r="CJ1127" s="35"/>
      <c r="CK1127" s="35"/>
      <c r="CL1127" s="35"/>
      <c r="CM1127" s="35"/>
      <c r="CN1127" s="35"/>
      <c r="CO1127" s="35"/>
      <c r="CP1127" s="35"/>
      <c r="CQ1127" s="35"/>
      <c r="CR1127" s="35"/>
      <c r="CS1127" s="35"/>
      <c r="CT1127" s="35"/>
      <c r="CU1127" s="35"/>
      <c r="CV1127" s="35"/>
      <c r="CW1127" s="35"/>
      <c r="CX1127" s="35"/>
      <c r="CY1127" s="35"/>
      <c r="CZ1127" s="35"/>
      <c r="DA1127" s="35"/>
      <c r="DB1127" s="35"/>
      <c r="DC1127" s="35"/>
      <c r="DD1127" s="35"/>
      <c r="DE1127" s="35"/>
      <c r="DF1127" s="35"/>
      <c r="DG1127" s="35"/>
      <c r="DH1127" s="35"/>
      <c r="DI1127" s="35"/>
      <c r="DJ1127" s="35"/>
      <c r="DK1127" s="35"/>
      <c r="DL1127" s="35"/>
      <c r="DM1127" s="35"/>
      <c r="DN1127" s="35"/>
      <c r="DO1127" s="35"/>
      <c r="DP1127" s="35"/>
      <c r="DQ1127" s="35"/>
      <c r="DR1127" s="35"/>
      <c r="DS1127" s="35"/>
      <c r="DT1127" s="35"/>
      <c r="DU1127" s="35"/>
      <c r="DV1127" s="35"/>
      <c r="DW1127" s="35"/>
      <c r="DX1127" s="35"/>
      <c r="DY1127" s="35"/>
      <c r="DZ1127" s="35"/>
      <c r="EA1127" s="35"/>
      <c r="EB1127" s="35"/>
      <c r="EC1127" s="35"/>
      <c r="ED1127" s="35"/>
      <c r="EE1127" s="35"/>
      <c r="EF1127" s="35"/>
      <c r="EG1127" s="35"/>
      <c r="EH1127" s="35"/>
      <c r="EI1127" s="35"/>
      <c r="EJ1127" s="35"/>
      <c r="EK1127" s="35"/>
      <c r="EL1127" s="35"/>
      <c r="EM1127" s="35"/>
      <c r="EN1127" s="35"/>
      <c r="EO1127" s="35"/>
    </row>
    <row r="1129" spans="4:145" x14ac:dyDescent="0.25">
      <c r="D1129" s="38" t="s">
        <v>2327</v>
      </c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</row>
    <row r="1130" spans="4:145" x14ac:dyDescent="0.25">
      <c r="D1130" s="38" t="s">
        <v>2328</v>
      </c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</row>
    <row r="1131" spans="4:145" x14ac:dyDescent="0.25">
      <c r="D1131" s="38" t="s">
        <v>2329</v>
      </c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</row>
    <row r="1133" spans="4:145" x14ac:dyDescent="0.25">
      <c r="D1133" s="1" t="s">
        <v>2821</v>
      </c>
    </row>
    <row r="1154" spans="4:4" x14ac:dyDescent="0.25">
      <c r="D1154" s="4" t="s">
        <v>2612</v>
      </c>
    </row>
    <row r="1156" spans="4:4" x14ac:dyDescent="0.25">
      <c r="D1156" s="1" t="s">
        <v>2315</v>
      </c>
    </row>
    <row r="1192" spans="4:39" x14ac:dyDescent="0.25">
      <c r="D1192" s="39" t="s">
        <v>324</v>
      </c>
      <c r="E1192" s="35"/>
      <c r="F1192" s="35"/>
      <c r="G1192" s="35"/>
      <c r="H1192" s="35"/>
      <c r="I1192" s="35"/>
      <c r="J1192" s="35"/>
      <c r="K1192" s="35"/>
      <c r="L1192" s="35"/>
      <c r="M1192" s="35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/>
      <c r="Y1192" s="35"/>
      <c r="Z1192" s="35"/>
      <c r="AA1192" s="35"/>
      <c r="AB1192" s="35"/>
      <c r="AC1192" s="35"/>
      <c r="AD1192" s="35"/>
      <c r="AE1192" s="35"/>
      <c r="AF1192" s="35"/>
      <c r="AG1192" s="35"/>
      <c r="AH1192" s="35"/>
      <c r="AI1192" s="35"/>
      <c r="AJ1192" s="35"/>
      <c r="AK1192" s="35"/>
      <c r="AL1192" s="35"/>
      <c r="AM1192" s="35"/>
    </row>
    <row r="1193" spans="4:39" x14ac:dyDescent="0.25">
      <c r="D1193" s="39" t="s">
        <v>308</v>
      </c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  <c r="AG1193" s="35"/>
      <c r="AH1193" s="35"/>
      <c r="AI1193" s="35"/>
      <c r="AJ1193" s="35"/>
      <c r="AK1193" s="35"/>
      <c r="AL1193" s="35"/>
      <c r="AM1193" s="35"/>
    </row>
    <row r="1194" spans="4:39" x14ac:dyDescent="0.25">
      <c r="D1194" s="39"/>
      <c r="E1194" s="35"/>
      <c r="F1194" s="35"/>
      <c r="G1194" s="35"/>
      <c r="H1194" s="35"/>
      <c r="I1194" s="35"/>
      <c r="J1194" s="35"/>
      <c r="K1194" s="35"/>
      <c r="L1194" s="35"/>
      <c r="M1194" s="35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/>
      <c r="Y1194" s="35"/>
      <c r="Z1194" s="35"/>
      <c r="AA1194" s="35"/>
      <c r="AB1194" s="35"/>
      <c r="AC1194" s="35"/>
      <c r="AD1194" s="35"/>
      <c r="AE1194" s="35"/>
      <c r="AF1194" s="35"/>
      <c r="AG1194" s="35"/>
      <c r="AH1194" s="35"/>
      <c r="AI1194" s="35"/>
      <c r="AJ1194" s="35"/>
      <c r="AK1194" s="35"/>
      <c r="AL1194" s="35"/>
      <c r="AM1194" s="35"/>
    </row>
    <row r="1195" spans="4:39" x14ac:dyDescent="0.25">
      <c r="D1195" s="39" t="s">
        <v>2841</v>
      </c>
      <c r="E1195" s="35"/>
      <c r="F1195" s="35"/>
      <c r="G1195" s="35"/>
      <c r="H1195" s="35"/>
      <c r="I1195" s="35"/>
      <c r="J1195" s="35"/>
      <c r="K1195" s="35"/>
      <c r="L1195" s="35"/>
      <c r="M1195" s="35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/>
      <c r="Y1195" s="35"/>
      <c r="Z1195" s="35"/>
      <c r="AA1195" s="35"/>
      <c r="AB1195" s="35"/>
      <c r="AC1195" s="35"/>
      <c r="AD1195" s="35"/>
      <c r="AE1195" s="35"/>
      <c r="AF1195" s="35"/>
      <c r="AG1195" s="35"/>
      <c r="AH1195" s="35"/>
      <c r="AI1195" s="35"/>
      <c r="AJ1195" s="35"/>
      <c r="AK1195" s="35"/>
      <c r="AL1195" s="35"/>
      <c r="AM1195" s="35"/>
    </row>
    <row r="1196" spans="4:39" x14ac:dyDescent="0.25">
      <c r="D1196" s="39" t="s">
        <v>2842</v>
      </c>
      <c r="E1196" s="35"/>
      <c r="F1196" s="35"/>
      <c r="G1196" s="35"/>
      <c r="H1196" s="35"/>
      <c r="I1196" s="35"/>
      <c r="J1196" s="35"/>
      <c r="K1196" s="35"/>
      <c r="L1196" s="35"/>
      <c r="M1196" s="35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/>
      <c r="Y1196" s="35"/>
      <c r="Z1196" s="35"/>
      <c r="AA1196" s="35"/>
      <c r="AB1196" s="35"/>
      <c r="AC1196" s="35"/>
      <c r="AD1196" s="35"/>
      <c r="AE1196" s="35"/>
      <c r="AF1196" s="35"/>
      <c r="AG1196" s="35"/>
      <c r="AH1196" s="35"/>
      <c r="AI1196" s="35"/>
      <c r="AJ1196" s="35"/>
      <c r="AK1196" s="35"/>
      <c r="AL1196" s="35"/>
      <c r="AM1196" s="35"/>
    </row>
    <row r="1197" spans="4:39" x14ac:dyDescent="0.25">
      <c r="D1197" s="39" t="s">
        <v>2843</v>
      </c>
      <c r="E1197" s="35"/>
      <c r="F1197" s="35"/>
      <c r="G1197" s="35"/>
      <c r="H1197" s="35"/>
      <c r="I1197" s="35"/>
      <c r="J1197" s="35"/>
      <c r="K1197" s="35"/>
      <c r="L1197" s="35"/>
      <c r="M1197" s="35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/>
      <c r="Y1197" s="35"/>
      <c r="Z1197" s="35"/>
      <c r="AA1197" s="35"/>
      <c r="AB1197" s="35"/>
      <c r="AC1197" s="35"/>
      <c r="AD1197" s="35"/>
      <c r="AE1197" s="35"/>
      <c r="AF1197" s="35"/>
      <c r="AG1197" s="35"/>
      <c r="AH1197" s="35"/>
      <c r="AI1197" s="35"/>
      <c r="AJ1197" s="35"/>
      <c r="AK1197" s="35"/>
      <c r="AL1197" s="35"/>
      <c r="AM1197" s="35"/>
    </row>
    <row r="1198" spans="4:39" x14ac:dyDescent="0.25">
      <c r="D1198" s="39" t="s">
        <v>2844</v>
      </c>
      <c r="E1198" s="35"/>
      <c r="F1198" s="35"/>
      <c r="G1198" s="35"/>
      <c r="H1198" s="35"/>
      <c r="I1198" s="35"/>
      <c r="J1198" s="35"/>
      <c r="K1198" s="35"/>
      <c r="L1198" s="35"/>
      <c r="M1198" s="35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/>
      <c r="Y1198" s="35"/>
      <c r="Z1198" s="35"/>
      <c r="AA1198" s="35"/>
      <c r="AB1198" s="35"/>
      <c r="AC1198" s="35"/>
      <c r="AD1198" s="35"/>
      <c r="AE1198" s="35"/>
      <c r="AF1198" s="35"/>
      <c r="AG1198" s="35"/>
      <c r="AH1198" s="35"/>
      <c r="AI1198" s="35"/>
      <c r="AJ1198" s="35"/>
      <c r="AK1198" s="35"/>
      <c r="AL1198" s="35"/>
      <c r="AM1198" s="35"/>
    </row>
    <row r="1199" spans="4:39" x14ac:dyDescent="0.25">
      <c r="D1199" s="39" t="s">
        <v>2845</v>
      </c>
      <c r="E1199" s="35"/>
      <c r="F1199" s="35"/>
      <c r="G1199" s="35"/>
      <c r="H1199" s="35"/>
      <c r="I1199" s="35"/>
      <c r="J1199" s="35"/>
      <c r="K1199" s="35"/>
      <c r="L1199" s="35"/>
      <c r="M1199" s="35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/>
      <c r="Y1199" s="35"/>
      <c r="Z1199" s="35"/>
      <c r="AA1199" s="35"/>
      <c r="AB1199" s="35"/>
      <c r="AC1199" s="35"/>
      <c r="AD1199" s="35"/>
      <c r="AE1199" s="35"/>
      <c r="AF1199" s="35"/>
      <c r="AG1199" s="35"/>
      <c r="AH1199" s="35"/>
      <c r="AI1199" s="35"/>
      <c r="AJ1199" s="35"/>
      <c r="AK1199" s="35"/>
      <c r="AL1199" s="35"/>
      <c r="AM1199" s="35"/>
    </row>
    <row r="1200" spans="4:39" x14ac:dyDescent="0.25">
      <c r="D1200" s="39" t="s">
        <v>2846</v>
      </c>
      <c r="E1200" s="35"/>
      <c r="F1200" s="35"/>
      <c r="G1200" s="35"/>
      <c r="H1200" s="35"/>
      <c r="I1200" s="35"/>
      <c r="J1200" s="35"/>
      <c r="K1200" s="35"/>
      <c r="L1200" s="35"/>
      <c r="M1200" s="35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/>
      <c r="Y1200" s="35"/>
      <c r="Z1200" s="35"/>
      <c r="AA1200" s="35"/>
      <c r="AB1200" s="35"/>
      <c r="AC1200" s="35"/>
      <c r="AD1200" s="35"/>
      <c r="AE1200" s="35"/>
      <c r="AF1200" s="35"/>
      <c r="AG1200" s="35"/>
      <c r="AH1200" s="35"/>
      <c r="AI1200" s="35"/>
      <c r="AJ1200" s="35"/>
      <c r="AK1200" s="35"/>
      <c r="AL1200" s="35"/>
      <c r="AM1200" s="35"/>
    </row>
    <row r="1201" spans="2:39" x14ac:dyDescent="0.25">
      <c r="D1201" s="39" t="s">
        <v>2844</v>
      </c>
      <c r="E1201" s="35"/>
      <c r="F1201" s="35"/>
      <c r="G1201" s="35"/>
      <c r="H1201" s="35"/>
      <c r="I1201" s="35"/>
      <c r="J1201" s="35"/>
      <c r="K1201" s="35"/>
      <c r="L1201" s="35"/>
      <c r="M1201" s="35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  <c r="Z1201" s="35"/>
      <c r="AA1201" s="35"/>
      <c r="AB1201" s="35"/>
      <c r="AC1201" s="35"/>
      <c r="AD1201" s="35"/>
      <c r="AE1201" s="35"/>
      <c r="AF1201" s="35"/>
      <c r="AG1201" s="35"/>
      <c r="AH1201" s="35"/>
      <c r="AI1201" s="35"/>
      <c r="AJ1201" s="35"/>
      <c r="AK1201" s="35"/>
      <c r="AL1201" s="35"/>
      <c r="AM1201" s="35"/>
    </row>
    <row r="1202" spans="2:39" x14ac:dyDescent="0.25">
      <c r="D1202" s="39" t="s">
        <v>2847</v>
      </c>
      <c r="E1202" s="35"/>
      <c r="F1202" s="35"/>
      <c r="G1202" s="35"/>
      <c r="H1202" s="35"/>
      <c r="I1202" s="35"/>
      <c r="J1202" s="35"/>
      <c r="K1202" s="35"/>
      <c r="L1202" s="35"/>
      <c r="M1202" s="35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/>
      <c r="Y1202" s="35"/>
      <c r="Z1202" s="35"/>
      <c r="AA1202" s="35"/>
      <c r="AB1202" s="35"/>
      <c r="AC1202" s="35"/>
      <c r="AD1202" s="35"/>
      <c r="AE1202" s="35"/>
      <c r="AF1202" s="35"/>
      <c r="AG1202" s="35"/>
      <c r="AH1202" s="35"/>
      <c r="AI1202" s="35"/>
      <c r="AJ1202" s="35"/>
      <c r="AK1202" s="35"/>
      <c r="AL1202" s="35"/>
      <c r="AM1202" s="35"/>
    </row>
    <row r="1203" spans="2:39" x14ac:dyDescent="0.25">
      <c r="D1203" s="39"/>
      <c r="E1203" s="35"/>
      <c r="F1203" s="35"/>
      <c r="G1203" s="35"/>
      <c r="H1203" s="35"/>
      <c r="I1203" s="35"/>
      <c r="J1203" s="35"/>
      <c r="K1203" s="35"/>
      <c r="L1203" s="35"/>
      <c r="M1203" s="35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/>
      <c r="Y1203" s="35"/>
      <c r="Z1203" s="35"/>
      <c r="AA1203" s="35"/>
      <c r="AB1203" s="35"/>
      <c r="AC1203" s="35"/>
      <c r="AD1203" s="35"/>
      <c r="AE1203" s="35"/>
      <c r="AF1203" s="35"/>
      <c r="AG1203" s="35"/>
      <c r="AH1203" s="35"/>
      <c r="AI1203" s="35"/>
      <c r="AJ1203" s="35"/>
      <c r="AK1203" s="35"/>
      <c r="AL1203" s="35"/>
      <c r="AM1203" s="35"/>
    </row>
    <row r="1204" spans="2:39" x14ac:dyDescent="0.25">
      <c r="D1204" s="39" t="s">
        <v>260</v>
      </c>
      <c r="E1204" s="35"/>
      <c r="F1204" s="35"/>
      <c r="G1204" s="35"/>
      <c r="H1204" s="35"/>
      <c r="I1204" s="35"/>
      <c r="J1204" s="35"/>
      <c r="K1204" s="35"/>
      <c r="L1204" s="35"/>
      <c r="M1204" s="35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/>
      <c r="Y1204" s="35"/>
      <c r="Z1204" s="35"/>
      <c r="AA1204" s="35"/>
      <c r="AB1204" s="35"/>
      <c r="AC1204" s="35"/>
      <c r="AD1204" s="35"/>
      <c r="AE1204" s="35"/>
      <c r="AF1204" s="35"/>
      <c r="AG1204" s="35"/>
      <c r="AH1204" s="35"/>
      <c r="AI1204" s="35"/>
      <c r="AJ1204" s="35"/>
      <c r="AK1204" s="35"/>
      <c r="AL1204" s="35"/>
      <c r="AM1204" s="35"/>
    </row>
    <row r="1205" spans="2:39" x14ac:dyDescent="0.25">
      <c r="D1205" s="39" t="s">
        <v>261</v>
      </c>
      <c r="E1205" s="35"/>
      <c r="F1205" s="35"/>
      <c r="G1205" s="35"/>
      <c r="H1205" s="35"/>
      <c r="I1205" s="35"/>
      <c r="J1205" s="35"/>
      <c r="K1205" s="35"/>
      <c r="L1205" s="35"/>
      <c r="M1205" s="35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/>
      <c r="Y1205" s="35"/>
      <c r="Z1205" s="35"/>
      <c r="AA1205" s="35"/>
      <c r="AB1205" s="35"/>
      <c r="AC1205" s="35"/>
      <c r="AD1205" s="35"/>
      <c r="AE1205" s="35"/>
      <c r="AF1205" s="35"/>
      <c r="AG1205" s="35"/>
      <c r="AH1205" s="35"/>
      <c r="AI1205" s="35"/>
      <c r="AJ1205" s="35"/>
      <c r="AK1205" s="35"/>
      <c r="AL1205" s="35"/>
      <c r="AM1205" s="35"/>
    </row>
    <row r="1206" spans="2:39" x14ac:dyDescent="0.25">
      <c r="D1206" s="39" t="s">
        <v>325</v>
      </c>
      <c r="E1206" s="35"/>
      <c r="F1206" s="35"/>
      <c r="G1206" s="35"/>
      <c r="H1206" s="35"/>
      <c r="I1206" s="35"/>
      <c r="J1206" s="35"/>
      <c r="K1206" s="35"/>
      <c r="L1206" s="35"/>
      <c r="M1206" s="35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/>
      <c r="Y1206" s="35"/>
      <c r="Z1206" s="35"/>
      <c r="AA1206" s="35"/>
      <c r="AB1206" s="35"/>
      <c r="AC1206" s="35"/>
      <c r="AD1206" s="35"/>
      <c r="AE1206" s="35"/>
      <c r="AF1206" s="35"/>
      <c r="AG1206" s="35"/>
      <c r="AH1206" s="35"/>
      <c r="AI1206" s="35"/>
      <c r="AJ1206" s="35"/>
      <c r="AK1206" s="35"/>
      <c r="AL1206" s="35"/>
      <c r="AM1206" s="35"/>
    </row>
    <row r="1214" spans="2:39" x14ac:dyDescent="0.25">
      <c r="B1214" s="3">
        <v>0</v>
      </c>
      <c r="D1214" s="48" t="s">
        <v>2824</v>
      </c>
    </row>
    <row r="1215" spans="2:39" x14ac:dyDescent="0.25">
      <c r="D1215" s="41" t="s">
        <v>299</v>
      </c>
    </row>
    <row r="1217" spans="4:4" x14ac:dyDescent="0.25">
      <c r="D1217" s="1" t="s">
        <v>2779</v>
      </c>
    </row>
    <row r="1250" spans="2:4" x14ac:dyDescent="0.25">
      <c r="B1250" s="3">
        <v>0</v>
      </c>
      <c r="D1250" s="48" t="s">
        <v>2825</v>
      </c>
    </row>
    <row r="1251" spans="2:4" x14ac:dyDescent="0.25">
      <c r="D1251" s="41" t="s">
        <v>299</v>
      </c>
    </row>
    <row r="1253" spans="2:4" x14ac:dyDescent="0.25">
      <c r="D1253" s="1" t="s">
        <v>2822</v>
      </c>
    </row>
    <row r="1281" spans="2:12" x14ac:dyDescent="0.25">
      <c r="B1281" s="2">
        <v>0</v>
      </c>
      <c r="D1281" s="4" t="s">
        <v>2823</v>
      </c>
    </row>
    <row r="1282" spans="2:12" x14ac:dyDescent="0.25">
      <c r="D1282" s="41" t="s">
        <v>301</v>
      </c>
    </row>
    <row r="1296" spans="2:12" x14ac:dyDescent="0.25">
      <c r="D1296" s="1" t="s">
        <v>305</v>
      </c>
      <c r="L1296" s="1" t="s">
        <v>329</v>
      </c>
    </row>
    <row r="1297" spans="2:63" x14ac:dyDescent="0.25">
      <c r="D1297" s="4" t="s">
        <v>2543</v>
      </c>
      <c r="L1297" s="4" t="s">
        <v>2513</v>
      </c>
    </row>
    <row r="1299" spans="2:63" x14ac:dyDescent="0.25">
      <c r="D1299" s="38" t="s">
        <v>334</v>
      </c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S1299" s="75"/>
    </row>
    <row r="1300" spans="2:63" x14ac:dyDescent="0.25">
      <c r="D1300" s="38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S1300" s="75"/>
    </row>
    <row r="1301" spans="2:63" x14ac:dyDescent="0.25">
      <c r="D1301" s="38" t="s">
        <v>37</v>
      </c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S1301" s="75"/>
    </row>
    <row r="1302" spans="2:63" x14ac:dyDescent="0.25">
      <c r="D1302" s="38" t="s">
        <v>328</v>
      </c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S1302" s="75"/>
    </row>
    <row r="1303" spans="2:63" customFormat="1" x14ac:dyDescent="0.25">
      <c r="B1303" s="1"/>
      <c r="C1303" s="1"/>
      <c r="D1303" s="39" t="s">
        <v>355</v>
      </c>
      <c r="E1303" s="35"/>
      <c r="F1303" s="35"/>
      <c r="G1303" s="35"/>
      <c r="H1303" s="35"/>
      <c r="I1303" s="35"/>
      <c r="J1303" s="35"/>
      <c r="K1303" s="35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  <c r="AA1303" s="35"/>
      <c r="AB1303" s="35"/>
      <c r="AC1303" s="35"/>
      <c r="AD1303" s="35"/>
      <c r="AE1303" s="35"/>
      <c r="AF1303" s="35"/>
      <c r="AG1303" s="35"/>
      <c r="AH1303" s="35"/>
      <c r="AI1303" s="35"/>
      <c r="AJ1303" s="35"/>
      <c r="AK1303" s="35"/>
      <c r="AL1303" s="1"/>
      <c r="AM1303" s="1"/>
      <c r="AN1303" s="1"/>
      <c r="AO1303" s="1"/>
      <c r="AP1303" s="1"/>
      <c r="AQ1303" s="1"/>
      <c r="AR1303" s="1"/>
      <c r="AS1303" s="75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</row>
    <row r="1304" spans="2:63" customFormat="1" x14ac:dyDescent="0.25">
      <c r="B1304" s="1"/>
      <c r="C1304" s="1"/>
      <c r="D1304" s="38" t="s">
        <v>365</v>
      </c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"/>
      <c r="AM1304" s="1"/>
      <c r="AN1304" s="1"/>
      <c r="AO1304" s="1"/>
      <c r="AP1304" s="1"/>
      <c r="AQ1304" s="1"/>
      <c r="AR1304" s="1"/>
      <c r="AS1304" s="75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</row>
    <row r="1305" spans="2:63" customFormat="1" x14ac:dyDescent="0.25">
      <c r="B1305" s="1"/>
      <c r="C1305" s="1"/>
      <c r="D1305" s="56" t="s">
        <v>1230</v>
      </c>
      <c r="E1305" s="57"/>
      <c r="F1305" s="57"/>
      <c r="G1305" s="57"/>
      <c r="H1305" s="57"/>
      <c r="I1305" s="57"/>
      <c r="J1305" s="57"/>
      <c r="K1305" s="57"/>
      <c r="L1305" s="57"/>
      <c r="M1305" s="57"/>
      <c r="N1305" s="57"/>
      <c r="O1305" s="57"/>
      <c r="P1305" s="57"/>
      <c r="Q1305" s="57"/>
      <c r="R1305" s="57"/>
      <c r="S1305" s="57"/>
      <c r="T1305" s="57"/>
      <c r="U1305" s="57"/>
      <c r="V1305" s="57"/>
      <c r="W1305" s="57"/>
      <c r="X1305" s="57"/>
      <c r="Y1305" s="57"/>
      <c r="Z1305" s="57"/>
      <c r="AA1305" s="57"/>
      <c r="AB1305" s="57"/>
      <c r="AC1305" s="57"/>
      <c r="AD1305" s="57"/>
      <c r="AE1305" s="57"/>
      <c r="AF1305" s="57"/>
      <c r="AG1305" s="57"/>
      <c r="AH1305" s="57"/>
      <c r="AI1305" s="57"/>
      <c r="AJ1305" s="57"/>
      <c r="AK1305" s="57"/>
      <c r="AL1305" s="1"/>
      <c r="AM1305" s="1"/>
      <c r="AN1305" s="1"/>
      <c r="AO1305" s="1"/>
      <c r="AP1305" s="1"/>
      <c r="AQ1305" s="1"/>
      <c r="AR1305" s="1"/>
      <c r="AS1305" s="75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</row>
    <row r="1306" spans="2:63" customFormat="1" x14ac:dyDescent="0.25">
      <c r="B1306" s="1"/>
      <c r="C1306" s="1"/>
      <c r="D1306" s="56" t="s">
        <v>1231</v>
      </c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  <c r="S1306" s="57"/>
      <c r="T1306" s="57"/>
      <c r="U1306" s="57"/>
      <c r="V1306" s="57"/>
      <c r="W1306" s="57"/>
      <c r="X1306" s="57"/>
      <c r="Y1306" s="57"/>
      <c r="Z1306" s="57"/>
      <c r="AA1306" s="57"/>
      <c r="AB1306" s="57"/>
      <c r="AC1306" s="57"/>
      <c r="AD1306" s="57"/>
      <c r="AE1306" s="57"/>
      <c r="AF1306" s="57"/>
      <c r="AG1306" s="57"/>
      <c r="AH1306" s="57"/>
      <c r="AI1306" s="57"/>
      <c r="AJ1306" s="57"/>
      <c r="AK1306" s="57"/>
      <c r="AL1306" s="1"/>
      <c r="AM1306" s="1"/>
      <c r="AN1306" s="1"/>
      <c r="AO1306" s="1"/>
      <c r="AP1306" s="1"/>
      <c r="AQ1306" s="1"/>
      <c r="AR1306" s="1"/>
      <c r="AS1306" s="75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</row>
    <row r="1307" spans="2:63" customFormat="1" x14ac:dyDescent="0.25">
      <c r="B1307" s="1"/>
      <c r="C1307" s="1"/>
      <c r="D1307" s="56" t="s">
        <v>1232</v>
      </c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  <c r="S1307" s="57"/>
      <c r="T1307" s="57"/>
      <c r="U1307" s="57"/>
      <c r="V1307" s="57"/>
      <c r="W1307" s="57"/>
      <c r="X1307" s="57"/>
      <c r="Y1307" s="57"/>
      <c r="Z1307" s="57"/>
      <c r="AA1307" s="57"/>
      <c r="AB1307" s="57"/>
      <c r="AC1307" s="57"/>
      <c r="AD1307" s="57"/>
      <c r="AE1307" s="57"/>
      <c r="AF1307" s="57"/>
      <c r="AG1307" s="57"/>
      <c r="AH1307" s="57"/>
      <c r="AI1307" s="57"/>
      <c r="AJ1307" s="57"/>
      <c r="AK1307" s="57"/>
      <c r="AL1307" s="1"/>
      <c r="AM1307" s="1"/>
      <c r="AN1307" s="1"/>
      <c r="AO1307" s="1"/>
      <c r="AP1307" s="1"/>
      <c r="AQ1307" s="1"/>
      <c r="AR1307" s="1"/>
      <c r="AS1307" s="75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</row>
    <row r="1308" spans="2:63" customFormat="1" x14ac:dyDescent="0.25">
      <c r="B1308" s="1"/>
      <c r="C1308" s="1"/>
      <c r="D1308" s="56" t="s">
        <v>410</v>
      </c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  <c r="S1308" s="57"/>
      <c r="T1308" s="57"/>
      <c r="U1308" s="57"/>
      <c r="V1308" s="57"/>
      <c r="W1308" s="57"/>
      <c r="X1308" s="57"/>
      <c r="Y1308" s="57"/>
      <c r="Z1308" s="57"/>
      <c r="AA1308" s="57"/>
      <c r="AB1308" s="57"/>
      <c r="AC1308" s="57"/>
      <c r="AD1308" s="57"/>
      <c r="AE1308" s="57"/>
      <c r="AF1308" s="57"/>
      <c r="AG1308" s="57"/>
      <c r="AH1308" s="57"/>
      <c r="AI1308" s="57"/>
      <c r="AJ1308" s="57"/>
      <c r="AK1308" s="57"/>
      <c r="AL1308" s="1"/>
      <c r="AM1308" s="1"/>
      <c r="AN1308" s="1"/>
      <c r="AO1308" s="1"/>
      <c r="AP1308" s="1"/>
      <c r="AQ1308" s="1"/>
      <c r="AR1308" s="1"/>
      <c r="AS1308" s="75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</row>
    <row r="1309" spans="2:63" customFormat="1" x14ac:dyDescent="0.25">
      <c r="B1309" s="1"/>
      <c r="C1309" s="1"/>
      <c r="D1309" s="58" t="s">
        <v>481</v>
      </c>
      <c r="E1309" s="59"/>
      <c r="F1309" s="59"/>
      <c r="G1309" s="59"/>
      <c r="H1309" s="59"/>
      <c r="I1309" s="59"/>
      <c r="J1309" s="59"/>
      <c r="K1309" s="59"/>
      <c r="L1309" s="59"/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  <c r="X1309" s="59"/>
      <c r="Y1309" s="59"/>
      <c r="Z1309" s="59"/>
      <c r="AA1309" s="59"/>
      <c r="AB1309" s="59"/>
      <c r="AC1309" s="59"/>
      <c r="AD1309" s="59"/>
      <c r="AE1309" s="59"/>
      <c r="AF1309" s="59"/>
      <c r="AG1309" s="59"/>
      <c r="AH1309" s="59"/>
      <c r="AI1309" s="59"/>
      <c r="AJ1309" s="59"/>
      <c r="AK1309" s="59"/>
      <c r="AL1309" s="1"/>
      <c r="AM1309" s="1"/>
      <c r="AN1309" s="1"/>
      <c r="AO1309" s="1"/>
      <c r="AP1309" s="1"/>
      <c r="AQ1309" s="1"/>
      <c r="AR1309" s="1"/>
      <c r="AS1309" s="75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</row>
    <row r="1310" spans="2:63" customFormat="1" x14ac:dyDescent="0.25">
      <c r="B1310" s="1"/>
      <c r="C1310" s="1"/>
      <c r="D1310" s="58" t="s">
        <v>339</v>
      </c>
      <c r="E1310" s="59"/>
      <c r="F1310" s="59"/>
      <c r="G1310" s="59"/>
      <c r="H1310" s="59"/>
      <c r="I1310" s="59"/>
      <c r="J1310" s="59"/>
      <c r="K1310" s="59"/>
      <c r="L1310" s="59"/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  <c r="X1310" s="59"/>
      <c r="Y1310" s="59"/>
      <c r="Z1310" s="59"/>
      <c r="AA1310" s="59"/>
      <c r="AB1310" s="59"/>
      <c r="AC1310" s="59"/>
      <c r="AD1310" s="59"/>
      <c r="AE1310" s="59"/>
      <c r="AF1310" s="59"/>
      <c r="AG1310" s="59"/>
      <c r="AH1310" s="59"/>
      <c r="AI1310" s="59"/>
      <c r="AJ1310" s="59"/>
      <c r="AK1310" s="59"/>
      <c r="AL1310" s="1"/>
      <c r="AM1310" s="1"/>
      <c r="AN1310" s="1"/>
      <c r="AO1310" s="1"/>
      <c r="AP1310" s="1"/>
      <c r="AQ1310" s="1"/>
      <c r="AR1310" s="1"/>
      <c r="AS1310" s="75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</row>
    <row r="1311" spans="2:63" customFormat="1" x14ac:dyDescent="0.25">
      <c r="B1311" s="1"/>
      <c r="C1311" s="1"/>
      <c r="D1311" s="58" t="s">
        <v>482</v>
      </c>
      <c r="E1311" s="59"/>
      <c r="F1311" s="59"/>
      <c r="G1311" s="59"/>
      <c r="H1311" s="59"/>
      <c r="I1311" s="59"/>
      <c r="J1311" s="59"/>
      <c r="K1311" s="59"/>
      <c r="L1311" s="59"/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  <c r="X1311" s="59"/>
      <c r="Y1311" s="59"/>
      <c r="Z1311" s="59"/>
      <c r="AA1311" s="59"/>
      <c r="AB1311" s="59"/>
      <c r="AC1311" s="59"/>
      <c r="AD1311" s="59"/>
      <c r="AE1311" s="59"/>
      <c r="AF1311" s="59"/>
      <c r="AG1311" s="59"/>
      <c r="AH1311" s="59"/>
      <c r="AI1311" s="59"/>
      <c r="AJ1311" s="59"/>
      <c r="AK1311" s="59"/>
      <c r="AL1311" s="1"/>
      <c r="AM1311" s="1"/>
      <c r="AN1311" s="1"/>
      <c r="AO1311" s="1"/>
      <c r="AP1311" s="1"/>
      <c r="AQ1311" s="1"/>
      <c r="AR1311" s="1"/>
      <c r="AS1311" s="75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</row>
    <row r="1312" spans="2:63" customFormat="1" x14ac:dyDescent="0.25">
      <c r="B1312" s="1"/>
      <c r="C1312" s="1"/>
      <c r="D1312" s="33" t="s">
        <v>406</v>
      </c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"/>
      <c r="AM1312" s="1"/>
      <c r="AN1312" s="1"/>
      <c r="AO1312" s="1"/>
      <c r="AP1312" s="1"/>
      <c r="AQ1312" s="1"/>
      <c r="AR1312" s="1"/>
      <c r="AS1312" s="75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</row>
    <row r="1313" spans="2:63" customFormat="1" x14ac:dyDescent="0.25">
      <c r="B1313" s="1"/>
      <c r="C1313" s="1"/>
      <c r="D1313" s="33" t="s">
        <v>475</v>
      </c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"/>
      <c r="AM1313" s="1"/>
      <c r="AN1313" s="1"/>
      <c r="AO1313" s="1"/>
      <c r="AP1313" s="1"/>
      <c r="AQ1313" s="1"/>
      <c r="AR1313" s="1"/>
      <c r="AS1313" s="75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</row>
    <row r="1314" spans="2:63" customFormat="1" x14ac:dyDescent="0.25">
      <c r="B1314" s="1"/>
      <c r="C1314" s="1"/>
      <c r="D1314" s="38" t="s">
        <v>423</v>
      </c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"/>
      <c r="AM1314" s="1"/>
      <c r="AN1314" s="1"/>
      <c r="AO1314" s="1"/>
      <c r="AP1314" s="1"/>
      <c r="AQ1314" s="1"/>
      <c r="AR1314" s="1"/>
      <c r="AS1314" s="75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</row>
    <row r="1315" spans="2:63" customFormat="1" x14ac:dyDescent="0.25">
      <c r="B1315" s="1"/>
      <c r="C1315" s="1"/>
      <c r="D1315" s="38" t="s">
        <v>352</v>
      </c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"/>
      <c r="AM1315" s="1"/>
      <c r="AN1315" s="1"/>
      <c r="AO1315" s="1"/>
      <c r="AP1315" s="1"/>
      <c r="AQ1315" s="1"/>
      <c r="AR1315" s="1"/>
      <c r="AS1315" s="75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</row>
    <row r="1316" spans="2:63" customFormat="1" x14ac:dyDescent="0.25">
      <c r="B1316" s="1"/>
      <c r="C1316" s="1"/>
      <c r="D1316" s="38" t="s">
        <v>425</v>
      </c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"/>
      <c r="AM1316" s="1"/>
      <c r="AN1316" s="1"/>
      <c r="AO1316" s="1"/>
      <c r="AP1316" s="1"/>
      <c r="AQ1316" s="1"/>
      <c r="AR1316" s="1"/>
      <c r="AS1316" s="75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</row>
    <row r="1317" spans="2:63" customFormat="1" x14ac:dyDescent="0.25">
      <c r="B1317" s="1"/>
      <c r="C1317" s="1"/>
      <c r="D1317" s="38" t="s">
        <v>426</v>
      </c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"/>
      <c r="AM1317" s="1"/>
      <c r="AN1317" s="1"/>
      <c r="AO1317" s="1"/>
      <c r="AP1317" s="1"/>
      <c r="AQ1317" s="1"/>
      <c r="AR1317" s="1"/>
      <c r="AS1317" s="75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</row>
    <row r="1318" spans="2:63" customFormat="1" x14ac:dyDescent="0.25">
      <c r="B1318" s="1"/>
      <c r="C1318" s="1"/>
      <c r="D1318" s="38" t="s">
        <v>336</v>
      </c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"/>
      <c r="AM1318" s="1"/>
      <c r="AN1318" s="1"/>
      <c r="AO1318" s="1"/>
      <c r="AP1318" s="1"/>
      <c r="AQ1318" s="1"/>
      <c r="AR1318" s="1"/>
      <c r="AS1318" s="75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</row>
    <row r="1319" spans="2:63" customFormat="1" x14ac:dyDescent="0.25">
      <c r="B1319" s="1"/>
      <c r="C1319" s="1"/>
      <c r="D1319" s="38" t="s">
        <v>427</v>
      </c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"/>
      <c r="AM1319" s="1"/>
      <c r="AN1319" s="1"/>
      <c r="AO1319" s="1"/>
      <c r="AP1319" s="1"/>
      <c r="AQ1319" s="1"/>
      <c r="AR1319" s="1"/>
      <c r="AS1319" s="75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</row>
    <row r="1320" spans="2:63" customFormat="1" x14ac:dyDescent="0.25">
      <c r="B1320" s="1"/>
      <c r="C1320" s="1"/>
      <c r="D1320" s="38" t="s">
        <v>366</v>
      </c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"/>
      <c r="AM1320" s="1"/>
      <c r="AN1320" s="1"/>
      <c r="AO1320" s="1"/>
      <c r="AP1320" s="1"/>
      <c r="AQ1320" s="1"/>
      <c r="AR1320" s="1"/>
      <c r="AS1320" s="75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</row>
    <row r="1321" spans="2:63" customFormat="1" x14ac:dyDescent="0.25">
      <c r="B1321" s="1"/>
      <c r="C1321" s="1"/>
      <c r="D1321" s="38" t="s">
        <v>367</v>
      </c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"/>
      <c r="AM1321" s="1"/>
      <c r="AN1321" s="1"/>
      <c r="AO1321" s="1"/>
      <c r="AP1321" s="1"/>
      <c r="AQ1321" s="1"/>
      <c r="AR1321" s="1"/>
      <c r="AS1321" s="75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</row>
    <row r="1322" spans="2:63" customFormat="1" x14ac:dyDescent="0.25">
      <c r="B1322" s="1"/>
      <c r="C1322" s="1"/>
      <c r="D1322" s="38" t="s">
        <v>368</v>
      </c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"/>
      <c r="AM1322" s="1"/>
      <c r="AN1322" s="1"/>
      <c r="AO1322" s="1"/>
      <c r="AP1322" s="1"/>
      <c r="AQ1322" s="1"/>
      <c r="AR1322" s="1"/>
      <c r="AS1322" s="75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</row>
    <row r="1323" spans="2:63" customFormat="1" x14ac:dyDescent="0.25">
      <c r="B1323" s="1"/>
      <c r="C1323" s="1"/>
      <c r="D1323" s="38" t="s">
        <v>612</v>
      </c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"/>
      <c r="AM1323" s="1"/>
      <c r="AN1323" s="1"/>
      <c r="AO1323" s="1"/>
      <c r="AP1323" s="1"/>
      <c r="AQ1323" s="1"/>
      <c r="AR1323" s="1"/>
      <c r="AS1323" s="75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</row>
    <row r="1324" spans="2:63" customFormat="1" x14ac:dyDescent="0.25">
      <c r="B1324" s="1"/>
      <c r="C1324" s="1"/>
      <c r="D1324" s="71" t="s">
        <v>613</v>
      </c>
      <c r="E1324" s="72"/>
      <c r="F1324" s="72"/>
      <c r="G1324" s="72"/>
      <c r="H1324" s="72"/>
      <c r="I1324" s="72"/>
      <c r="J1324" s="72"/>
      <c r="K1324" s="72"/>
      <c r="L1324" s="72"/>
      <c r="M1324" s="72"/>
      <c r="N1324" s="72"/>
      <c r="O1324" s="72"/>
      <c r="P1324" s="72"/>
      <c r="Q1324" s="72"/>
      <c r="R1324" s="72"/>
      <c r="S1324" s="72"/>
      <c r="T1324" s="72"/>
      <c r="U1324" s="72"/>
      <c r="V1324" s="72"/>
      <c r="W1324" s="72"/>
      <c r="X1324" s="72"/>
      <c r="Y1324" s="72"/>
      <c r="Z1324" s="72"/>
      <c r="AA1324" s="72"/>
      <c r="AB1324" s="72"/>
      <c r="AC1324" s="72"/>
      <c r="AD1324" s="72"/>
      <c r="AE1324" s="72"/>
      <c r="AF1324" s="72"/>
      <c r="AG1324" s="72"/>
      <c r="AH1324" s="72"/>
      <c r="AI1324" s="72"/>
      <c r="AJ1324" s="72"/>
      <c r="AK1324" s="72"/>
      <c r="AL1324" s="1"/>
      <c r="AM1324" s="1"/>
      <c r="AN1324" s="1"/>
      <c r="AO1324" s="1"/>
      <c r="AP1324" s="1"/>
      <c r="AQ1324" s="1"/>
      <c r="AR1324" s="1"/>
      <c r="AS1324" s="75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</row>
    <row r="1325" spans="2:63" customFormat="1" x14ac:dyDescent="0.25">
      <c r="B1325" s="1"/>
      <c r="C1325" s="1"/>
      <c r="D1325" s="38" t="s">
        <v>274</v>
      </c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"/>
      <c r="AM1325" s="1"/>
      <c r="AN1325" s="1"/>
      <c r="AO1325" s="1"/>
      <c r="AP1325" s="1"/>
      <c r="AQ1325" s="1"/>
      <c r="AR1325" s="1"/>
      <c r="AS1325" s="75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</row>
    <row r="1326" spans="2:63" customFormat="1" x14ac:dyDescent="0.25">
      <c r="B1326" s="1"/>
      <c r="C1326" s="1"/>
      <c r="D1326" s="38" t="s">
        <v>611</v>
      </c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"/>
      <c r="AM1326" s="1"/>
      <c r="AN1326" s="1"/>
      <c r="AO1326" s="1"/>
      <c r="AP1326" s="1"/>
      <c r="AQ1326" s="1"/>
      <c r="AR1326" s="1"/>
      <c r="AS1326" s="75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</row>
    <row r="1327" spans="2:63" customFormat="1" x14ac:dyDescent="0.25">
      <c r="B1327" s="1"/>
      <c r="C1327" s="1"/>
      <c r="D1327" s="71" t="s">
        <v>610</v>
      </c>
      <c r="E1327" s="72"/>
      <c r="F1327" s="72"/>
      <c r="G1327" s="72"/>
      <c r="H1327" s="72"/>
      <c r="I1327" s="72"/>
      <c r="J1327" s="72"/>
      <c r="K1327" s="72"/>
      <c r="L1327" s="72"/>
      <c r="M1327" s="72"/>
      <c r="N1327" s="72"/>
      <c r="O1327" s="72"/>
      <c r="P1327" s="72"/>
      <c r="Q1327" s="72"/>
      <c r="R1327" s="72"/>
      <c r="S1327" s="72"/>
      <c r="T1327" s="72"/>
      <c r="U1327" s="72"/>
      <c r="V1327" s="72"/>
      <c r="W1327" s="72"/>
      <c r="X1327" s="72"/>
      <c r="Y1327" s="72"/>
      <c r="Z1327" s="72"/>
      <c r="AA1327" s="72"/>
      <c r="AB1327" s="72"/>
      <c r="AC1327" s="72"/>
      <c r="AD1327" s="72"/>
      <c r="AE1327" s="72"/>
      <c r="AF1327" s="72"/>
      <c r="AG1327" s="72"/>
      <c r="AH1327" s="72"/>
      <c r="AI1327" s="72"/>
      <c r="AJ1327" s="72"/>
      <c r="AK1327" s="72"/>
      <c r="AL1327" s="1"/>
      <c r="AM1327" s="1"/>
      <c r="AN1327" s="1"/>
      <c r="AO1327" s="1"/>
      <c r="AP1327" s="1"/>
      <c r="AQ1327" s="1"/>
      <c r="AR1327" s="1"/>
      <c r="AS1327" s="75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</row>
    <row r="1328" spans="2:63" customFormat="1" x14ac:dyDescent="0.25">
      <c r="B1328" s="1"/>
      <c r="C1328" s="1"/>
      <c r="D1328" s="38" t="s">
        <v>274</v>
      </c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"/>
      <c r="AM1328" s="1"/>
      <c r="AN1328" s="1"/>
      <c r="AO1328" s="1"/>
      <c r="AP1328" s="1"/>
      <c r="AQ1328" s="1"/>
      <c r="AR1328" s="1"/>
      <c r="AS1328" s="75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</row>
    <row r="1329" spans="2:63" customFormat="1" x14ac:dyDescent="0.25">
      <c r="B1329" s="1"/>
      <c r="C1329" s="1"/>
      <c r="D1329" s="33" t="s">
        <v>474</v>
      </c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"/>
      <c r="AM1329" s="1"/>
      <c r="AN1329" s="1"/>
      <c r="AO1329" s="1"/>
      <c r="AP1329" s="1"/>
      <c r="AQ1329" s="1"/>
      <c r="AR1329" s="1"/>
      <c r="AS1329" s="75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</row>
    <row r="1330" spans="2:63" customFormat="1" x14ac:dyDescent="0.25">
      <c r="B1330" s="1"/>
      <c r="C1330" s="1"/>
      <c r="D1330" s="38" t="s">
        <v>319</v>
      </c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49"/>
      <c r="AD1330" s="14"/>
      <c r="AE1330" s="14"/>
      <c r="AF1330" s="14"/>
      <c r="AG1330" s="14"/>
      <c r="AH1330" s="14"/>
      <c r="AI1330" s="14"/>
      <c r="AJ1330" s="14"/>
      <c r="AK1330" s="14"/>
      <c r="AL1330" s="1"/>
      <c r="AM1330" s="1"/>
      <c r="AN1330" s="1"/>
      <c r="AO1330" s="1"/>
      <c r="AP1330" s="1"/>
      <c r="AQ1330" s="1"/>
      <c r="AR1330" s="1"/>
      <c r="AS1330" s="75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</row>
    <row r="1331" spans="2:63" customFormat="1" x14ac:dyDescent="0.25">
      <c r="B1331" s="1"/>
      <c r="C1331" s="1"/>
      <c r="D1331" s="38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49"/>
      <c r="AD1331" s="14"/>
      <c r="AE1331" s="14"/>
      <c r="AF1331" s="14"/>
      <c r="AG1331" s="14"/>
      <c r="AH1331" s="14"/>
      <c r="AI1331" s="14"/>
      <c r="AJ1331" s="14"/>
      <c r="AK1331" s="14"/>
      <c r="AL1331" s="1"/>
      <c r="AM1331" s="1"/>
      <c r="AN1331" s="1"/>
      <c r="AO1331" s="1"/>
      <c r="AP1331" s="1"/>
      <c r="AQ1331" s="1"/>
      <c r="AR1331" s="1"/>
      <c r="AS1331" s="75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</row>
    <row r="1332" spans="2:63" customFormat="1" x14ac:dyDescent="0.25">
      <c r="B1332" s="1"/>
      <c r="C1332" s="1"/>
      <c r="D1332" s="38" t="s">
        <v>343</v>
      </c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49"/>
      <c r="AD1332" s="14"/>
      <c r="AE1332" s="14"/>
      <c r="AF1332" s="14"/>
      <c r="AG1332" s="14"/>
      <c r="AH1332" s="14"/>
      <c r="AI1332" s="14"/>
      <c r="AJ1332" s="14"/>
      <c r="AK1332" s="14"/>
      <c r="AL1332" s="1"/>
      <c r="AM1332" s="1"/>
      <c r="AN1332" s="1"/>
      <c r="AO1332" s="1"/>
      <c r="AP1332" s="1"/>
      <c r="AQ1332" s="1"/>
      <c r="AR1332" s="1"/>
      <c r="AS1332" s="75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</row>
    <row r="1333" spans="2:63" customFormat="1" x14ac:dyDescent="0.25">
      <c r="B1333" s="1"/>
      <c r="C1333" s="1"/>
      <c r="D1333" s="38" t="s">
        <v>328</v>
      </c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49"/>
      <c r="AD1333" s="14"/>
      <c r="AE1333" s="14"/>
      <c r="AF1333" s="14"/>
      <c r="AG1333" s="14"/>
      <c r="AH1333" s="14"/>
      <c r="AI1333" s="14"/>
      <c r="AJ1333" s="14"/>
      <c r="AK1333" s="14"/>
      <c r="AL1333" s="1"/>
      <c r="AM1333" s="1"/>
      <c r="AN1333" s="1"/>
      <c r="AO1333" s="1"/>
      <c r="AP1333" s="1"/>
      <c r="AQ1333" s="1"/>
      <c r="AR1333" s="1"/>
      <c r="AS1333" s="75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</row>
    <row r="1334" spans="2:63" x14ac:dyDescent="0.25">
      <c r="D1334" s="39" t="s">
        <v>354</v>
      </c>
      <c r="E1334" s="35"/>
      <c r="F1334" s="35"/>
      <c r="G1334" s="35"/>
      <c r="H1334" s="35"/>
      <c r="I1334" s="35"/>
      <c r="J1334" s="35"/>
      <c r="K1334" s="35"/>
      <c r="L1334" s="35"/>
      <c r="M1334" s="35"/>
      <c r="N1334" s="35"/>
      <c r="O1334" s="35"/>
      <c r="P1334" s="35"/>
      <c r="Q1334" s="35"/>
      <c r="R1334" s="35"/>
      <c r="S1334" s="35"/>
      <c r="T1334" s="35"/>
      <c r="U1334" s="35"/>
      <c r="V1334" s="35"/>
      <c r="W1334" s="35"/>
      <c r="X1334" s="35"/>
      <c r="Y1334" s="35"/>
      <c r="Z1334" s="35"/>
      <c r="AA1334" s="35"/>
      <c r="AB1334" s="35"/>
      <c r="AC1334" s="35"/>
      <c r="AD1334" s="35"/>
      <c r="AE1334" s="35"/>
      <c r="AF1334" s="35"/>
      <c r="AG1334" s="35"/>
      <c r="AH1334" s="35"/>
      <c r="AI1334" s="35"/>
      <c r="AJ1334" s="35"/>
      <c r="AK1334" s="35"/>
      <c r="AS1334" s="75"/>
    </row>
    <row r="1335" spans="2:63" x14ac:dyDescent="0.25">
      <c r="D1335" s="38" t="s">
        <v>321</v>
      </c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S1335" s="75"/>
    </row>
    <row r="1336" spans="2:63" x14ac:dyDescent="0.25">
      <c r="D1336" s="56" t="s">
        <v>1233</v>
      </c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  <c r="S1336" s="57"/>
      <c r="T1336" s="57"/>
      <c r="U1336" s="57"/>
      <c r="V1336" s="57"/>
      <c r="W1336" s="57"/>
      <c r="X1336" s="57"/>
      <c r="Y1336" s="57"/>
      <c r="Z1336" s="57"/>
      <c r="AA1336" s="57"/>
      <c r="AB1336" s="57"/>
      <c r="AC1336" s="57"/>
      <c r="AD1336" s="57"/>
      <c r="AE1336" s="57"/>
      <c r="AF1336" s="57"/>
      <c r="AG1336" s="57"/>
      <c r="AH1336" s="57"/>
      <c r="AI1336" s="57"/>
      <c r="AJ1336" s="57"/>
      <c r="AK1336" s="57"/>
      <c r="AS1336" s="75"/>
    </row>
    <row r="1337" spans="2:63" x14ac:dyDescent="0.25">
      <c r="D1337" s="56" t="s">
        <v>1234</v>
      </c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  <c r="S1337" s="57"/>
      <c r="T1337" s="57"/>
      <c r="U1337" s="57"/>
      <c r="V1337" s="57"/>
      <c r="W1337" s="57"/>
      <c r="X1337" s="57"/>
      <c r="Y1337" s="57"/>
      <c r="Z1337" s="57"/>
      <c r="AA1337" s="57"/>
      <c r="AB1337" s="57"/>
      <c r="AC1337" s="57"/>
      <c r="AD1337" s="57"/>
      <c r="AE1337" s="57"/>
      <c r="AF1337" s="57"/>
      <c r="AG1337" s="57"/>
      <c r="AH1337" s="57"/>
      <c r="AI1337" s="57"/>
      <c r="AJ1337" s="57"/>
      <c r="AK1337" s="57"/>
      <c r="AS1337" s="75"/>
    </row>
    <row r="1338" spans="2:63" x14ac:dyDescent="0.25">
      <c r="D1338" s="56" t="s">
        <v>1235</v>
      </c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  <c r="S1338" s="57"/>
      <c r="T1338" s="57"/>
      <c r="U1338" s="57"/>
      <c r="V1338" s="57"/>
      <c r="W1338" s="57"/>
      <c r="X1338" s="57"/>
      <c r="Y1338" s="57"/>
      <c r="Z1338" s="57"/>
      <c r="AA1338" s="57"/>
      <c r="AB1338" s="57"/>
      <c r="AC1338" s="57"/>
      <c r="AD1338" s="57"/>
      <c r="AE1338" s="57"/>
      <c r="AF1338" s="57"/>
      <c r="AG1338" s="57"/>
      <c r="AH1338" s="57"/>
      <c r="AI1338" s="57"/>
      <c r="AJ1338" s="57"/>
      <c r="AK1338" s="57"/>
      <c r="AS1338" s="75"/>
    </row>
    <row r="1339" spans="2:63" x14ac:dyDescent="0.25">
      <c r="D1339" s="56" t="s">
        <v>408</v>
      </c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  <c r="S1339" s="57"/>
      <c r="T1339" s="57"/>
      <c r="U1339" s="57"/>
      <c r="V1339" s="57"/>
      <c r="W1339" s="57"/>
      <c r="X1339" s="57"/>
      <c r="Y1339" s="57"/>
      <c r="Z1339" s="57"/>
      <c r="AA1339" s="57"/>
      <c r="AB1339" s="57"/>
      <c r="AC1339" s="57"/>
      <c r="AD1339" s="57"/>
      <c r="AE1339" s="57"/>
      <c r="AF1339" s="57"/>
      <c r="AG1339" s="57"/>
      <c r="AH1339" s="57"/>
      <c r="AI1339" s="57"/>
      <c r="AJ1339" s="57"/>
      <c r="AK1339" s="57"/>
      <c r="AS1339" s="75"/>
    </row>
    <row r="1340" spans="2:63" x14ac:dyDescent="0.25">
      <c r="D1340" s="58" t="s">
        <v>483</v>
      </c>
      <c r="E1340" s="59"/>
      <c r="F1340" s="59"/>
      <c r="G1340" s="59"/>
      <c r="H1340" s="59"/>
      <c r="I1340" s="59"/>
      <c r="J1340" s="59"/>
      <c r="K1340" s="59"/>
      <c r="L1340" s="59"/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  <c r="X1340" s="59"/>
      <c r="Y1340" s="59"/>
      <c r="Z1340" s="59"/>
      <c r="AA1340" s="59"/>
      <c r="AB1340" s="59"/>
      <c r="AC1340" s="59"/>
      <c r="AD1340" s="59"/>
      <c r="AE1340" s="59"/>
      <c r="AF1340" s="59"/>
      <c r="AG1340" s="59"/>
      <c r="AH1340" s="59"/>
      <c r="AI1340" s="59"/>
      <c r="AJ1340" s="59"/>
      <c r="AK1340" s="59"/>
      <c r="AS1340" s="75"/>
    </row>
    <row r="1341" spans="2:63" x14ac:dyDescent="0.25">
      <c r="D1341" s="58" t="s">
        <v>345</v>
      </c>
      <c r="E1341" s="59"/>
      <c r="F1341" s="59"/>
      <c r="G1341" s="59"/>
      <c r="H1341" s="59"/>
      <c r="I1341" s="59"/>
      <c r="J1341" s="59"/>
      <c r="K1341" s="59"/>
      <c r="L1341" s="59"/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  <c r="X1341" s="59"/>
      <c r="Y1341" s="59"/>
      <c r="Z1341" s="59"/>
      <c r="AA1341" s="59"/>
      <c r="AB1341" s="59"/>
      <c r="AC1341" s="59"/>
      <c r="AD1341" s="59"/>
      <c r="AE1341" s="59"/>
      <c r="AF1341" s="59"/>
      <c r="AG1341" s="59"/>
      <c r="AH1341" s="59"/>
      <c r="AI1341" s="59"/>
      <c r="AJ1341" s="59"/>
      <c r="AK1341" s="59"/>
      <c r="AS1341" s="75"/>
    </row>
    <row r="1342" spans="2:63" x14ac:dyDescent="0.25">
      <c r="D1342" s="58" t="s">
        <v>484</v>
      </c>
      <c r="E1342" s="59"/>
      <c r="F1342" s="59"/>
      <c r="G1342" s="59"/>
      <c r="H1342" s="59"/>
      <c r="I1342" s="59"/>
      <c r="J1342" s="59"/>
      <c r="K1342" s="59"/>
      <c r="L1342" s="59"/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  <c r="X1342" s="59"/>
      <c r="Y1342" s="59"/>
      <c r="Z1342" s="59"/>
      <c r="AA1342" s="59"/>
      <c r="AB1342" s="59"/>
      <c r="AC1342" s="59"/>
      <c r="AD1342" s="59"/>
      <c r="AE1342" s="59"/>
      <c r="AF1342" s="59"/>
      <c r="AG1342" s="59"/>
      <c r="AH1342" s="59"/>
      <c r="AI1342" s="59"/>
      <c r="AJ1342" s="59"/>
      <c r="AK1342" s="59"/>
      <c r="AS1342" s="75"/>
    </row>
    <row r="1343" spans="2:63" x14ac:dyDescent="0.25">
      <c r="D1343" s="38" t="s">
        <v>422</v>
      </c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S1343" s="75"/>
    </row>
    <row r="1344" spans="2:63" x14ac:dyDescent="0.25">
      <c r="D1344" s="38" t="s">
        <v>412</v>
      </c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S1344" s="75"/>
    </row>
    <row r="1345" spans="4:45" x14ac:dyDescent="0.25">
      <c r="D1345" s="38" t="s">
        <v>413</v>
      </c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S1345" s="75"/>
    </row>
    <row r="1346" spans="4:45" x14ac:dyDescent="0.25">
      <c r="D1346" s="38" t="s">
        <v>424</v>
      </c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S1346" s="75"/>
    </row>
    <row r="1347" spans="4:45" x14ac:dyDescent="0.25">
      <c r="D1347" s="38" t="s">
        <v>352</v>
      </c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S1347" s="75"/>
    </row>
    <row r="1348" spans="4:45" x14ac:dyDescent="0.25">
      <c r="D1348" s="38" t="s">
        <v>396</v>
      </c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S1348" s="75"/>
    </row>
    <row r="1349" spans="4:45" x14ac:dyDescent="0.25">
      <c r="D1349" s="38" t="s">
        <v>397</v>
      </c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S1349" s="75"/>
    </row>
    <row r="1350" spans="4:45" x14ac:dyDescent="0.25">
      <c r="D1350" s="38" t="s">
        <v>275</v>
      </c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S1350" s="75"/>
    </row>
    <row r="1351" spans="4:45" x14ac:dyDescent="0.25">
      <c r="D1351" s="38" t="s">
        <v>398</v>
      </c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S1351" s="75"/>
    </row>
    <row r="1352" spans="4:45" x14ac:dyDescent="0.25">
      <c r="D1352" s="38" t="s">
        <v>322</v>
      </c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S1352" s="75"/>
    </row>
    <row r="1353" spans="4:45" x14ac:dyDescent="0.25">
      <c r="D1353" s="38" t="s">
        <v>399</v>
      </c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S1353" s="75"/>
    </row>
    <row r="1354" spans="4:45" x14ac:dyDescent="0.25">
      <c r="D1354" s="38" t="s">
        <v>326</v>
      </c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S1354" s="75"/>
    </row>
    <row r="1355" spans="4:45" x14ac:dyDescent="0.25">
      <c r="D1355" s="38" t="s">
        <v>428</v>
      </c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S1355" s="75"/>
    </row>
    <row r="1356" spans="4:45" x14ac:dyDescent="0.25">
      <c r="D1356" s="38" t="s">
        <v>409</v>
      </c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S1356" s="75"/>
    </row>
    <row r="1357" spans="4:45" x14ac:dyDescent="0.25">
      <c r="D1357" s="33" t="s">
        <v>476</v>
      </c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S1357" s="75"/>
    </row>
    <row r="1358" spans="4:45" x14ac:dyDescent="0.25">
      <c r="D1358" s="38" t="s">
        <v>331</v>
      </c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S1358" s="75"/>
    </row>
    <row r="1359" spans="4:45" x14ac:dyDescent="0.25">
      <c r="D1359" s="38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S1359" s="75"/>
    </row>
    <row r="1360" spans="4:45" x14ac:dyDescent="0.25">
      <c r="D1360" s="38" t="s">
        <v>400</v>
      </c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S1360" s="75"/>
    </row>
    <row r="1361" spans="4:45" x14ac:dyDescent="0.25">
      <c r="D1361" s="38" t="s">
        <v>460</v>
      </c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S1361" s="75"/>
    </row>
    <row r="1362" spans="4:45" x14ac:dyDescent="0.25">
      <c r="D1362" s="38" t="s">
        <v>477</v>
      </c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S1362" s="75"/>
    </row>
    <row r="1363" spans="4:45" x14ac:dyDescent="0.25">
      <c r="D1363" s="38" t="s">
        <v>478</v>
      </c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S1363" s="75"/>
    </row>
    <row r="1364" spans="4:45" x14ac:dyDescent="0.25">
      <c r="D1364" s="38" t="s">
        <v>479</v>
      </c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S1364" s="75"/>
    </row>
    <row r="1378" spans="2:4" x14ac:dyDescent="0.25">
      <c r="B1378" s="2">
        <v>0</v>
      </c>
      <c r="D1378" s="48" t="s">
        <v>2839</v>
      </c>
    </row>
    <row r="1379" spans="2:4" x14ac:dyDescent="0.25">
      <c r="D1379" s="41" t="s">
        <v>301</v>
      </c>
    </row>
    <row r="1380" spans="2:4" x14ac:dyDescent="0.25">
      <c r="D1380" s="37" t="s">
        <v>35</v>
      </c>
    </row>
    <row r="1417" spans="2:4" x14ac:dyDescent="0.25">
      <c r="B1417" s="2">
        <v>0</v>
      </c>
      <c r="D1417" s="4" t="s">
        <v>501</v>
      </c>
    </row>
    <row r="1418" spans="2:4" x14ac:dyDescent="0.25">
      <c r="D1418" s="41" t="s">
        <v>301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DBE74-601A-496A-BFAF-317EAC2F8AD1}">
  <dimension ref="A2:J33"/>
  <sheetViews>
    <sheetView topLeftCell="A21" zoomScale="85" zoomScaleNormal="85" workbookViewId="0">
      <selection activeCell="C26" sqref="C26"/>
    </sheetView>
  </sheetViews>
  <sheetFormatPr defaultColWidth="2.85546875" defaultRowHeight="15" x14ac:dyDescent="0.25"/>
  <cols>
    <col min="1" max="1" width="9" style="68" bestFit="1" customWidth="1"/>
    <col min="2" max="2" width="39.7109375" style="68" bestFit="1" customWidth="1"/>
    <col min="3" max="3" width="18" style="68" customWidth="1"/>
    <col min="4" max="4" width="17" style="68" bestFit="1" customWidth="1"/>
    <col min="5" max="5" width="18.8554687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2.140625" style="68" bestFit="1" customWidth="1"/>
    <col min="11" max="16384" width="2.85546875" style="68"/>
  </cols>
  <sheetData>
    <row r="2" spans="1:10" ht="18.75" x14ac:dyDescent="0.25">
      <c r="A2" s="163" t="s">
        <v>686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2705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1841</v>
      </c>
      <c r="B5" s="51" t="s">
        <v>1859</v>
      </c>
      <c r="C5" s="51" t="s">
        <v>323</v>
      </c>
      <c r="D5" s="51" t="s">
        <v>310</v>
      </c>
      <c r="E5" s="51" t="s">
        <v>272</v>
      </c>
      <c r="F5" s="67">
        <v>45204.429861110999</v>
      </c>
      <c r="G5" s="67">
        <v>45625.375</v>
      </c>
      <c r="H5" s="51" t="s">
        <v>23</v>
      </c>
      <c r="I5" s="51" t="s">
        <v>18</v>
      </c>
      <c r="J5" s="51" t="s">
        <v>259</v>
      </c>
    </row>
    <row r="6" spans="1:10" ht="45" x14ac:dyDescent="0.25">
      <c r="A6" s="52" t="s">
        <v>1918</v>
      </c>
      <c r="B6" s="52" t="s">
        <v>1916</v>
      </c>
      <c r="C6" s="52" t="s">
        <v>377</v>
      </c>
      <c r="D6" s="52" t="s">
        <v>310</v>
      </c>
      <c r="E6" s="52" t="s">
        <v>272</v>
      </c>
      <c r="F6" s="66">
        <v>45205.435416667002</v>
      </c>
      <c r="G6" s="66">
        <v>45628.375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1929</v>
      </c>
      <c r="B7" s="51" t="s">
        <v>1926</v>
      </c>
      <c r="C7" s="51" t="s">
        <v>713</v>
      </c>
      <c r="D7" s="51" t="s">
        <v>310</v>
      </c>
      <c r="E7" s="51" t="s">
        <v>272</v>
      </c>
      <c r="F7" s="67">
        <v>45205.654861110997</v>
      </c>
      <c r="G7" s="67">
        <v>45628.601388889001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1933</v>
      </c>
      <c r="B8" s="52" t="s">
        <v>1931</v>
      </c>
      <c r="C8" s="52" t="s">
        <v>393</v>
      </c>
      <c r="D8" s="52" t="s">
        <v>310</v>
      </c>
      <c r="E8" s="52" t="s">
        <v>272</v>
      </c>
      <c r="F8" s="66">
        <v>45205.670138889</v>
      </c>
      <c r="G8" s="66">
        <v>45628.625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2075</v>
      </c>
      <c r="B9" s="51" t="s">
        <v>2076</v>
      </c>
      <c r="C9" s="51" t="s">
        <v>323</v>
      </c>
      <c r="D9" s="51" t="s">
        <v>310</v>
      </c>
      <c r="E9" s="51" t="s">
        <v>272</v>
      </c>
      <c r="F9" s="67">
        <v>45208.411805556003</v>
      </c>
      <c r="G9" s="67">
        <v>45629.365277778001</v>
      </c>
      <c r="H9" s="51" t="s">
        <v>23</v>
      </c>
      <c r="I9" s="51" t="s">
        <v>18</v>
      </c>
      <c r="J9" s="51" t="s">
        <v>259</v>
      </c>
    </row>
    <row r="10" spans="1:10" ht="45" x14ac:dyDescent="0.25">
      <c r="A10" s="52" t="s">
        <v>2098</v>
      </c>
      <c r="B10" s="52" t="s">
        <v>2097</v>
      </c>
      <c r="C10" s="52" t="s">
        <v>377</v>
      </c>
      <c r="D10" s="52" t="s">
        <v>310</v>
      </c>
      <c r="E10" s="52" t="s">
        <v>272</v>
      </c>
      <c r="F10" s="66">
        <v>45208.490277778001</v>
      </c>
      <c r="G10" s="66">
        <v>45629.438888889003</v>
      </c>
      <c r="H10" s="52" t="s">
        <v>23</v>
      </c>
      <c r="I10" s="52" t="s">
        <v>18</v>
      </c>
      <c r="J10" s="52" t="s">
        <v>259</v>
      </c>
    </row>
    <row r="11" spans="1:10" ht="45" x14ac:dyDescent="0.25">
      <c r="A11" s="47" t="s">
        <v>2292</v>
      </c>
      <c r="B11" s="47" t="s">
        <v>2291</v>
      </c>
      <c r="C11" s="47" t="s">
        <v>563</v>
      </c>
      <c r="D11" s="47" t="s">
        <v>310</v>
      </c>
      <c r="E11" s="47" t="s">
        <v>272</v>
      </c>
      <c r="F11" s="62">
        <v>45209.336111110999</v>
      </c>
      <c r="G11" s="62">
        <v>45629.625</v>
      </c>
      <c r="H11" s="47" t="s">
        <v>23</v>
      </c>
      <c r="I11" s="47" t="s">
        <v>18</v>
      </c>
      <c r="J11" s="47" t="s">
        <v>2747</v>
      </c>
    </row>
    <row r="12" spans="1:10" ht="45" x14ac:dyDescent="0.25">
      <c r="A12" s="52" t="s">
        <v>2253</v>
      </c>
      <c r="B12" s="52" t="s">
        <v>2290</v>
      </c>
      <c r="C12" s="52" t="s">
        <v>395</v>
      </c>
      <c r="D12" s="52" t="s">
        <v>310</v>
      </c>
      <c r="E12" s="52" t="s">
        <v>272</v>
      </c>
      <c r="F12" s="66">
        <v>45209.336111110999</v>
      </c>
      <c r="G12" s="66">
        <v>45629.625</v>
      </c>
      <c r="H12" s="52" t="s">
        <v>23</v>
      </c>
      <c r="I12" s="52" t="s">
        <v>18</v>
      </c>
      <c r="J12" s="52" t="s">
        <v>259</v>
      </c>
    </row>
    <row r="13" spans="1:10" ht="45" x14ac:dyDescent="0.25">
      <c r="A13" s="46" t="s">
        <v>2264</v>
      </c>
      <c r="B13" s="46" t="s">
        <v>2289</v>
      </c>
      <c r="C13" s="46" t="s">
        <v>490</v>
      </c>
      <c r="D13" s="46" t="s">
        <v>310</v>
      </c>
      <c r="E13" s="46" t="s">
        <v>272</v>
      </c>
      <c r="F13" s="69">
        <v>45209.454166666997</v>
      </c>
      <c r="G13" s="69">
        <v>45630.408333332998</v>
      </c>
      <c r="H13" s="46" t="s">
        <v>23</v>
      </c>
      <c r="I13" s="46" t="s">
        <v>18</v>
      </c>
      <c r="J13" s="46" t="s">
        <v>255</v>
      </c>
    </row>
    <row r="14" spans="1:10" ht="45" x14ac:dyDescent="0.25">
      <c r="A14" s="52" t="s">
        <v>2266</v>
      </c>
      <c r="B14" s="52" t="s">
        <v>2288</v>
      </c>
      <c r="C14" s="52" t="s">
        <v>822</v>
      </c>
      <c r="D14" s="52" t="s">
        <v>310</v>
      </c>
      <c r="E14" s="52" t="s">
        <v>272</v>
      </c>
      <c r="F14" s="66">
        <v>45209.458333333001</v>
      </c>
      <c r="G14" s="66">
        <v>45630.416666666999</v>
      </c>
      <c r="H14" s="52" t="s">
        <v>23</v>
      </c>
      <c r="I14" s="52" t="s">
        <v>18</v>
      </c>
      <c r="J14" s="52" t="s">
        <v>259</v>
      </c>
    </row>
    <row r="15" spans="1:10" ht="45" x14ac:dyDescent="0.25">
      <c r="A15" s="51" t="s">
        <v>2270</v>
      </c>
      <c r="B15" s="51" t="s">
        <v>2287</v>
      </c>
      <c r="C15" s="51" t="s">
        <v>377</v>
      </c>
      <c r="D15" s="51" t="s">
        <v>310</v>
      </c>
      <c r="E15" s="51" t="s">
        <v>272</v>
      </c>
      <c r="F15" s="67">
        <v>45209.471527777998</v>
      </c>
      <c r="G15" s="67">
        <v>45630.416666666999</v>
      </c>
      <c r="H15" s="51" t="s">
        <v>23</v>
      </c>
      <c r="I15" s="51" t="s">
        <v>18</v>
      </c>
      <c r="J15" s="51" t="s">
        <v>259</v>
      </c>
    </row>
    <row r="16" spans="1:10" ht="45" x14ac:dyDescent="0.25">
      <c r="A16" s="78" t="s">
        <v>2369</v>
      </c>
      <c r="B16" s="78" t="s">
        <v>2370</v>
      </c>
      <c r="C16" s="78" t="s">
        <v>327</v>
      </c>
      <c r="D16" s="78" t="s">
        <v>310</v>
      </c>
      <c r="E16" s="78" t="s">
        <v>272</v>
      </c>
      <c r="F16" s="79">
        <v>45210.46875</v>
      </c>
      <c r="G16" s="79">
        <v>45631.416666666999</v>
      </c>
      <c r="H16" s="78" t="s">
        <v>23</v>
      </c>
      <c r="I16" s="78" t="s">
        <v>18</v>
      </c>
      <c r="J16" s="78" t="s">
        <v>255</v>
      </c>
    </row>
    <row r="17" spans="1:10" ht="45" x14ac:dyDescent="0.25">
      <c r="A17" s="51" t="s">
        <v>2408</v>
      </c>
      <c r="B17" s="51" t="s">
        <v>529</v>
      </c>
      <c r="C17" s="51" t="s">
        <v>393</v>
      </c>
      <c r="D17" s="51" t="s">
        <v>310</v>
      </c>
      <c r="E17" s="51" t="s">
        <v>272</v>
      </c>
      <c r="F17" s="67">
        <v>45210.474305556003</v>
      </c>
      <c r="G17" s="67">
        <v>45631.416666666999</v>
      </c>
      <c r="H17" s="51" t="s">
        <v>23</v>
      </c>
      <c r="I17" s="51" t="s">
        <v>18</v>
      </c>
      <c r="J17" s="51" t="s">
        <v>259</v>
      </c>
    </row>
    <row r="18" spans="1:10" ht="45" x14ac:dyDescent="0.25">
      <c r="A18" s="52" t="s">
        <v>2407</v>
      </c>
      <c r="B18" s="52" t="s">
        <v>2376</v>
      </c>
      <c r="C18" s="52" t="s">
        <v>393</v>
      </c>
      <c r="D18" s="52" t="s">
        <v>310</v>
      </c>
      <c r="E18" s="52" t="s">
        <v>272</v>
      </c>
      <c r="F18" s="66">
        <v>45210.547222221998</v>
      </c>
      <c r="G18" s="66">
        <v>45631.541666666999</v>
      </c>
      <c r="H18" s="52" t="s">
        <v>23</v>
      </c>
      <c r="I18" s="52" t="s">
        <v>18</v>
      </c>
      <c r="J18" s="52" t="s">
        <v>259</v>
      </c>
    </row>
    <row r="19" spans="1:10" ht="45" x14ac:dyDescent="0.25">
      <c r="A19" s="51" t="s">
        <v>2453</v>
      </c>
      <c r="B19" s="51" t="s">
        <v>2451</v>
      </c>
      <c r="C19" s="51" t="s">
        <v>393</v>
      </c>
      <c r="D19" s="51" t="s">
        <v>310</v>
      </c>
      <c r="E19" s="51" t="s">
        <v>272</v>
      </c>
      <c r="F19" s="67">
        <v>45211.586805555999</v>
      </c>
      <c r="G19" s="67">
        <v>45632.541666666999</v>
      </c>
      <c r="H19" s="51" t="s">
        <v>23</v>
      </c>
      <c r="I19" s="51" t="s">
        <v>18</v>
      </c>
      <c r="J19" s="51" t="s">
        <v>259</v>
      </c>
    </row>
    <row r="20" spans="1:10" ht="45" x14ac:dyDescent="0.25">
      <c r="A20" s="52" t="s">
        <v>2461</v>
      </c>
      <c r="B20" s="52" t="s">
        <v>2463</v>
      </c>
      <c r="C20" s="52" t="s">
        <v>323</v>
      </c>
      <c r="D20" s="52" t="s">
        <v>310</v>
      </c>
      <c r="E20" s="52" t="s">
        <v>272</v>
      </c>
      <c r="F20" s="66">
        <v>45211.615277778001</v>
      </c>
      <c r="G20" s="66">
        <v>45632.563888889003</v>
      </c>
      <c r="H20" s="52" t="s">
        <v>23</v>
      </c>
      <c r="I20" s="52" t="s">
        <v>18</v>
      </c>
      <c r="J20" s="52" t="s">
        <v>259</v>
      </c>
    </row>
    <row r="21" spans="1:10" ht="45" x14ac:dyDescent="0.25">
      <c r="A21" s="51" t="s">
        <v>2465</v>
      </c>
      <c r="B21" s="51" t="s">
        <v>2464</v>
      </c>
      <c r="C21" s="51" t="s">
        <v>395</v>
      </c>
      <c r="D21" s="51" t="s">
        <v>310</v>
      </c>
      <c r="E21" s="51" t="s">
        <v>272</v>
      </c>
      <c r="F21" s="67">
        <v>45211.632638889001</v>
      </c>
      <c r="G21" s="67">
        <v>45632.583333333001</v>
      </c>
      <c r="H21" s="51" t="s">
        <v>23</v>
      </c>
      <c r="I21" s="51" t="s">
        <v>18</v>
      </c>
      <c r="J21" s="51" t="s">
        <v>259</v>
      </c>
    </row>
    <row r="22" spans="1:10" ht="45" x14ac:dyDescent="0.25">
      <c r="A22" s="52" t="s">
        <v>2503</v>
      </c>
      <c r="B22" s="52" t="s">
        <v>2511</v>
      </c>
      <c r="C22" s="52" t="s">
        <v>323</v>
      </c>
      <c r="D22" s="52" t="s">
        <v>310</v>
      </c>
      <c r="E22" s="52" t="s">
        <v>272</v>
      </c>
      <c r="F22" s="66">
        <v>45212.477083332997</v>
      </c>
      <c r="G22" s="66">
        <v>45635.416666666999</v>
      </c>
      <c r="H22" s="52" t="s">
        <v>23</v>
      </c>
      <c r="I22" s="52" t="s">
        <v>18</v>
      </c>
      <c r="J22" s="52" t="s">
        <v>259</v>
      </c>
    </row>
    <row r="23" spans="1:10" ht="45" x14ac:dyDescent="0.25">
      <c r="A23" s="51" t="s">
        <v>2504</v>
      </c>
      <c r="B23" s="51" t="s">
        <v>2656</v>
      </c>
      <c r="C23" s="51" t="s">
        <v>395</v>
      </c>
      <c r="D23" s="51" t="s">
        <v>310</v>
      </c>
      <c r="E23" s="51" t="s">
        <v>272</v>
      </c>
      <c r="F23" s="67">
        <v>45212.477777777996</v>
      </c>
      <c r="G23" s="67">
        <v>45635.416666666999</v>
      </c>
      <c r="H23" s="51" t="s">
        <v>23</v>
      </c>
      <c r="I23" s="51" t="s">
        <v>18</v>
      </c>
      <c r="J23" s="51" t="s">
        <v>259</v>
      </c>
    </row>
    <row r="24" spans="1:10" ht="45" x14ac:dyDescent="0.25">
      <c r="A24" s="44" t="s">
        <v>2622</v>
      </c>
      <c r="B24" s="44" t="s">
        <v>2655</v>
      </c>
      <c r="C24" s="44" t="s">
        <v>323</v>
      </c>
      <c r="D24" s="44" t="s">
        <v>310</v>
      </c>
      <c r="E24" s="44" t="s">
        <v>272</v>
      </c>
      <c r="F24" s="63">
        <v>45215.413888889001</v>
      </c>
      <c r="G24" s="63">
        <v>45636.369444443997</v>
      </c>
      <c r="H24" s="44" t="s">
        <v>23</v>
      </c>
      <c r="I24" s="44" t="s">
        <v>18</v>
      </c>
      <c r="J24" s="44" t="s">
        <v>259</v>
      </c>
    </row>
    <row r="25" spans="1:10" ht="45" x14ac:dyDescent="0.25">
      <c r="A25" s="47" t="s">
        <v>2704</v>
      </c>
      <c r="B25" s="47" t="s">
        <v>2703</v>
      </c>
      <c r="C25" s="47" t="s">
        <v>2702</v>
      </c>
      <c r="D25" s="47" t="s">
        <v>310</v>
      </c>
      <c r="E25" s="47" t="s">
        <v>272</v>
      </c>
      <c r="F25" s="62">
        <v>45215.620833333</v>
      </c>
      <c r="G25" s="62">
        <v>45636.574999999997</v>
      </c>
      <c r="H25" s="47" t="s">
        <v>23</v>
      </c>
      <c r="I25" s="47" t="s">
        <v>18</v>
      </c>
      <c r="J25" s="47" t="s">
        <v>259</v>
      </c>
    </row>
    <row r="26" spans="1:10" ht="45" x14ac:dyDescent="0.25">
      <c r="A26" s="52" t="s">
        <v>2701</v>
      </c>
      <c r="B26" s="52" t="s">
        <v>2700</v>
      </c>
      <c r="C26" s="52" t="s">
        <v>2699</v>
      </c>
      <c r="D26" s="52" t="s">
        <v>310</v>
      </c>
      <c r="E26" s="52" t="s">
        <v>2698</v>
      </c>
      <c r="F26" s="66">
        <v>45215.676388888998</v>
      </c>
      <c r="G26" s="66">
        <v>45636.625</v>
      </c>
      <c r="H26" s="52" t="s">
        <v>23</v>
      </c>
      <c r="I26" s="52" t="s">
        <v>18</v>
      </c>
      <c r="J26" s="52" t="s">
        <v>255</v>
      </c>
    </row>
    <row r="27" spans="1:10" ht="45" x14ac:dyDescent="0.25">
      <c r="A27" s="47" t="s">
        <v>2697</v>
      </c>
      <c r="B27" s="47" t="s">
        <v>2696</v>
      </c>
      <c r="C27" s="47" t="s">
        <v>377</v>
      </c>
      <c r="D27" s="47" t="s">
        <v>310</v>
      </c>
      <c r="E27" s="47" t="s">
        <v>272</v>
      </c>
      <c r="F27" s="62">
        <v>45215.703472221998</v>
      </c>
      <c r="G27" s="62">
        <v>45636.656944444003</v>
      </c>
      <c r="H27" s="47" t="s">
        <v>23</v>
      </c>
      <c r="I27" s="47" t="s">
        <v>18</v>
      </c>
      <c r="J27" s="47" t="s">
        <v>259</v>
      </c>
    </row>
    <row r="29" spans="1:10" ht="30" x14ac:dyDescent="0.25">
      <c r="A29" s="43" t="s">
        <v>2713</v>
      </c>
      <c r="B29" s="43" t="s">
        <v>2712</v>
      </c>
      <c r="C29" s="43"/>
      <c r="D29" s="43"/>
      <c r="E29" s="43"/>
      <c r="F29" s="65"/>
      <c r="G29" s="65"/>
      <c r="H29" s="43"/>
      <c r="I29" s="43"/>
      <c r="J29" s="43" t="s">
        <v>317</v>
      </c>
    </row>
    <row r="30" spans="1:10" ht="30" x14ac:dyDescent="0.25">
      <c r="A30" s="43" t="s">
        <v>2780</v>
      </c>
      <c r="B30" s="43" t="s">
        <v>2782</v>
      </c>
      <c r="C30" s="43"/>
      <c r="D30" s="43"/>
      <c r="E30" s="43"/>
      <c r="F30" s="65"/>
      <c r="G30" s="65"/>
      <c r="H30" s="43"/>
      <c r="I30" s="43"/>
      <c r="J30" s="43" t="s">
        <v>317</v>
      </c>
    </row>
    <row r="31" spans="1:10" x14ac:dyDescent="0.25">
      <c r="A31" s="42"/>
      <c r="B31" s="42"/>
      <c r="C31" s="42"/>
      <c r="D31" s="42"/>
      <c r="E31" s="42"/>
      <c r="F31" s="64"/>
      <c r="G31" s="64"/>
      <c r="H31" s="42"/>
      <c r="I31" s="42"/>
      <c r="J31" s="42" t="s">
        <v>317</v>
      </c>
    </row>
    <row r="32" spans="1:10" x14ac:dyDescent="0.25">
      <c r="A32" s="42"/>
      <c r="B32" s="42"/>
      <c r="C32" s="42"/>
      <c r="D32" s="42"/>
      <c r="E32" s="42"/>
      <c r="F32" s="64"/>
      <c r="G32" s="64"/>
      <c r="H32" s="42"/>
      <c r="I32" s="42"/>
      <c r="J32" s="42" t="s">
        <v>317</v>
      </c>
    </row>
    <row r="33" spans="1:10" x14ac:dyDescent="0.25">
      <c r="A33" s="42"/>
      <c r="B33" s="42"/>
      <c r="C33" s="42"/>
      <c r="D33" s="42"/>
      <c r="E33" s="42"/>
      <c r="F33" s="64"/>
      <c r="G33" s="64"/>
      <c r="H33" s="42"/>
      <c r="I33" s="42"/>
      <c r="J33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6EC9F-2913-44C3-958A-C69C392113F8}">
  <dimension ref="B2:AT577"/>
  <sheetViews>
    <sheetView topLeftCell="A300" zoomScale="85" zoomScaleNormal="85" workbookViewId="0">
      <selection activeCell="AR300" sqref="AR30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2612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2609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2610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2611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300</v>
      </c>
    </row>
    <row r="57" spans="2:4" x14ac:dyDescent="0.25">
      <c r="D57" s="37" t="s">
        <v>2860</v>
      </c>
    </row>
    <row r="224" spans="2:4" x14ac:dyDescent="0.25">
      <c r="B224" s="3">
        <v>0</v>
      </c>
      <c r="D224" s="4" t="s">
        <v>2714</v>
      </c>
    </row>
    <row r="225" spans="4:4" x14ac:dyDescent="0.25">
      <c r="D225" s="41" t="s">
        <v>300</v>
      </c>
    </row>
    <row r="227" spans="4:4" x14ac:dyDescent="0.25">
      <c r="D227" s="1" t="s">
        <v>36</v>
      </c>
    </row>
    <row r="228" spans="4:4" x14ac:dyDescent="0.25">
      <c r="D228" s="36" t="s">
        <v>2724</v>
      </c>
    </row>
    <row r="230" spans="4:4" x14ac:dyDescent="0.25">
      <c r="D230" s="1" t="s">
        <v>2617</v>
      </c>
    </row>
    <row r="261" spans="4:4" x14ac:dyDescent="0.25">
      <c r="D261" s="4" t="s">
        <v>2605</v>
      </c>
    </row>
    <row r="263" spans="4:4" x14ac:dyDescent="0.25">
      <c r="D263" s="1" t="s">
        <v>2712</v>
      </c>
    </row>
    <row r="299" spans="44:44" x14ac:dyDescent="0.25">
      <c r="AR299" s="1" t="s">
        <v>305</v>
      </c>
    </row>
    <row r="300" spans="44:44" x14ac:dyDescent="0.25">
      <c r="AR300" s="4" t="s">
        <v>2749</v>
      </c>
    </row>
    <row r="302" spans="44:44" x14ac:dyDescent="0.25">
      <c r="AR302" s="1" t="s">
        <v>307</v>
      </c>
    </row>
    <row r="303" spans="44:44" x14ac:dyDescent="0.25">
      <c r="AR303" s="4" t="s">
        <v>2727</v>
      </c>
    </row>
    <row r="305" spans="4:44" x14ac:dyDescent="0.25">
      <c r="AR305" s="1" t="s">
        <v>2752</v>
      </c>
    </row>
    <row r="306" spans="4:44" x14ac:dyDescent="0.25">
      <c r="AR306" s="4" t="s">
        <v>2725</v>
      </c>
    </row>
    <row r="308" spans="4:44" x14ac:dyDescent="0.25">
      <c r="AR308" s="1" t="s">
        <v>2745</v>
      </c>
    </row>
    <row r="309" spans="4:44" x14ac:dyDescent="0.25">
      <c r="AR309" s="4" t="s">
        <v>2726</v>
      </c>
    </row>
    <row r="320" spans="4:44" x14ac:dyDescent="0.25">
      <c r="D320" s="38" t="s">
        <v>2728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</row>
    <row r="321" spans="4:41" x14ac:dyDescent="0.25">
      <c r="D321" s="38" t="s">
        <v>2729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</row>
    <row r="322" spans="4:41" x14ac:dyDescent="0.25">
      <c r="D322" s="38" t="s">
        <v>2730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</row>
    <row r="323" spans="4:41" x14ac:dyDescent="0.25">
      <c r="D323" s="38" t="s">
        <v>2731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</row>
    <row r="324" spans="4:41" x14ac:dyDescent="0.25">
      <c r="D324" s="38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</row>
    <row r="325" spans="4:41" x14ac:dyDescent="0.25">
      <c r="D325" s="38" t="s">
        <v>2732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</row>
    <row r="326" spans="4:41" x14ac:dyDescent="0.25">
      <c r="D326" s="38" t="s">
        <v>2733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</row>
    <row r="327" spans="4:41" x14ac:dyDescent="0.25">
      <c r="D327" s="38" t="s">
        <v>2734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</row>
    <row r="328" spans="4:41" x14ac:dyDescent="0.25">
      <c r="D328" s="38" t="s">
        <v>2735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</row>
    <row r="330" spans="4:41" x14ac:dyDescent="0.25">
      <c r="D330" s="39" t="s">
        <v>324</v>
      </c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</row>
    <row r="331" spans="4:41" x14ac:dyDescent="0.25">
      <c r="D331" s="39" t="s">
        <v>308</v>
      </c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</row>
    <row r="332" spans="4:41" x14ac:dyDescent="0.25">
      <c r="D332" s="39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</row>
    <row r="333" spans="4:41" x14ac:dyDescent="0.25">
      <c r="D333" s="39" t="s">
        <v>2738</v>
      </c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</row>
    <row r="334" spans="4:41" x14ac:dyDescent="0.25">
      <c r="D334" s="39" t="s">
        <v>278</v>
      </c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  <c r="AM334" s="35"/>
      <c r="AN334" s="35"/>
      <c r="AO334" s="35"/>
    </row>
    <row r="335" spans="4:41" x14ac:dyDescent="0.25">
      <c r="D335" s="39" t="s">
        <v>2739</v>
      </c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  <c r="AM335" s="35"/>
      <c r="AN335" s="35"/>
      <c r="AO335" s="35"/>
    </row>
    <row r="336" spans="4:41" x14ac:dyDescent="0.25">
      <c r="D336" s="39" t="s">
        <v>2740</v>
      </c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  <c r="AM336" s="35"/>
      <c r="AN336" s="35"/>
      <c r="AO336" s="35"/>
    </row>
    <row r="337" spans="4:41" x14ac:dyDescent="0.25">
      <c r="D337" s="39" t="s">
        <v>2741</v>
      </c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  <c r="AM337" s="35"/>
      <c r="AN337" s="35"/>
      <c r="AO337" s="35"/>
    </row>
    <row r="338" spans="4:41" x14ac:dyDescent="0.25">
      <c r="D338" s="39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  <c r="AM338" s="35"/>
      <c r="AN338" s="35"/>
      <c r="AO338" s="35"/>
    </row>
    <row r="339" spans="4:41" x14ac:dyDescent="0.25">
      <c r="D339" s="39" t="s">
        <v>2742</v>
      </c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  <c r="AM339" s="35"/>
      <c r="AN339" s="35"/>
      <c r="AO339" s="35"/>
    </row>
    <row r="340" spans="4:41" x14ac:dyDescent="0.25">
      <c r="D340" s="39" t="s">
        <v>278</v>
      </c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  <c r="AM340" s="35"/>
      <c r="AN340" s="35"/>
      <c r="AO340" s="35"/>
    </row>
    <row r="341" spans="4:41" x14ac:dyDescent="0.25">
      <c r="D341" s="39" t="s">
        <v>2743</v>
      </c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</row>
    <row r="342" spans="4:41" x14ac:dyDescent="0.25">
      <c r="D342" s="39" t="s">
        <v>2744</v>
      </c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</row>
    <row r="343" spans="4:41" x14ac:dyDescent="0.25">
      <c r="D343" s="39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  <c r="AM343" s="35"/>
      <c r="AN343" s="35"/>
      <c r="AO343" s="35"/>
    </row>
    <row r="344" spans="4:41" x14ac:dyDescent="0.25">
      <c r="D344" s="39" t="s">
        <v>260</v>
      </c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  <c r="AM344" s="35"/>
      <c r="AN344" s="35"/>
      <c r="AO344" s="35"/>
    </row>
    <row r="345" spans="4:41" x14ac:dyDescent="0.25">
      <c r="D345" s="39" t="s">
        <v>261</v>
      </c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  <c r="AM345" s="35"/>
      <c r="AN345" s="35"/>
      <c r="AO345" s="35"/>
    </row>
    <row r="346" spans="4:41" x14ac:dyDescent="0.25">
      <c r="D346" s="39" t="s">
        <v>325</v>
      </c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  <c r="AM346" s="35"/>
      <c r="AN346" s="35"/>
      <c r="AO346" s="35"/>
    </row>
    <row r="348" spans="4:41" x14ac:dyDescent="0.25">
      <c r="D348" s="1" t="s">
        <v>2746</v>
      </c>
    </row>
    <row r="384" spans="4:4" x14ac:dyDescent="0.25">
      <c r="D384" s="1" t="s">
        <v>2750</v>
      </c>
    </row>
    <row r="407" spans="4:27" x14ac:dyDescent="0.25">
      <c r="D407" s="4" t="s">
        <v>2612</v>
      </c>
    </row>
    <row r="409" spans="4:27" x14ac:dyDescent="0.25">
      <c r="D409" s="38" t="s">
        <v>33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</row>
    <row r="410" spans="4:27" x14ac:dyDescent="0.25">
      <c r="D410" s="38" t="s">
        <v>2826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</row>
    <row r="411" spans="4:27" x14ac:dyDescent="0.25">
      <c r="D411" s="38" t="s">
        <v>2827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</row>
    <row r="412" spans="4:27" x14ac:dyDescent="0.25">
      <c r="D412" s="38" t="s">
        <v>2828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</row>
    <row r="413" spans="4:27" x14ac:dyDescent="0.25">
      <c r="D413" s="38" t="s">
        <v>2829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</row>
    <row r="415" spans="4:27" x14ac:dyDescent="0.25">
      <c r="D415" s="39" t="s">
        <v>324</v>
      </c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</row>
    <row r="416" spans="4:27" x14ac:dyDescent="0.25">
      <c r="D416" s="39" t="s">
        <v>308</v>
      </c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</row>
    <row r="417" spans="4:27" x14ac:dyDescent="0.25">
      <c r="D417" s="39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</row>
    <row r="418" spans="4:27" x14ac:dyDescent="0.25">
      <c r="D418" s="39" t="s">
        <v>2830</v>
      </c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</row>
    <row r="419" spans="4:27" x14ac:dyDescent="0.25">
      <c r="D419" s="39" t="s">
        <v>278</v>
      </c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</row>
    <row r="420" spans="4:27" x14ac:dyDescent="0.25">
      <c r="D420" s="39" t="s">
        <v>2831</v>
      </c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</row>
    <row r="421" spans="4:27" x14ac:dyDescent="0.25">
      <c r="D421" s="39" t="s">
        <v>2832</v>
      </c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</row>
    <row r="422" spans="4:27" x14ac:dyDescent="0.25">
      <c r="D422" s="39" t="s">
        <v>2833</v>
      </c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</row>
    <row r="423" spans="4:27" x14ac:dyDescent="0.25">
      <c r="D423" s="39" t="s">
        <v>2834</v>
      </c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</row>
    <row r="424" spans="4:27" x14ac:dyDescent="0.25">
      <c r="D424" s="39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</row>
    <row r="425" spans="4:27" x14ac:dyDescent="0.25">
      <c r="D425" s="39" t="s">
        <v>260</v>
      </c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</row>
    <row r="426" spans="4:27" x14ac:dyDescent="0.25">
      <c r="D426" s="39" t="s">
        <v>261</v>
      </c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</row>
    <row r="427" spans="4:27" x14ac:dyDescent="0.25">
      <c r="D427" s="39" t="s">
        <v>325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</row>
    <row r="429" spans="4:27" x14ac:dyDescent="0.25">
      <c r="D429" s="1" t="s">
        <v>2746</v>
      </c>
    </row>
    <row r="466" spans="2:4" x14ac:dyDescent="0.25">
      <c r="B466" s="3">
        <v>0</v>
      </c>
      <c r="D466" s="48" t="s">
        <v>2839</v>
      </c>
    </row>
    <row r="467" spans="2:4" x14ac:dyDescent="0.25">
      <c r="D467" s="41" t="s">
        <v>299</v>
      </c>
    </row>
    <row r="469" spans="2:4" x14ac:dyDescent="0.25">
      <c r="D469" s="1" t="s">
        <v>2838</v>
      </c>
    </row>
    <row r="505" spans="2:4" x14ac:dyDescent="0.25">
      <c r="B505" s="3">
        <v>0</v>
      </c>
      <c r="D505" s="48" t="s">
        <v>2849</v>
      </c>
    </row>
    <row r="506" spans="2:4" x14ac:dyDescent="0.25">
      <c r="D506" s="41" t="s">
        <v>301</v>
      </c>
    </row>
    <row r="508" spans="2:4" x14ac:dyDescent="0.25">
      <c r="D508" s="1" t="s">
        <v>2840</v>
      </c>
    </row>
    <row r="539" spans="4:4" x14ac:dyDescent="0.25">
      <c r="D539" s="1" t="s">
        <v>2848</v>
      </c>
    </row>
    <row r="576" spans="2:4" x14ac:dyDescent="0.25">
      <c r="B576" s="2">
        <v>0</v>
      </c>
      <c r="D576" s="4" t="s">
        <v>501</v>
      </c>
    </row>
    <row r="577" spans="4:4" x14ac:dyDescent="0.25">
      <c r="D577" s="41" t="s">
        <v>301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0CFBD-647C-4FDD-805C-BA3895DC1096}">
  <dimension ref="A2:J18"/>
  <sheetViews>
    <sheetView zoomScale="85" zoomScaleNormal="85" workbookViewId="0">
      <selection activeCell="A7" sqref="A7"/>
    </sheetView>
  </sheetViews>
  <sheetFormatPr defaultColWidth="2.85546875" defaultRowHeight="15" x14ac:dyDescent="0.25"/>
  <cols>
    <col min="1" max="1" width="9" style="68" bestFit="1" customWidth="1"/>
    <col min="2" max="2" width="39.1406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2837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2836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2292</v>
      </c>
      <c r="B5" s="47" t="s">
        <v>2291</v>
      </c>
      <c r="C5" s="47" t="s">
        <v>563</v>
      </c>
      <c r="D5" s="47" t="s">
        <v>310</v>
      </c>
      <c r="E5" s="47" t="s">
        <v>272</v>
      </c>
      <c r="F5" s="62">
        <v>45209.336111110999</v>
      </c>
      <c r="G5" s="62">
        <v>45629.625</v>
      </c>
      <c r="H5" s="47" t="s">
        <v>23</v>
      </c>
      <c r="I5" s="47" t="s">
        <v>18</v>
      </c>
      <c r="J5" s="47" t="s">
        <v>2747</v>
      </c>
    </row>
    <row r="6" spans="1:10" ht="45" x14ac:dyDescent="0.25">
      <c r="A6" s="78" t="s">
        <v>2264</v>
      </c>
      <c r="B6" s="78" t="s">
        <v>2289</v>
      </c>
      <c r="C6" s="78" t="s">
        <v>490</v>
      </c>
      <c r="D6" s="78" t="s">
        <v>310</v>
      </c>
      <c r="E6" s="78" t="s">
        <v>272</v>
      </c>
      <c r="F6" s="79">
        <v>45209.454166666997</v>
      </c>
      <c r="G6" s="79">
        <v>45630.408333332998</v>
      </c>
      <c r="H6" s="78" t="s">
        <v>23</v>
      </c>
      <c r="I6" s="78" t="s">
        <v>18</v>
      </c>
      <c r="J6" s="78" t="s">
        <v>255</v>
      </c>
    </row>
    <row r="7" spans="1:10" ht="45" x14ac:dyDescent="0.25">
      <c r="A7" s="47" t="s">
        <v>2369</v>
      </c>
      <c r="B7" s="47" t="s">
        <v>2370</v>
      </c>
      <c r="C7" s="47" t="s">
        <v>327</v>
      </c>
      <c r="D7" s="47" t="s">
        <v>310</v>
      </c>
      <c r="E7" s="47" t="s">
        <v>272</v>
      </c>
      <c r="F7" s="62">
        <v>45210.46875</v>
      </c>
      <c r="G7" s="62">
        <v>45631.416666666999</v>
      </c>
      <c r="H7" s="47" t="s">
        <v>23</v>
      </c>
      <c r="I7" s="47" t="s">
        <v>18</v>
      </c>
      <c r="J7" s="47" t="s">
        <v>255</v>
      </c>
    </row>
    <row r="8" spans="1:10" ht="45" x14ac:dyDescent="0.25">
      <c r="A8" s="44" t="s">
        <v>2622</v>
      </c>
      <c r="B8" s="44" t="s">
        <v>2655</v>
      </c>
      <c r="C8" s="44" t="s">
        <v>323</v>
      </c>
      <c r="D8" s="44" t="s">
        <v>310</v>
      </c>
      <c r="E8" s="44" t="s">
        <v>272</v>
      </c>
      <c r="F8" s="63">
        <v>45215.413888889001</v>
      </c>
      <c r="G8" s="63">
        <v>45636.369444443997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2704</v>
      </c>
      <c r="B9" s="47" t="s">
        <v>2703</v>
      </c>
      <c r="C9" s="47" t="s">
        <v>2702</v>
      </c>
      <c r="D9" s="47" t="s">
        <v>310</v>
      </c>
      <c r="E9" s="47" t="s">
        <v>272</v>
      </c>
      <c r="F9" s="62">
        <v>45215.620833333</v>
      </c>
      <c r="G9" s="62">
        <v>45636.574999999997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2697</v>
      </c>
      <c r="B10" s="44" t="s">
        <v>2696</v>
      </c>
      <c r="C10" s="44" t="s">
        <v>377</v>
      </c>
      <c r="D10" s="44" t="s">
        <v>310</v>
      </c>
      <c r="E10" s="44" t="s">
        <v>272</v>
      </c>
      <c r="F10" s="63">
        <v>45215.703472221998</v>
      </c>
      <c r="G10" s="63">
        <v>45636.656944444003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2713</v>
      </c>
      <c r="B11" s="47" t="s">
        <v>2712</v>
      </c>
      <c r="C11" s="47" t="s">
        <v>2835</v>
      </c>
      <c r="D11" s="47" t="s">
        <v>310</v>
      </c>
      <c r="E11" s="47" t="s">
        <v>272</v>
      </c>
      <c r="F11" s="62">
        <v>45216.390972221998</v>
      </c>
      <c r="G11" s="62">
        <v>45637.333333333001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2780</v>
      </c>
      <c r="B12" s="44" t="s">
        <v>2782</v>
      </c>
      <c r="C12" s="44" t="s">
        <v>528</v>
      </c>
      <c r="D12" s="44" t="s">
        <v>310</v>
      </c>
      <c r="E12" s="44" t="s">
        <v>272</v>
      </c>
      <c r="F12" s="63">
        <v>45216.609722221998</v>
      </c>
      <c r="G12" s="63">
        <v>45637.552777778001</v>
      </c>
      <c r="H12" s="44" t="s">
        <v>23</v>
      </c>
      <c r="I12" s="44" t="s">
        <v>18</v>
      </c>
      <c r="J12" s="44" t="s">
        <v>259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317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317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317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317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A357-FE55-437B-BDCF-FBB7E0C7767E}">
  <dimension ref="B2:BQ754"/>
  <sheetViews>
    <sheetView topLeftCell="A377" zoomScale="85" zoomScaleNormal="85" workbookViewId="0">
      <selection activeCell="D394" sqref="D39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2754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2755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2756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2757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2271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2308</v>
      </c>
    </row>
    <row r="61" spans="2:4" x14ac:dyDescent="0.25">
      <c r="D61" s="1" t="s">
        <v>2268</v>
      </c>
    </row>
    <row r="92" spans="4:24" x14ac:dyDescent="0.25">
      <c r="D92" s="1" t="s">
        <v>305</v>
      </c>
    </row>
    <row r="93" spans="4:24" x14ac:dyDescent="0.25">
      <c r="D93" s="31" t="s">
        <v>2286</v>
      </c>
      <c r="M93" t="s">
        <v>2304</v>
      </c>
      <c r="R93" s="1" t="s">
        <v>2305</v>
      </c>
    </row>
    <row r="95" spans="4:24" x14ac:dyDescent="0.25">
      <c r="D95" s="38" t="s">
        <v>33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</row>
    <row r="96" spans="4:24" x14ac:dyDescent="0.25">
      <c r="D96" s="38" t="s">
        <v>2309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</row>
    <row r="97" spans="4:41" x14ac:dyDescent="0.25">
      <c r="D97" s="38" t="s">
        <v>1519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</row>
    <row r="98" spans="4:41" x14ac:dyDescent="0.25">
      <c r="D98" s="38" t="s">
        <v>2310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AB98" s="48" t="s">
        <v>2336</v>
      </c>
    </row>
    <row r="99" spans="4:41" x14ac:dyDescent="0.25">
      <c r="D99" s="38" t="s">
        <v>396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AB99" s="128" t="s">
        <v>2337</v>
      </c>
    </row>
    <row r="100" spans="4:41" x14ac:dyDescent="0.25">
      <c r="D100" s="38" t="s">
        <v>2852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AB100" s="128" t="s">
        <v>2338</v>
      </c>
    </row>
    <row r="101" spans="4:41" x14ac:dyDescent="0.25">
      <c r="D101" s="38" t="s">
        <v>275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</row>
    <row r="102" spans="4:41" x14ac:dyDescent="0.25">
      <c r="D102" s="38" t="s">
        <v>2853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</row>
    <row r="103" spans="4:41" x14ac:dyDescent="0.25">
      <c r="D103" s="38" t="s">
        <v>313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</row>
    <row r="104" spans="4:41" x14ac:dyDescent="0.25">
      <c r="D104" s="38" t="s">
        <v>2306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</row>
    <row r="105" spans="4:41" x14ac:dyDescent="0.25">
      <c r="D105" s="38" t="s">
        <v>2307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</row>
    <row r="107" spans="4:41" x14ac:dyDescent="0.25">
      <c r="D107" s="39" t="s">
        <v>324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</row>
    <row r="108" spans="4:41" x14ac:dyDescent="0.25">
      <c r="D108" s="39" t="s">
        <v>308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</row>
    <row r="109" spans="4:41" x14ac:dyDescent="0.25">
      <c r="D109" s="39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</row>
    <row r="110" spans="4:41" x14ac:dyDescent="0.25">
      <c r="D110" s="39" t="s">
        <v>2851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</row>
    <row r="111" spans="4:41" x14ac:dyDescent="0.25">
      <c r="D111" s="39" t="s">
        <v>278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</row>
    <row r="112" spans="4:41" x14ac:dyDescent="0.25">
      <c r="D112" s="39" t="s">
        <v>2311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</row>
    <row r="113" spans="4:41" x14ac:dyDescent="0.25">
      <c r="D113" s="39" t="s">
        <v>2312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</row>
    <row r="114" spans="4:41" x14ac:dyDescent="0.25">
      <c r="D114" s="39" t="s">
        <v>2313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</row>
    <row r="115" spans="4:41" x14ac:dyDescent="0.25">
      <c r="D115" s="39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</row>
    <row r="116" spans="4:41" x14ac:dyDescent="0.25">
      <c r="D116" s="39" t="s">
        <v>260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</row>
    <row r="117" spans="4:41" x14ac:dyDescent="0.25">
      <c r="D117" s="39" t="s">
        <v>261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</row>
    <row r="118" spans="4:41" x14ac:dyDescent="0.25">
      <c r="D118" s="39" t="s">
        <v>325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</row>
    <row r="120" spans="4:41" x14ac:dyDescent="0.25">
      <c r="D120" s="1" t="s">
        <v>2314</v>
      </c>
    </row>
    <row r="135" spans="4:4" x14ac:dyDescent="0.25">
      <c r="D135" s="4" t="s">
        <v>2754</v>
      </c>
    </row>
    <row r="137" spans="4:4" x14ac:dyDescent="0.25">
      <c r="D137" s="1" t="s">
        <v>2314</v>
      </c>
    </row>
    <row r="184" spans="4:24" x14ac:dyDescent="0.25">
      <c r="D184" s="1" t="s">
        <v>305</v>
      </c>
      <c r="W184" s="1" t="s">
        <v>329</v>
      </c>
    </row>
    <row r="185" spans="4:24" x14ac:dyDescent="0.25">
      <c r="D185" s="31" t="s">
        <v>2286</v>
      </c>
      <c r="M185" s="31" t="s">
        <v>2304</v>
      </c>
      <c r="R185" s="1" t="s">
        <v>2305</v>
      </c>
      <c r="W185" s="4" t="s">
        <v>2855</v>
      </c>
    </row>
    <row r="187" spans="4:24" x14ac:dyDescent="0.25">
      <c r="D187" s="38" t="s">
        <v>33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</row>
    <row r="188" spans="4:24" x14ac:dyDescent="0.25">
      <c r="D188" s="38" t="s">
        <v>2309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</row>
    <row r="189" spans="4:24" x14ac:dyDescent="0.25">
      <c r="D189" s="38" t="s">
        <v>1519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</row>
    <row r="190" spans="4:24" x14ac:dyDescent="0.25">
      <c r="D190" s="38" t="s">
        <v>2310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</row>
    <row r="191" spans="4:24" x14ac:dyDescent="0.25">
      <c r="D191" s="38" t="s">
        <v>396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</row>
    <row r="192" spans="4:24" x14ac:dyDescent="0.25">
      <c r="D192" s="38" t="s">
        <v>2852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</row>
    <row r="193" spans="4:24" x14ac:dyDescent="0.25">
      <c r="D193" s="38" t="s">
        <v>275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</row>
    <row r="194" spans="4:24" x14ac:dyDescent="0.25">
      <c r="D194" s="38" t="s">
        <v>2853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</row>
    <row r="195" spans="4:24" x14ac:dyDescent="0.25">
      <c r="D195" s="38" t="s">
        <v>313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</row>
    <row r="196" spans="4:24" x14ac:dyDescent="0.25">
      <c r="D196" s="38" t="s">
        <v>2306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</row>
    <row r="197" spans="4:24" x14ac:dyDescent="0.25">
      <c r="D197" s="38" t="s">
        <v>2854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</row>
    <row r="198" spans="4:24" x14ac:dyDescent="0.25">
      <c r="D198" s="38" t="s">
        <v>2307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</row>
    <row r="200" spans="4:24" x14ac:dyDescent="0.25">
      <c r="D200" s="39" t="s">
        <v>324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</row>
    <row r="201" spans="4:24" x14ac:dyDescent="0.25">
      <c r="D201" s="39" t="s">
        <v>308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</row>
    <row r="202" spans="4:24" x14ac:dyDescent="0.25">
      <c r="D202" s="39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</row>
    <row r="203" spans="4:24" x14ac:dyDescent="0.25">
      <c r="D203" s="39" t="s">
        <v>429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</row>
    <row r="204" spans="4:24" x14ac:dyDescent="0.25">
      <c r="D204" s="39" t="s">
        <v>278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</row>
    <row r="205" spans="4:24" x14ac:dyDescent="0.25">
      <c r="D205" s="39" t="s">
        <v>2856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</row>
    <row r="206" spans="4:24" x14ac:dyDescent="0.25">
      <c r="D206" s="39" t="s">
        <v>2857</v>
      </c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</row>
    <row r="207" spans="4:24" x14ac:dyDescent="0.25">
      <c r="D207" s="39" t="s">
        <v>2858</v>
      </c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</row>
    <row r="208" spans="4:24" x14ac:dyDescent="0.25">
      <c r="D208" s="39" t="s">
        <v>2859</v>
      </c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</row>
    <row r="209" spans="4:20" x14ac:dyDescent="0.25">
      <c r="D209" s="39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</row>
    <row r="210" spans="4:20" x14ac:dyDescent="0.25">
      <c r="D210" s="39" t="s">
        <v>260</v>
      </c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</row>
    <row r="211" spans="4:20" x14ac:dyDescent="0.25">
      <c r="D211" s="39" t="s">
        <v>261</v>
      </c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</row>
    <row r="212" spans="4:20" x14ac:dyDescent="0.25">
      <c r="D212" s="39" t="s">
        <v>325</v>
      </c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</row>
    <row r="214" spans="4:20" x14ac:dyDescent="0.25">
      <c r="D214" s="1" t="s">
        <v>2314</v>
      </c>
    </row>
    <row r="266" spans="4:28" x14ac:dyDescent="0.25">
      <c r="D266" s="38" t="s">
        <v>33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Y266" s="4" t="s">
        <v>534</v>
      </c>
      <c r="Z266" s="4" t="s">
        <v>305</v>
      </c>
      <c r="AA266" s="4" t="s">
        <v>2173</v>
      </c>
      <c r="AB266" s="4" t="s">
        <v>369</v>
      </c>
    </row>
    <row r="267" spans="4:28" x14ac:dyDescent="0.25">
      <c r="D267" s="38" t="s">
        <v>335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Y267" s="1">
        <v>5042</v>
      </c>
      <c r="Z267" s="1" t="s">
        <v>2286</v>
      </c>
      <c r="AA267" s="1">
        <v>2</v>
      </c>
      <c r="AB267" s="1" t="s">
        <v>404</v>
      </c>
    </row>
    <row r="268" spans="4:28" x14ac:dyDescent="0.25">
      <c r="D268" s="38" t="s">
        <v>2863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</row>
    <row r="269" spans="4:28" x14ac:dyDescent="0.25">
      <c r="D269" s="38" t="s">
        <v>396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</row>
    <row r="270" spans="4:28" x14ac:dyDescent="0.25">
      <c r="D270" s="38" t="s">
        <v>2864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</row>
    <row r="337" spans="4:4" x14ac:dyDescent="0.25">
      <c r="D337" s="1" t="s">
        <v>2314</v>
      </c>
    </row>
    <row r="392" spans="2:4" x14ac:dyDescent="0.25">
      <c r="B392" s="3">
        <v>0</v>
      </c>
      <c r="D392" s="4" t="s">
        <v>2265</v>
      </c>
    </row>
    <row r="393" spans="2:4" x14ac:dyDescent="0.25">
      <c r="D393" s="41" t="s">
        <v>300</v>
      </c>
    </row>
    <row r="394" spans="2:4" x14ac:dyDescent="0.25">
      <c r="D394" s="37" t="s">
        <v>35</v>
      </c>
    </row>
    <row r="593" spans="2:4" x14ac:dyDescent="0.25">
      <c r="B593" s="3">
        <v>0</v>
      </c>
      <c r="D593" s="48" t="s">
        <v>2862</v>
      </c>
    </row>
    <row r="594" spans="2:4" x14ac:dyDescent="0.25">
      <c r="D594" s="41" t="s">
        <v>300</v>
      </c>
    </row>
    <row r="596" spans="2:4" x14ac:dyDescent="0.25">
      <c r="D596" s="1" t="s">
        <v>2861</v>
      </c>
    </row>
    <row r="656" spans="2:4" x14ac:dyDescent="0.25">
      <c r="B656" s="3">
        <v>0</v>
      </c>
      <c r="D656" s="4" t="s">
        <v>2867</v>
      </c>
    </row>
    <row r="657" spans="4:4" x14ac:dyDescent="0.25">
      <c r="D657" s="41" t="s">
        <v>300</v>
      </c>
    </row>
    <row r="659" spans="4:4" x14ac:dyDescent="0.25">
      <c r="D659" s="1" t="s">
        <v>36</v>
      </c>
    </row>
    <row r="660" spans="4:4" x14ac:dyDescent="0.25">
      <c r="D660" s="36" t="s">
        <v>2869</v>
      </c>
    </row>
    <row r="662" spans="4:4" x14ac:dyDescent="0.25">
      <c r="D662" s="1" t="s">
        <v>2865</v>
      </c>
    </row>
    <row r="685" spans="4:26" x14ac:dyDescent="0.25">
      <c r="H685" s="1" t="s">
        <v>270</v>
      </c>
      <c r="Q685" s="1" t="s">
        <v>271</v>
      </c>
      <c r="Z685" s="1" t="s">
        <v>356</v>
      </c>
    </row>
    <row r="686" spans="4:26" x14ac:dyDescent="0.25">
      <c r="D686" s="1" t="s">
        <v>2870</v>
      </c>
      <c r="H686" s="1" t="s">
        <v>2874</v>
      </c>
      <c r="Q686" s="4" t="s">
        <v>2878</v>
      </c>
      <c r="Z686" s="23" t="s">
        <v>2886</v>
      </c>
    </row>
    <row r="687" spans="4:26" x14ac:dyDescent="0.25">
      <c r="D687" s="1" t="s">
        <v>2871</v>
      </c>
      <c r="H687" s="1" t="s">
        <v>2875</v>
      </c>
      <c r="Q687" s="4" t="s">
        <v>2879</v>
      </c>
    </row>
    <row r="688" spans="4:26" x14ac:dyDescent="0.25">
      <c r="D688" s="1" t="s">
        <v>2872</v>
      </c>
      <c r="H688" s="1" t="s">
        <v>2876</v>
      </c>
      <c r="Q688" s="4" t="s">
        <v>2880</v>
      </c>
    </row>
    <row r="689" spans="4:69" x14ac:dyDescent="0.25">
      <c r="D689" s="1" t="s">
        <v>2873</v>
      </c>
      <c r="H689" s="1" t="s">
        <v>2877</v>
      </c>
      <c r="Q689" s="4" t="s">
        <v>2881</v>
      </c>
    </row>
    <row r="691" spans="4:69" x14ac:dyDescent="0.25">
      <c r="D691" s="38" t="s">
        <v>2887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F691" s="39" t="s">
        <v>324</v>
      </c>
      <c r="AG691" s="35"/>
      <c r="AH691" s="35"/>
      <c r="AI691" s="35"/>
      <c r="AJ691" s="35"/>
      <c r="AK691" s="35"/>
      <c r="AL691" s="35"/>
      <c r="AM691" s="35"/>
      <c r="AN691" s="35"/>
      <c r="AO691" s="35"/>
      <c r="AP691" s="35"/>
      <c r="AQ691" s="35"/>
      <c r="AR691" s="35"/>
      <c r="AS691" s="35"/>
      <c r="AT691" s="35"/>
      <c r="AU691" s="35"/>
      <c r="AV691" s="35"/>
      <c r="AW691" s="35"/>
      <c r="AX691" s="35"/>
      <c r="AY691" s="35"/>
      <c r="AZ691" s="35"/>
      <c r="BA691" s="35"/>
      <c r="BB691" s="35"/>
      <c r="BC691" s="35"/>
      <c r="BD691" s="35"/>
      <c r="BE691" s="35"/>
      <c r="BF691" s="35"/>
      <c r="BG691" s="35"/>
      <c r="BH691" s="35"/>
      <c r="BI691" s="35"/>
      <c r="BJ691" s="35"/>
      <c r="BK691" s="35"/>
      <c r="BL691" s="35"/>
      <c r="BM691" s="35"/>
      <c r="BN691" s="35"/>
      <c r="BO691" s="35"/>
      <c r="BP691" s="35"/>
      <c r="BQ691" s="35"/>
    </row>
    <row r="692" spans="4:69" x14ac:dyDescent="0.25">
      <c r="D692" s="38" t="s">
        <v>340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F692" s="39" t="s">
        <v>308</v>
      </c>
      <c r="AG692" s="35"/>
      <c r="AH692" s="35"/>
      <c r="AI692" s="35"/>
      <c r="AJ692" s="35"/>
      <c r="AK692" s="35"/>
      <c r="AL692" s="35"/>
      <c r="AM692" s="35"/>
      <c r="AN692" s="35"/>
      <c r="AO692" s="35"/>
      <c r="AP692" s="35"/>
      <c r="AQ692" s="35"/>
      <c r="AR692" s="35"/>
      <c r="AS692" s="35"/>
      <c r="AT692" s="35"/>
      <c r="AU692" s="35"/>
      <c r="AV692" s="35"/>
      <c r="AW692" s="35"/>
      <c r="AX692" s="35"/>
      <c r="AY692" s="35"/>
      <c r="AZ692" s="35"/>
      <c r="BA692" s="35"/>
      <c r="BB692" s="35"/>
      <c r="BC692" s="35"/>
      <c r="BD692" s="35"/>
      <c r="BE692" s="35"/>
      <c r="BF692" s="35"/>
      <c r="BG692" s="35"/>
      <c r="BH692" s="35"/>
      <c r="BI692" s="35"/>
      <c r="BJ692" s="35"/>
      <c r="BK692" s="35"/>
      <c r="BL692" s="35"/>
      <c r="BM692" s="35"/>
      <c r="BN692" s="35"/>
      <c r="BO692" s="35"/>
      <c r="BP692" s="35"/>
      <c r="BQ692" s="35"/>
    </row>
    <row r="693" spans="4:69" x14ac:dyDescent="0.25">
      <c r="D693" s="38" t="s">
        <v>342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F693" s="39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/>
      <c r="AU693" s="35"/>
      <c r="AV693" s="35"/>
      <c r="AW693" s="35"/>
      <c r="AX693" s="35"/>
      <c r="AY693" s="35"/>
      <c r="AZ693" s="35"/>
      <c r="BA693" s="35"/>
      <c r="BB693" s="35"/>
      <c r="BC693" s="35"/>
      <c r="BD693" s="35"/>
      <c r="BE693" s="35"/>
      <c r="BF693" s="35"/>
      <c r="BG693" s="35"/>
      <c r="BH693" s="35"/>
      <c r="BI693" s="35"/>
      <c r="BJ693" s="35"/>
      <c r="BK693" s="35"/>
      <c r="BL693" s="35"/>
      <c r="BM693" s="35"/>
      <c r="BN693" s="35"/>
      <c r="BO693" s="35"/>
      <c r="BP693" s="35"/>
      <c r="BQ693" s="35"/>
    </row>
    <row r="694" spans="4:69" x14ac:dyDescent="0.25">
      <c r="D694" s="38" t="s">
        <v>358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F694" s="39" t="s">
        <v>2899</v>
      </c>
      <c r="AG694" s="35"/>
      <c r="AH694" s="35"/>
      <c r="AI694" s="35"/>
      <c r="AJ694" s="35"/>
      <c r="AK694" s="35"/>
      <c r="AL694" s="35"/>
      <c r="AM694" s="35"/>
      <c r="AN694" s="35"/>
      <c r="AO694" s="35"/>
      <c r="AP694" s="35"/>
      <c r="AQ694" s="35"/>
      <c r="AR694" s="35"/>
      <c r="AS694" s="35"/>
      <c r="AT694" s="35"/>
      <c r="AU694" s="35"/>
      <c r="AV694" s="35"/>
      <c r="AW694" s="35"/>
      <c r="AX694" s="35"/>
      <c r="AY694" s="35"/>
      <c r="AZ694" s="35"/>
      <c r="BA694" s="35"/>
      <c r="BB694" s="35"/>
      <c r="BC694" s="35"/>
      <c r="BD694" s="35"/>
      <c r="BE694" s="35"/>
      <c r="BF694" s="35"/>
      <c r="BG694" s="35"/>
      <c r="BH694" s="35"/>
      <c r="BI694" s="35"/>
      <c r="BJ694" s="35"/>
      <c r="BK694" s="35"/>
      <c r="BL694" s="35"/>
      <c r="BM694" s="35"/>
      <c r="BN694" s="35"/>
      <c r="BO694" s="35"/>
      <c r="BP694" s="35"/>
      <c r="BQ694" s="35"/>
    </row>
    <row r="695" spans="4:69" x14ac:dyDescent="0.25">
      <c r="D695" s="38" t="s">
        <v>415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F695" s="39" t="s">
        <v>278</v>
      </c>
      <c r="AG695" s="35"/>
      <c r="AH695" s="35"/>
      <c r="AI695" s="35"/>
      <c r="AJ695" s="35"/>
      <c r="AK695" s="35"/>
      <c r="AL695" s="35"/>
      <c r="AM695" s="35"/>
      <c r="AN695" s="35"/>
      <c r="AO695" s="35"/>
      <c r="AP695" s="35"/>
      <c r="AQ695" s="35"/>
      <c r="AR695" s="35"/>
      <c r="AS695" s="35"/>
      <c r="AT695" s="35"/>
      <c r="AU695" s="35"/>
      <c r="AV695" s="35"/>
      <c r="AW695" s="35"/>
      <c r="AX695" s="35"/>
      <c r="AY695" s="35"/>
      <c r="AZ695" s="35"/>
      <c r="BA695" s="35"/>
      <c r="BB695" s="35"/>
      <c r="BC695" s="35"/>
      <c r="BD695" s="35"/>
      <c r="BE695" s="35"/>
      <c r="BF695" s="35"/>
      <c r="BG695" s="35"/>
      <c r="BH695" s="35"/>
      <c r="BI695" s="35"/>
      <c r="BJ695" s="35"/>
      <c r="BK695" s="35"/>
      <c r="BL695" s="35"/>
      <c r="BM695" s="35"/>
      <c r="BN695" s="35"/>
      <c r="BO695" s="35"/>
      <c r="BP695" s="35"/>
      <c r="BQ695" s="35"/>
    </row>
    <row r="696" spans="4:69" x14ac:dyDescent="0.25">
      <c r="D696" s="38" t="s">
        <v>320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F696" s="39" t="s">
        <v>2892</v>
      </c>
      <c r="AG696" s="35"/>
      <c r="AH696" s="35"/>
      <c r="AI696" s="35"/>
      <c r="AJ696" s="35"/>
      <c r="AK696" s="35"/>
      <c r="AL696" s="35"/>
      <c r="AM696" s="35"/>
      <c r="AN696" s="35"/>
      <c r="AO696" s="35"/>
      <c r="AP696" s="35"/>
      <c r="AQ696" s="35"/>
      <c r="AR696" s="35"/>
      <c r="AS696" s="35"/>
      <c r="AT696" s="35"/>
      <c r="AU696" s="35"/>
      <c r="AV696" s="35"/>
      <c r="AW696" s="35"/>
      <c r="AX696" s="35"/>
      <c r="AY696" s="35"/>
      <c r="AZ696" s="35"/>
      <c r="BA696" s="35"/>
      <c r="BB696" s="35"/>
      <c r="BC696" s="35"/>
      <c r="BD696" s="35"/>
      <c r="BE696" s="35"/>
      <c r="BF696" s="35"/>
      <c r="BG696" s="35"/>
      <c r="BH696" s="35"/>
      <c r="BI696" s="35"/>
      <c r="BJ696" s="35"/>
      <c r="BK696" s="35"/>
      <c r="BL696" s="35"/>
      <c r="BM696" s="35"/>
      <c r="BN696" s="35"/>
      <c r="BO696" s="35"/>
      <c r="BP696" s="35"/>
      <c r="BQ696" s="35"/>
    </row>
    <row r="697" spans="4:69" x14ac:dyDescent="0.25">
      <c r="D697" s="38" t="s">
        <v>341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F697" s="39" t="s">
        <v>2894</v>
      </c>
      <c r="AG697" s="35"/>
      <c r="AH697" s="35"/>
      <c r="AI697" s="35"/>
      <c r="AJ697" s="35"/>
      <c r="AK697" s="35"/>
      <c r="AL697" s="35"/>
      <c r="AM697" s="35"/>
      <c r="AN697" s="35"/>
      <c r="AO697" s="35"/>
      <c r="AP697" s="35"/>
      <c r="AQ697" s="35"/>
      <c r="AR697" s="35"/>
      <c r="AS697" s="35"/>
      <c r="AT697" s="35"/>
      <c r="AU697" s="35"/>
      <c r="AV697" s="35"/>
      <c r="AW697" s="35"/>
      <c r="AX697" s="35"/>
      <c r="AY697" s="35"/>
      <c r="AZ697" s="35"/>
      <c r="BA697" s="35"/>
      <c r="BB697" s="35"/>
      <c r="BC697" s="35"/>
      <c r="BD697" s="35"/>
      <c r="BE697" s="35"/>
      <c r="BF697" s="35"/>
      <c r="BG697" s="35"/>
      <c r="BH697" s="35"/>
      <c r="BI697" s="35"/>
      <c r="BJ697" s="35"/>
      <c r="BK697" s="35"/>
      <c r="BL697" s="35"/>
      <c r="BM697" s="35"/>
      <c r="BN697" s="35"/>
      <c r="BO697" s="35"/>
      <c r="BP697" s="35"/>
      <c r="BQ697" s="35"/>
    </row>
    <row r="698" spans="4:69" x14ac:dyDescent="0.25">
      <c r="D698" s="38" t="s">
        <v>314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F698" s="39" t="s">
        <v>2895</v>
      </c>
      <c r="AG698" s="35"/>
      <c r="AH698" s="35"/>
      <c r="AI698" s="35"/>
      <c r="AJ698" s="35"/>
      <c r="AK698" s="35"/>
      <c r="AL698" s="35"/>
      <c r="AM698" s="35"/>
      <c r="AN698" s="35"/>
      <c r="AO698" s="35"/>
      <c r="AP698" s="35"/>
      <c r="AQ698" s="35"/>
      <c r="AR698" s="35"/>
      <c r="AS698" s="35"/>
      <c r="AT698" s="35"/>
      <c r="AU698" s="35"/>
      <c r="AV698" s="35"/>
      <c r="AW698" s="35"/>
      <c r="AX698" s="35"/>
      <c r="AY698" s="35"/>
      <c r="AZ698" s="35"/>
      <c r="BA698" s="35"/>
      <c r="BB698" s="35"/>
      <c r="BC698" s="35"/>
      <c r="BD698" s="35"/>
      <c r="BE698" s="35"/>
      <c r="BF698" s="35"/>
      <c r="BG698" s="35"/>
      <c r="BH698" s="35"/>
      <c r="BI698" s="35"/>
      <c r="BJ698" s="35"/>
      <c r="BK698" s="35"/>
      <c r="BL698" s="35"/>
      <c r="BM698" s="35"/>
      <c r="BN698" s="35"/>
      <c r="BO698" s="35"/>
      <c r="BP698" s="35"/>
      <c r="BQ698" s="35"/>
    </row>
    <row r="699" spans="4:69" x14ac:dyDescent="0.25">
      <c r="D699" s="38" t="s">
        <v>402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F699" s="39" t="s">
        <v>2896</v>
      </c>
      <c r="AG699" s="35"/>
      <c r="AH699" s="35"/>
      <c r="AI699" s="35"/>
      <c r="AJ699" s="35"/>
      <c r="AK699" s="35"/>
      <c r="AL699" s="35"/>
      <c r="AM699" s="35"/>
      <c r="AN699" s="35"/>
      <c r="AO699" s="35"/>
      <c r="AP699" s="35"/>
      <c r="AQ699" s="35"/>
      <c r="AR699" s="35"/>
      <c r="AS699" s="35"/>
      <c r="AT699" s="35"/>
      <c r="AU699" s="35"/>
      <c r="AV699" s="35"/>
      <c r="AW699" s="35"/>
      <c r="AX699" s="35"/>
      <c r="AY699" s="35"/>
      <c r="AZ699" s="35"/>
      <c r="BA699" s="35"/>
      <c r="BB699" s="35"/>
      <c r="BC699" s="35"/>
      <c r="BD699" s="35"/>
      <c r="BE699" s="35"/>
      <c r="BF699" s="35"/>
      <c r="BG699" s="35"/>
      <c r="BH699" s="35"/>
      <c r="BI699" s="35"/>
      <c r="BJ699" s="35"/>
      <c r="BK699" s="35"/>
      <c r="BL699" s="35"/>
      <c r="BM699" s="35"/>
      <c r="BN699" s="35"/>
      <c r="BO699" s="35"/>
      <c r="BP699" s="35"/>
      <c r="BQ699" s="35"/>
    </row>
    <row r="700" spans="4:69" x14ac:dyDescent="0.25">
      <c r="D700" s="38" t="s">
        <v>403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F700" s="39" t="s">
        <v>2891</v>
      </c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/>
      <c r="AV700" s="35"/>
      <c r="AW700" s="35"/>
      <c r="AX700" s="35"/>
      <c r="AY700" s="35"/>
      <c r="AZ700" s="35"/>
      <c r="BA700" s="35"/>
      <c r="BB700" s="35"/>
      <c r="BC700" s="35"/>
      <c r="BD700" s="35"/>
      <c r="BE700" s="35"/>
      <c r="BF700" s="35"/>
      <c r="BG700" s="35"/>
      <c r="BH700" s="35"/>
      <c r="BI700" s="35"/>
      <c r="BJ700" s="35"/>
      <c r="BK700" s="35"/>
      <c r="BL700" s="35"/>
      <c r="BM700" s="35"/>
      <c r="BN700" s="35"/>
      <c r="BO700" s="35"/>
      <c r="BP700" s="35"/>
      <c r="BQ700" s="35"/>
    </row>
    <row r="701" spans="4:69" x14ac:dyDescent="0.25">
      <c r="D701" s="38" t="s">
        <v>416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F701" s="39" t="s">
        <v>2898</v>
      </c>
      <c r="AG701" s="35"/>
      <c r="AH701" s="35"/>
      <c r="AI701" s="35"/>
      <c r="AJ701" s="35"/>
      <c r="AK701" s="35"/>
      <c r="AL701" s="35"/>
      <c r="AM701" s="35"/>
      <c r="AN701" s="35"/>
      <c r="AO701" s="35"/>
      <c r="AP701" s="35"/>
      <c r="AQ701" s="35"/>
      <c r="AR701" s="35"/>
      <c r="AS701" s="35"/>
      <c r="AT701" s="35"/>
      <c r="AU701" s="35"/>
      <c r="AV701" s="35"/>
      <c r="AW701" s="35"/>
      <c r="AX701" s="35"/>
      <c r="AY701" s="35"/>
      <c r="AZ701" s="35"/>
      <c r="BA701" s="35"/>
      <c r="BB701" s="35"/>
      <c r="BC701" s="35"/>
      <c r="BD701" s="35"/>
      <c r="BE701" s="35"/>
      <c r="BF701" s="35"/>
      <c r="BG701" s="35"/>
      <c r="BH701" s="35"/>
      <c r="BI701" s="35"/>
      <c r="BJ701" s="35"/>
      <c r="BK701" s="35"/>
      <c r="BL701" s="35"/>
      <c r="BM701" s="35"/>
      <c r="BN701" s="35"/>
      <c r="BO701" s="35"/>
      <c r="BP701" s="35"/>
      <c r="BQ701" s="35"/>
    </row>
    <row r="702" spans="4:69" x14ac:dyDescent="0.25">
      <c r="D702" s="38" t="s">
        <v>417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F702" s="39" t="s">
        <v>2901</v>
      </c>
      <c r="AG702" s="35"/>
      <c r="AH702" s="35"/>
      <c r="AI702" s="35"/>
      <c r="AJ702" s="35"/>
      <c r="AK702" s="35"/>
      <c r="AL702" s="35"/>
      <c r="AM702" s="35"/>
      <c r="AN702" s="35"/>
      <c r="AO702" s="35"/>
      <c r="AP702" s="35"/>
      <c r="AQ702" s="35"/>
      <c r="AR702" s="35"/>
      <c r="AS702" s="35"/>
      <c r="AT702" s="35"/>
      <c r="AU702" s="35"/>
      <c r="AV702" s="35"/>
      <c r="AW702" s="35"/>
      <c r="AX702" s="35"/>
      <c r="AY702" s="35"/>
      <c r="AZ702" s="35"/>
      <c r="BA702" s="35"/>
      <c r="BB702" s="35"/>
      <c r="BC702" s="35"/>
      <c r="BD702" s="35"/>
      <c r="BE702" s="35"/>
      <c r="BF702" s="35"/>
      <c r="BG702" s="35"/>
      <c r="BH702" s="35"/>
      <c r="BI702" s="35"/>
      <c r="BJ702" s="35"/>
      <c r="BK702" s="35"/>
      <c r="BL702" s="35"/>
      <c r="BM702" s="35"/>
      <c r="BN702" s="35"/>
      <c r="BO702" s="35"/>
      <c r="BP702" s="35"/>
      <c r="BQ702" s="35"/>
    </row>
    <row r="703" spans="4:69" x14ac:dyDescent="0.25">
      <c r="D703" s="38" t="s">
        <v>352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F703" s="39"/>
      <c r="AG703" s="35"/>
      <c r="AH703" s="35"/>
      <c r="AI703" s="35"/>
      <c r="AJ703" s="35"/>
      <c r="AK703" s="35"/>
      <c r="AL703" s="35"/>
      <c r="AM703" s="35"/>
      <c r="AN703" s="35"/>
      <c r="AO703" s="35"/>
      <c r="AP703" s="35"/>
      <c r="AQ703" s="35"/>
      <c r="AR703" s="35"/>
      <c r="AS703" s="35"/>
      <c r="AT703" s="35"/>
      <c r="AU703" s="35"/>
      <c r="AV703" s="35"/>
      <c r="AW703" s="35"/>
      <c r="AX703" s="35"/>
      <c r="AY703" s="35"/>
      <c r="AZ703" s="35"/>
      <c r="BA703" s="35"/>
      <c r="BB703" s="35"/>
      <c r="BC703" s="35"/>
      <c r="BD703" s="35"/>
      <c r="BE703" s="35"/>
      <c r="BF703" s="35"/>
      <c r="BG703" s="35"/>
      <c r="BH703" s="35"/>
      <c r="BI703" s="35"/>
      <c r="BJ703" s="35"/>
      <c r="BK703" s="35"/>
      <c r="BL703" s="35"/>
      <c r="BM703" s="35"/>
      <c r="BN703" s="35"/>
      <c r="BO703" s="35"/>
      <c r="BP703" s="35"/>
      <c r="BQ703" s="35"/>
    </row>
    <row r="704" spans="4:69" x14ac:dyDescent="0.25">
      <c r="D704" s="38" t="s">
        <v>396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F704" s="39" t="s">
        <v>2900</v>
      </c>
      <c r="AG704" s="35"/>
      <c r="AH704" s="35"/>
      <c r="AI704" s="35"/>
      <c r="AJ704" s="35"/>
      <c r="AK704" s="35"/>
      <c r="AL704" s="35"/>
      <c r="AM704" s="35"/>
      <c r="AN704" s="35"/>
      <c r="AO704" s="35"/>
      <c r="AP704" s="35"/>
      <c r="AQ704" s="35"/>
      <c r="AR704" s="35"/>
      <c r="AS704" s="35"/>
      <c r="AT704" s="35"/>
      <c r="AU704" s="35"/>
      <c r="AV704" s="35"/>
      <c r="AW704" s="35"/>
      <c r="AX704" s="35"/>
      <c r="AY704" s="35"/>
      <c r="AZ704" s="35"/>
      <c r="BA704" s="35"/>
      <c r="BB704" s="35"/>
      <c r="BC704" s="35"/>
      <c r="BD704" s="35"/>
      <c r="BE704" s="35"/>
      <c r="BF704" s="35"/>
      <c r="BG704" s="35"/>
      <c r="BH704" s="35"/>
      <c r="BI704" s="35"/>
      <c r="BJ704" s="35"/>
      <c r="BK704" s="35"/>
      <c r="BL704" s="35"/>
      <c r="BM704" s="35"/>
      <c r="BN704" s="35"/>
      <c r="BO704" s="35"/>
      <c r="BP704" s="35"/>
      <c r="BQ704" s="35"/>
    </row>
    <row r="705" spans="4:69" x14ac:dyDescent="0.25">
      <c r="D705" s="38" t="s">
        <v>2888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F705" s="39" t="s">
        <v>278</v>
      </c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  <c r="BD705" s="35"/>
      <c r="BE705" s="35"/>
      <c r="BF705" s="35"/>
      <c r="BG705" s="35"/>
      <c r="BH705" s="35"/>
      <c r="BI705" s="35"/>
      <c r="BJ705" s="35"/>
      <c r="BK705" s="35"/>
      <c r="BL705" s="35"/>
      <c r="BM705" s="35"/>
      <c r="BN705" s="35"/>
      <c r="BO705" s="35"/>
      <c r="BP705" s="35"/>
      <c r="BQ705" s="35"/>
    </row>
    <row r="706" spans="4:69" x14ac:dyDescent="0.25">
      <c r="D706" s="38" t="s">
        <v>275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F706" s="39" t="s">
        <v>2893</v>
      </c>
      <c r="AG706" s="35"/>
      <c r="AH706" s="35"/>
      <c r="AI706" s="35"/>
      <c r="AJ706" s="35"/>
      <c r="AK706" s="35"/>
      <c r="AL706" s="35"/>
      <c r="AM706" s="35"/>
      <c r="AN706" s="35"/>
      <c r="AO706" s="35"/>
      <c r="AP706" s="35"/>
      <c r="AQ706" s="35"/>
      <c r="AR706" s="35"/>
      <c r="AS706" s="35"/>
      <c r="AT706" s="35"/>
      <c r="AU706" s="35"/>
      <c r="AV706" s="35"/>
      <c r="AW706" s="35"/>
      <c r="AX706" s="35"/>
      <c r="AY706" s="35"/>
      <c r="AZ706" s="35"/>
      <c r="BA706" s="35"/>
      <c r="BB706" s="35"/>
      <c r="BC706" s="35"/>
      <c r="BD706" s="35"/>
      <c r="BE706" s="35"/>
      <c r="BF706" s="35"/>
      <c r="BG706" s="35"/>
      <c r="BH706" s="35"/>
      <c r="BI706" s="35"/>
      <c r="BJ706" s="35"/>
      <c r="BK706" s="35"/>
      <c r="BL706" s="35"/>
      <c r="BM706" s="35"/>
      <c r="BN706" s="35"/>
      <c r="BO706" s="35"/>
      <c r="BP706" s="35"/>
      <c r="BQ706" s="35"/>
    </row>
    <row r="707" spans="4:69" x14ac:dyDescent="0.25">
      <c r="D707" s="38" t="s">
        <v>2853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F707" s="39" t="s">
        <v>2894</v>
      </c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/>
      <c r="AR707" s="35"/>
      <c r="AS707" s="35"/>
      <c r="AT707" s="35"/>
      <c r="AU707" s="35"/>
      <c r="AV707" s="35"/>
      <c r="AW707" s="35"/>
      <c r="AX707" s="35"/>
      <c r="AY707" s="35"/>
      <c r="AZ707" s="35"/>
      <c r="BA707" s="35"/>
      <c r="BB707" s="35"/>
      <c r="BC707" s="35"/>
      <c r="BD707" s="35"/>
      <c r="BE707" s="35"/>
      <c r="BF707" s="35"/>
      <c r="BG707" s="35"/>
      <c r="BH707" s="35"/>
      <c r="BI707" s="35"/>
      <c r="BJ707" s="35"/>
      <c r="BK707" s="35"/>
      <c r="BL707" s="35"/>
      <c r="BM707" s="35"/>
      <c r="BN707" s="35"/>
      <c r="BO707" s="35"/>
      <c r="BP707" s="35"/>
      <c r="BQ707" s="35"/>
    </row>
    <row r="708" spans="4:69" x14ac:dyDescent="0.25">
      <c r="D708" s="38" t="s">
        <v>313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F708" s="39" t="s">
        <v>2897</v>
      </c>
      <c r="AG708" s="35"/>
      <c r="AH708" s="35"/>
      <c r="AI708" s="35"/>
      <c r="AJ708" s="35"/>
      <c r="AK708" s="35"/>
      <c r="AL708" s="35"/>
      <c r="AM708" s="35"/>
      <c r="AN708" s="35"/>
      <c r="AO708" s="35"/>
      <c r="AP708" s="35"/>
      <c r="AQ708" s="35"/>
      <c r="AR708" s="35"/>
      <c r="AS708" s="35"/>
      <c r="AT708" s="35"/>
      <c r="AU708" s="35"/>
      <c r="AV708" s="35"/>
      <c r="AW708" s="35"/>
      <c r="AX708" s="35"/>
      <c r="AY708" s="35"/>
      <c r="AZ708" s="35"/>
      <c r="BA708" s="35"/>
      <c r="BB708" s="35"/>
      <c r="BC708" s="35"/>
      <c r="BD708" s="35"/>
      <c r="BE708" s="35"/>
      <c r="BF708" s="35"/>
      <c r="BG708" s="35"/>
      <c r="BH708" s="35"/>
      <c r="BI708" s="35"/>
      <c r="BJ708" s="35"/>
      <c r="BK708" s="35"/>
      <c r="BL708" s="35"/>
      <c r="BM708" s="35"/>
      <c r="BN708" s="35"/>
      <c r="BO708" s="35"/>
      <c r="BP708" s="35"/>
      <c r="BQ708" s="35"/>
    </row>
    <row r="709" spans="4:69" x14ac:dyDescent="0.25">
      <c r="D709" s="38" t="s">
        <v>2889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F709" s="39" t="s">
        <v>2898</v>
      </c>
      <c r="AG709" s="35"/>
      <c r="AH709" s="35"/>
      <c r="AI709" s="35"/>
      <c r="AJ709" s="35"/>
      <c r="AK709" s="35"/>
      <c r="AL709" s="35"/>
      <c r="AM709" s="35"/>
      <c r="AN709" s="35"/>
      <c r="AO709" s="35"/>
      <c r="AP709" s="35"/>
      <c r="AQ709" s="35"/>
      <c r="AR709" s="35"/>
      <c r="AS709" s="35"/>
      <c r="AT709" s="35"/>
      <c r="AU709" s="35"/>
      <c r="AV709" s="35"/>
      <c r="AW709" s="35"/>
      <c r="AX709" s="35"/>
      <c r="AY709" s="35"/>
      <c r="AZ709" s="35"/>
      <c r="BA709" s="35"/>
      <c r="BB709" s="35"/>
      <c r="BC709" s="35"/>
      <c r="BD709" s="35"/>
      <c r="BE709" s="35"/>
      <c r="BF709" s="35"/>
      <c r="BG709" s="35"/>
      <c r="BH709" s="35"/>
      <c r="BI709" s="35"/>
      <c r="BJ709" s="35"/>
      <c r="BK709" s="35"/>
      <c r="BL709" s="35"/>
      <c r="BM709" s="35"/>
      <c r="BN709" s="35"/>
      <c r="BO709" s="35"/>
      <c r="BP709" s="35"/>
      <c r="BQ709" s="35"/>
    </row>
    <row r="710" spans="4:69" x14ac:dyDescent="0.25">
      <c r="D710" s="38" t="s">
        <v>347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F710" s="39" t="s">
        <v>2902</v>
      </c>
      <c r="AG710" s="35"/>
      <c r="AH710" s="35"/>
      <c r="AI710" s="35"/>
      <c r="AJ710" s="35"/>
      <c r="AK710" s="35"/>
      <c r="AL710" s="35"/>
      <c r="AM710" s="35"/>
      <c r="AN710" s="35"/>
      <c r="AO710" s="35"/>
      <c r="AP710" s="35"/>
      <c r="AQ710" s="35"/>
      <c r="AR710" s="35"/>
      <c r="AS710" s="35"/>
      <c r="AT710" s="35"/>
      <c r="AU710" s="35"/>
      <c r="AV710" s="35"/>
      <c r="AW710" s="35"/>
      <c r="AX710" s="35"/>
      <c r="AY710" s="35"/>
      <c r="AZ710" s="35"/>
      <c r="BA710" s="35"/>
      <c r="BB710" s="35"/>
      <c r="BC710" s="35"/>
      <c r="BD710" s="35"/>
      <c r="BE710" s="35"/>
      <c r="BF710" s="35"/>
      <c r="BG710" s="35"/>
      <c r="BH710" s="35"/>
      <c r="BI710" s="35"/>
      <c r="BJ710" s="35"/>
      <c r="BK710" s="35"/>
      <c r="BL710" s="35"/>
      <c r="BM710" s="35"/>
      <c r="BN710" s="35"/>
      <c r="BO710" s="35"/>
      <c r="BP710" s="35"/>
      <c r="BQ710" s="35"/>
    </row>
    <row r="711" spans="4:69" x14ac:dyDescent="0.25">
      <c r="D711" s="38" t="s">
        <v>2890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F711" s="39"/>
      <c r="AG711" s="35"/>
      <c r="AH711" s="35"/>
      <c r="AI711" s="35"/>
      <c r="AJ711" s="35"/>
      <c r="AK711" s="35"/>
      <c r="AL711" s="35"/>
      <c r="AM711" s="35"/>
      <c r="AN711" s="35"/>
      <c r="AO711" s="35"/>
      <c r="AP711" s="35"/>
      <c r="AQ711" s="35"/>
      <c r="AR711" s="35"/>
      <c r="AS711" s="35"/>
      <c r="AT711" s="35"/>
      <c r="AU711" s="35"/>
      <c r="AV711" s="35"/>
      <c r="AW711" s="35"/>
      <c r="AX711" s="35"/>
      <c r="AY711" s="35"/>
      <c r="AZ711" s="35"/>
      <c r="BA711" s="35"/>
      <c r="BB711" s="35"/>
      <c r="BC711" s="35"/>
      <c r="BD711" s="35"/>
      <c r="BE711" s="35"/>
      <c r="BF711" s="35"/>
      <c r="BG711" s="35"/>
      <c r="BH711" s="35"/>
      <c r="BI711" s="35"/>
      <c r="BJ711" s="35"/>
      <c r="BK711" s="35"/>
      <c r="BL711" s="35"/>
      <c r="BM711" s="35"/>
      <c r="BN711" s="35"/>
      <c r="BO711" s="35"/>
      <c r="BP711" s="35"/>
      <c r="BQ711" s="35"/>
    </row>
    <row r="712" spans="4:69" x14ac:dyDescent="0.25">
      <c r="D712" s="38" t="s">
        <v>419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F712" s="39" t="s">
        <v>260</v>
      </c>
      <c r="AG712" s="35"/>
      <c r="AH712" s="35"/>
      <c r="AI712" s="35"/>
      <c r="AJ712" s="35"/>
      <c r="AK712" s="35"/>
      <c r="AL712" s="35"/>
      <c r="AM712" s="35"/>
      <c r="AN712" s="35"/>
      <c r="AO712" s="35"/>
      <c r="AP712" s="35"/>
      <c r="AQ712" s="35"/>
      <c r="AR712" s="35"/>
      <c r="AS712" s="35"/>
      <c r="AT712" s="35"/>
      <c r="AU712" s="35"/>
      <c r="AV712" s="35"/>
      <c r="AW712" s="35"/>
      <c r="AX712" s="35"/>
      <c r="AY712" s="35"/>
      <c r="AZ712" s="35"/>
      <c r="BA712" s="35"/>
      <c r="BB712" s="35"/>
      <c r="BC712" s="35"/>
      <c r="BD712" s="35"/>
      <c r="BE712" s="35"/>
      <c r="BF712" s="35"/>
      <c r="BG712" s="35"/>
      <c r="BH712" s="35"/>
      <c r="BI712" s="35"/>
      <c r="BJ712" s="35"/>
      <c r="BK712" s="35"/>
      <c r="BL712" s="35"/>
      <c r="BM712" s="35"/>
      <c r="BN712" s="35"/>
      <c r="BO712" s="35"/>
      <c r="BP712" s="35"/>
      <c r="BQ712" s="35"/>
    </row>
    <row r="713" spans="4:69" x14ac:dyDescent="0.25">
      <c r="D713" s="38" t="s">
        <v>2885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F713" s="39" t="s">
        <v>261</v>
      </c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/>
      <c r="AU713" s="35"/>
      <c r="AV713" s="35"/>
      <c r="AW713" s="35"/>
      <c r="AX713" s="35"/>
      <c r="AY713" s="35"/>
      <c r="AZ713" s="35"/>
      <c r="BA713" s="35"/>
      <c r="BB713" s="35"/>
      <c r="BC713" s="35"/>
      <c r="BD713" s="35"/>
      <c r="BE713" s="35"/>
      <c r="BF713" s="35"/>
      <c r="BG713" s="35"/>
      <c r="BH713" s="35"/>
      <c r="BI713" s="35"/>
      <c r="BJ713" s="35"/>
      <c r="BK713" s="35"/>
      <c r="BL713" s="35"/>
      <c r="BM713" s="35"/>
      <c r="BN713" s="35"/>
      <c r="BO713" s="35"/>
      <c r="BP713" s="35"/>
      <c r="BQ713" s="35"/>
    </row>
    <row r="714" spans="4:69" x14ac:dyDescent="0.25">
      <c r="D714" s="38" t="s">
        <v>2882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F714" s="39" t="s">
        <v>325</v>
      </c>
      <c r="AG714" s="35"/>
      <c r="AH714" s="35"/>
      <c r="AI714" s="35"/>
      <c r="AJ714" s="35"/>
      <c r="AK714" s="35"/>
      <c r="AL714" s="35"/>
      <c r="AM714" s="35"/>
      <c r="AN714" s="35"/>
      <c r="AO714" s="35"/>
      <c r="AP714" s="35"/>
      <c r="AQ714" s="35"/>
      <c r="AR714" s="35"/>
      <c r="AS714" s="35"/>
      <c r="AT714" s="35"/>
      <c r="AU714" s="35"/>
      <c r="AV714" s="35"/>
      <c r="AW714" s="35"/>
      <c r="AX714" s="35"/>
      <c r="AY714" s="35"/>
      <c r="AZ714" s="35"/>
      <c r="BA714" s="35"/>
      <c r="BB714" s="35"/>
      <c r="BC714" s="35"/>
      <c r="BD714" s="35"/>
      <c r="BE714" s="35"/>
      <c r="BF714" s="35"/>
      <c r="BG714" s="35"/>
      <c r="BH714" s="35"/>
      <c r="BI714" s="35"/>
      <c r="BJ714" s="35"/>
      <c r="BK714" s="35"/>
      <c r="BL714" s="35"/>
      <c r="BM714" s="35"/>
      <c r="BN714" s="35"/>
      <c r="BO714" s="35"/>
      <c r="BP714" s="35"/>
      <c r="BQ714" s="35"/>
    </row>
    <row r="715" spans="4:69" x14ac:dyDescent="0.25">
      <c r="D715" s="38" t="s">
        <v>2883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</row>
    <row r="716" spans="4:69" x14ac:dyDescent="0.25">
      <c r="D716" s="38" t="s">
        <v>2884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</row>
    <row r="718" spans="4:69" x14ac:dyDescent="0.25">
      <c r="D718" s="1" t="s">
        <v>2903</v>
      </c>
    </row>
    <row r="753" spans="2:4" x14ac:dyDescent="0.25">
      <c r="B753" s="2">
        <v>0</v>
      </c>
      <c r="D753" s="4" t="s">
        <v>501</v>
      </c>
    </row>
    <row r="754" spans="2:4" x14ac:dyDescent="0.25">
      <c r="D754" s="41" t="s">
        <v>301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292D2-E57F-4245-A662-0069E57C36E9}">
  <dimension ref="A2:J18"/>
  <sheetViews>
    <sheetView zoomScale="85" zoomScaleNormal="85" workbookViewId="0">
      <selection activeCell="C10" sqref="C10"/>
    </sheetView>
  </sheetViews>
  <sheetFormatPr defaultColWidth="2.85546875" defaultRowHeight="15" x14ac:dyDescent="0.25"/>
  <cols>
    <col min="1" max="1" width="9" style="68" bestFit="1" customWidth="1"/>
    <col min="2" max="2" width="39.1406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2837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2850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2292</v>
      </c>
      <c r="B5" s="51" t="s">
        <v>2291</v>
      </c>
      <c r="C5" s="51" t="s">
        <v>563</v>
      </c>
      <c r="D5" s="51" t="s">
        <v>310</v>
      </c>
      <c r="E5" s="51" t="s">
        <v>272</v>
      </c>
      <c r="F5" s="67">
        <v>45209.336111110999</v>
      </c>
      <c r="G5" s="67">
        <v>45629.625</v>
      </c>
      <c r="H5" s="51" t="s">
        <v>23</v>
      </c>
      <c r="I5" s="51" t="s">
        <v>18</v>
      </c>
      <c r="J5" s="51" t="s">
        <v>2747</v>
      </c>
    </row>
    <row r="6" spans="1:10" ht="45" x14ac:dyDescent="0.25">
      <c r="A6" s="44" t="s">
        <v>2264</v>
      </c>
      <c r="B6" s="44" t="s">
        <v>2289</v>
      </c>
      <c r="C6" s="44" t="s">
        <v>490</v>
      </c>
      <c r="D6" s="44" t="s">
        <v>310</v>
      </c>
      <c r="E6" s="44" t="s">
        <v>272</v>
      </c>
      <c r="F6" s="63">
        <v>45209.454166666997</v>
      </c>
      <c r="G6" s="63">
        <v>45630.408333332998</v>
      </c>
      <c r="H6" s="44" t="s">
        <v>23</v>
      </c>
      <c r="I6" s="44" t="s">
        <v>18</v>
      </c>
      <c r="J6" s="44" t="s">
        <v>255</v>
      </c>
    </row>
    <row r="7" spans="1:10" ht="45" x14ac:dyDescent="0.25">
      <c r="A7" s="51" t="s">
        <v>2369</v>
      </c>
      <c r="B7" s="51" t="s">
        <v>2370</v>
      </c>
      <c r="C7" s="51" t="s">
        <v>327</v>
      </c>
      <c r="D7" s="51" t="s">
        <v>310</v>
      </c>
      <c r="E7" s="51" t="s">
        <v>272</v>
      </c>
      <c r="F7" s="67">
        <v>45210.46875</v>
      </c>
      <c r="G7" s="67">
        <v>45631.416666666999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44" t="s">
        <v>2622</v>
      </c>
      <c r="B8" s="44" t="s">
        <v>2655</v>
      </c>
      <c r="C8" s="44" t="s">
        <v>323</v>
      </c>
      <c r="D8" s="44" t="s">
        <v>310</v>
      </c>
      <c r="E8" s="44" t="s">
        <v>272</v>
      </c>
      <c r="F8" s="63">
        <v>45215.413888889001</v>
      </c>
      <c r="G8" s="63">
        <v>45636.369444443997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2704</v>
      </c>
      <c r="B9" s="47" t="s">
        <v>2703</v>
      </c>
      <c r="C9" s="47" t="s">
        <v>2702</v>
      </c>
      <c r="D9" s="47" t="s">
        <v>310</v>
      </c>
      <c r="E9" s="47" t="s">
        <v>272</v>
      </c>
      <c r="F9" s="62">
        <v>45215.620833333</v>
      </c>
      <c r="G9" s="62">
        <v>45636.574999999997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2697</v>
      </c>
      <c r="B10" s="44" t="s">
        <v>2696</v>
      </c>
      <c r="C10" s="44" t="s">
        <v>377</v>
      </c>
      <c r="D10" s="44" t="s">
        <v>310</v>
      </c>
      <c r="E10" s="44" t="s">
        <v>272</v>
      </c>
      <c r="F10" s="63">
        <v>45215.703472221998</v>
      </c>
      <c r="G10" s="63">
        <v>45636.656944444003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2713</v>
      </c>
      <c r="B11" s="47" t="s">
        <v>2712</v>
      </c>
      <c r="C11" s="47" t="s">
        <v>2835</v>
      </c>
      <c r="D11" s="47" t="s">
        <v>310</v>
      </c>
      <c r="E11" s="47" t="s">
        <v>272</v>
      </c>
      <c r="F11" s="62">
        <v>45216.390972221998</v>
      </c>
      <c r="G11" s="62">
        <v>45637.333333333001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2780</v>
      </c>
      <c r="B12" s="44" t="s">
        <v>2782</v>
      </c>
      <c r="C12" s="44" t="s">
        <v>528</v>
      </c>
      <c r="D12" s="44" t="s">
        <v>310</v>
      </c>
      <c r="E12" s="44" t="s">
        <v>272</v>
      </c>
      <c r="F12" s="63">
        <v>45216.609722221998</v>
      </c>
      <c r="G12" s="63">
        <v>45637.552777778001</v>
      </c>
      <c r="H12" s="44" t="s">
        <v>23</v>
      </c>
      <c r="I12" s="44" t="s">
        <v>18</v>
      </c>
      <c r="J12" s="44" t="s">
        <v>259</v>
      </c>
    </row>
    <row r="14" spans="1:10" x14ac:dyDescent="0.25">
      <c r="A14" s="43" t="s">
        <v>2868</v>
      </c>
      <c r="B14" s="43" t="s">
        <v>2866</v>
      </c>
      <c r="C14" s="43"/>
      <c r="D14" s="43"/>
      <c r="E14" s="43"/>
      <c r="F14" s="65"/>
      <c r="G14" s="65"/>
      <c r="H14" s="43"/>
      <c r="I14" s="43"/>
      <c r="J14" s="43" t="s">
        <v>317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317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317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317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343CE-B491-40F1-90D3-197FD0B14FBF}">
  <dimension ref="B2:BK776"/>
  <sheetViews>
    <sheetView topLeftCell="A249" zoomScale="85" zoomScaleNormal="85" workbookViewId="0">
      <selection activeCell="D234" sqref="D23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2758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2759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2760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2761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2908</v>
      </c>
    </row>
    <row r="56" spans="2:4" x14ac:dyDescent="0.25">
      <c r="D56" s="41" t="s">
        <v>300</v>
      </c>
    </row>
    <row r="58" spans="2:4" x14ac:dyDescent="0.25">
      <c r="D58" s="1" t="s">
        <v>2914</v>
      </c>
    </row>
    <row r="59" spans="2:4" x14ac:dyDescent="0.25">
      <c r="D59" s="48" t="s">
        <v>2666</v>
      </c>
    </row>
    <row r="61" spans="2:4" x14ac:dyDescent="0.25">
      <c r="D61" s="1" t="s">
        <v>2906</v>
      </c>
    </row>
    <row r="116" spans="4:23" x14ac:dyDescent="0.25">
      <c r="D116" s="1" t="s">
        <v>266</v>
      </c>
    </row>
    <row r="117" spans="4:23" x14ac:dyDescent="0.25">
      <c r="D117" s="4" t="s">
        <v>2662</v>
      </c>
    </row>
    <row r="119" spans="4:23" x14ac:dyDescent="0.25">
      <c r="D119" s="38" t="s">
        <v>268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</row>
    <row r="120" spans="4:23" x14ac:dyDescent="0.25">
      <c r="D120" s="38" t="s">
        <v>2912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</row>
    <row r="121" spans="4:23" x14ac:dyDescent="0.25">
      <c r="D121" s="38" t="s">
        <v>558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</row>
    <row r="122" spans="4:23" x14ac:dyDescent="0.25">
      <c r="D122" s="38" t="s">
        <v>269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</row>
    <row r="123" spans="4:23" x14ac:dyDescent="0.25">
      <c r="D123" s="38" t="s">
        <v>844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</row>
    <row r="125" spans="4:23" x14ac:dyDescent="0.25">
      <c r="D125" s="39" t="s">
        <v>324</v>
      </c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</row>
    <row r="126" spans="4:23" x14ac:dyDescent="0.25">
      <c r="D126" s="39" t="s">
        <v>308</v>
      </c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</row>
    <row r="127" spans="4:23" x14ac:dyDescent="0.25">
      <c r="D127" s="39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</row>
    <row r="128" spans="4:23" x14ac:dyDescent="0.25">
      <c r="D128" s="39" t="s">
        <v>599</v>
      </c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</row>
    <row r="129" spans="4:23" x14ac:dyDescent="0.25">
      <c r="D129" s="39" t="s">
        <v>278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</row>
    <row r="130" spans="4:23" x14ac:dyDescent="0.25">
      <c r="D130" s="39" t="s">
        <v>845</v>
      </c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</row>
    <row r="131" spans="4:23" x14ac:dyDescent="0.25">
      <c r="D131" s="39" t="s">
        <v>846</v>
      </c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</row>
    <row r="132" spans="4:23" x14ac:dyDescent="0.25">
      <c r="D132" s="39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</row>
    <row r="133" spans="4:23" x14ac:dyDescent="0.25">
      <c r="D133" s="39" t="s">
        <v>2911</v>
      </c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</row>
    <row r="134" spans="4:23" x14ac:dyDescent="0.25">
      <c r="D134" s="39" t="s">
        <v>278</v>
      </c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</row>
    <row r="135" spans="4:23" x14ac:dyDescent="0.25">
      <c r="D135" s="39" t="s">
        <v>848</v>
      </c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</row>
    <row r="136" spans="4:23" x14ac:dyDescent="0.25">
      <c r="D136" s="39" t="s">
        <v>849</v>
      </c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</row>
    <row r="137" spans="4:23" x14ac:dyDescent="0.25">
      <c r="D137" s="39" t="s">
        <v>851</v>
      </c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</row>
    <row r="138" spans="4:23" x14ac:dyDescent="0.25">
      <c r="D138" s="39" t="s">
        <v>850</v>
      </c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</row>
    <row r="139" spans="4:23" x14ac:dyDescent="0.25">
      <c r="D139" s="39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</row>
    <row r="140" spans="4:23" x14ac:dyDescent="0.25">
      <c r="D140" s="39" t="s">
        <v>260</v>
      </c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</row>
    <row r="141" spans="4:23" x14ac:dyDescent="0.25">
      <c r="D141" s="39" t="s">
        <v>261</v>
      </c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</row>
    <row r="142" spans="4:23" x14ac:dyDescent="0.25">
      <c r="D142" s="39" t="s">
        <v>325</v>
      </c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</row>
    <row r="144" spans="4:23" x14ac:dyDescent="0.25">
      <c r="D144" s="38" t="s">
        <v>33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</row>
    <row r="145" spans="4:41" x14ac:dyDescent="0.25">
      <c r="D145" s="38" t="s">
        <v>2274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</row>
    <row r="146" spans="4:41" x14ac:dyDescent="0.25">
      <c r="D146" s="38" t="s">
        <v>2275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</row>
    <row r="147" spans="4:41" x14ac:dyDescent="0.25">
      <c r="D147" s="38" t="s">
        <v>2276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</row>
    <row r="148" spans="4:41" x14ac:dyDescent="0.25">
      <c r="D148" s="38" t="s">
        <v>2277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</row>
    <row r="149" spans="4:41" x14ac:dyDescent="0.25">
      <c r="D149" s="38" t="s">
        <v>2278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</row>
    <row r="150" spans="4:41" x14ac:dyDescent="0.25">
      <c r="D150" s="38" t="s">
        <v>337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</row>
    <row r="151" spans="4:41" x14ac:dyDescent="0.25">
      <c r="D151" s="38" t="s">
        <v>2912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</row>
    <row r="152" spans="4:41" x14ac:dyDescent="0.25">
      <c r="D152" s="38" t="s">
        <v>558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</row>
    <row r="153" spans="4:41" x14ac:dyDescent="0.25">
      <c r="D153" s="38" t="s">
        <v>269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</row>
    <row r="154" spans="4:41" x14ac:dyDescent="0.25">
      <c r="D154" s="38" t="s">
        <v>2665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</row>
    <row r="156" spans="4:41" x14ac:dyDescent="0.25">
      <c r="D156" s="39" t="s">
        <v>324</v>
      </c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</row>
    <row r="157" spans="4:41" x14ac:dyDescent="0.25">
      <c r="D157" s="39" t="s">
        <v>308</v>
      </c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</row>
    <row r="158" spans="4:41" x14ac:dyDescent="0.25">
      <c r="D158" s="39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</row>
    <row r="159" spans="4:41" x14ac:dyDescent="0.25">
      <c r="D159" s="39" t="s">
        <v>599</v>
      </c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</row>
    <row r="160" spans="4:41" x14ac:dyDescent="0.25">
      <c r="D160" s="39" t="s">
        <v>278</v>
      </c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</row>
    <row r="161" spans="4:41" x14ac:dyDescent="0.25">
      <c r="D161" s="39" t="s">
        <v>2281</v>
      </c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</row>
    <row r="162" spans="4:41" x14ac:dyDescent="0.25">
      <c r="D162" s="39" t="s">
        <v>2913</v>
      </c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</row>
    <row r="163" spans="4:41" x14ac:dyDescent="0.25">
      <c r="D163" s="39" t="s">
        <v>2283</v>
      </c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</row>
    <row r="164" spans="4:41" x14ac:dyDescent="0.25">
      <c r="D164" s="39" t="s">
        <v>2284</v>
      </c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</row>
    <row r="165" spans="4:41" x14ac:dyDescent="0.25">
      <c r="D165" s="39">
        <v>210427</v>
      </c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</row>
    <row r="166" spans="4:41" x14ac:dyDescent="0.25">
      <c r="D166" s="39" t="s">
        <v>258</v>
      </c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</row>
    <row r="167" spans="4:41" x14ac:dyDescent="0.25">
      <c r="D167" s="39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</row>
    <row r="168" spans="4:41" x14ac:dyDescent="0.25">
      <c r="D168" s="39" t="s">
        <v>260</v>
      </c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</row>
    <row r="169" spans="4:41" x14ac:dyDescent="0.25">
      <c r="D169" s="39" t="s">
        <v>261</v>
      </c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</row>
    <row r="170" spans="4:41" x14ac:dyDescent="0.25">
      <c r="D170" s="39" t="s">
        <v>325</v>
      </c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</row>
    <row r="172" spans="4:41" x14ac:dyDescent="0.25">
      <c r="D172" s="48" t="s">
        <v>2336</v>
      </c>
    </row>
    <row r="173" spans="4:41" x14ac:dyDescent="0.25">
      <c r="D173" s="128" t="s">
        <v>2337</v>
      </c>
    </row>
    <row r="174" spans="4:41" x14ac:dyDescent="0.25">
      <c r="D174" s="128" t="s">
        <v>2338</v>
      </c>
    </row>
    <row r="176" spans="4:41" x14ac:dyDescent="0.25">
      <c r="D176" s="38" t="s">
        <v>33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</row>
    <row r="177" spans="4:24" x14ac:dyDescent="0.25">
      <c r="D177" s="38" t="s">
        <v>2916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</row>
    <row r="178" spans="4:24" x14ac:dyDescent="0.25">
      <c r="D178" s="38" t="s">
        <v>2275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</row>
    <row r="179" spans="4:24" x14ac:dyDescent="0.25">
      <c r="D179" s="38" t="s">
        <v>2276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</row>
    <row r="180" spans="4:24" x14ac:dyDescent="0.25">
      <c r="D180" s="38" t="s">
        <v>2277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</row>
    <row r="181" spans="4:24" x14ac:dyDescent="0.25">
      <c r="D181" s="38" t="s">
        <v>2278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</row>
    <row r="182" spans="4:24" x14ac:dyDescent="0.25">
      <c r="D182" s="38" t="s">
        <v>337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</row>
    <row r="183" spans="4:24" x14ac:dyDescent="0.25">
      <c r="D183" s="38" t="s">
        <v>2912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</row>
    <row r="184" spans="4:24" x14ac:dyDescent="0.25">
      <c r="D184" s="38" t="s">
        <v>558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</row>
    <row r="185" spans="4:24" x14ac:dyDescent="0.25">
      <c r="D185" s="38" t="s">
        <v>269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</row>
    <row r="186" spans="4:24" x14ac:dyDescent="0.25">
      <c r="D186" s="38" t="s">
        <v>2665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</row>
    <row r="188" spans="4:24" x14ac:dyDescent="0.25">
      <c r="D188" s="38" t="s">
        <v>33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</row>
    <row r="189" spans="4:24" x14ac:dyDescent="0.25">
      <c r="D189" s="38" t="s">
        <v>2917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</row>
    <row r="190" spans="4:24" x14ac:dyDescent="0.25">
      <c r="D190" s="38" t="s">
        <v>2918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</row>
    <row r="191" spans="4:24" x14ac:dyDescent="0.25">
      <c r="D191" s="38" t="s">
        <v>2664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</row>
    <row r="192" spans="4:24" x14ac:dyDescent="0.25">
      <c r="D192" s="38" t="s">
        <v>2920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</row>
    <row r="193" spans="4:24" x14ac:dyDescent="0.25">
      <c r="D193" s="38" t="s">
        <v>2922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</row>
    <row r="194" spans="4:24" x14ac:dyDescent="0.25">
      <c r="D194" s="38" t="s">
        <v>2923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</row>
    <row r="196" spans="4:24" x14ac:dyDescent="0.25">
      <c r="D196" s="38" t="s">
        <v>33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</row>
    <row r="197" spans="4:24" x14ac:dyDescent="0.25">
      <c r="D197" s="38" t="s">
        <v>2919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</row>
    <row r="198" spans="4:24" x14ac:dyDescent="0.25">
      <c r="D198" s="38" t="s">
        <v>2917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</row>
    <row r="199" spans="4:24" x14ac:dyDescent="0.25">
      <c r="D199" s="38" t="s">
        <v>2918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</row>
    <row r="200" spans="4:24" x14ac:dyDescent="0.25">
      <c r="D200" s="38" t="s">
        <v>2664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</row>
    <row r="201" spans="4:24" x14ac:dyDescent="0.25">
      <c r="D201" s="38" t="s">
        <v>2921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</row>
    <row r="202" spans="4:24" x14ac:dyDescent="0.25">
      <c r="D202" s="38" t="s">
        <v>2922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</row>
    <row r="203" spans="4:24" x14ac:dyDescent="0.25">
      <c r="D203" s="38" t="s">
        <v>2924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</row>
    <row r="204" spans="4:24" x14ac:dyDescent="0.25">
      <c r="D204" s="38" t="s">
        <v>2925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</row>
    <row r="206" spans="4:24" x14ac:dyDescent="0.25">
      <c r="D206" s="1" t="s">
        <v>2915</v>
      </c>
    </row>
    <row r="234" spans="2:4" x14ac:dyDescent="0.25">
      <c r="B234" s="3">
        <v>0</v>
      </c>
      <c r="D234" s="48" t="s">
        <v>2910</v>
      </c>
    </row>
    <row r="235" spans="2:4" x14ac:dyDescent="0.25">
      <c r="D235" s="41" t="s">
        <v>300</v>
      </c>
    </row>
    <row r="237" spans="2:4" x14ac:dyDescent="0.25">
      <c r="D237" s="1" t="s">
        <v>711</v>
      </c>
    </row>
    <row r="280" spans="2:4" x14ac:dyDescent="0.25">
      <c r="B280" s="3">
        <v>0</v>
      </c>
      <c r="D280" s="4" t="s">
        <v>2928</v>
      </c>
    </row>
    <row r="281" spans="2:4" x14ac:dyDescent="0.25">
      <c r="D281" s="41" t="s">
        <v>302</v>
      </c>
    </row>
    <row r="283" spans="2:4" x14ac:dyDescent="0.25">
      <c r="D283" s="1" t="s">
        <v>2926</v>
      </c>
    </row>
    <row r="300" spans="39:39" x14ac:dyDescent="0.25">
      <c r="AM300" s="1" t="s">
        <v>2929</v>
      </c>
    </row>
    <row r="301" spans="39:39" x14ac:dyDescent="0.25">
      <c r="AM301" t="s">
        <v>2930</v>
      </c>
    </row>
    <row r="302" spans="39:39" x14ac:dyDescent="0.25">
      <c r="AM302" t="s">
        <v>2931</v>
      </c>
    </row>
    <row r="303" spans="39:39" x14ac:dyDescent="0.25">
      <c r="AM303" t="s">
        <v>2932</v>
      </c>
    </row>
    <row r="314" spans="2:63" x14ac:dyDescent="0.25">
      <c r="D314" s="38" t="s">
        <v>334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S314" s="75"/>
    </row>
    <row r="315" spans="2:63" x14ac:dyDescent="0.25">
      <c r="D315" s="38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S315" s="75"/>
    </row>
    <row r="316" spans="2:63" x14ac:dyDescent="0.25">
      <c r="D316" s="38" t="s">
        <v>37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S316" s="75"/>
    </row>
    <row r="317" spans="2:63" x14ac:dyDescent="0.25">
      <c r="D317" s="38" t="s">
        <v>328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S317" s="75"/>
    </row>
    <row r="318" spans="2:63" customFormat="1" x14ac:dyDescent="0.25">
      <c r="B318" s="1"/>
      <c r="C318" s="1"/>
      <c r="D318" s="39" t="s">
        <v>355</v>
      </c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1"/>
      <c r="AM318" s="1"/>
      <c r="AN318" s="1"/>
      <c r="AO318" s="1"/>
      <c r="AP318" s="1"/>
      <c r="AQ318" s="1"/>
      <c r="AR318" s="1"/>
      <c r="AS318" s="75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2:63" customFormat="1" x14ac:dyDescent="0.25">
      <c r="B319" s="1"/>
      <c r="C319" s="1"/>
      <c r="D319" s="38" t="s">
        <v>365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"/>
      <c r="AM319" s="1"/>
      <c r="AN319" s="1"/>
      <c r="AO319" s="1"/>
      <c r="AP319" s="1"/>
      <c r="AQ319" s="1"/>
      <c r="AR319" s="1"/>
      <c r="AS319" s="75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2:63" customFormat="1" x14ac:dyDescent="0.25">
      <c r="B320" s="1"/>
      <c r="C320" s="1"/>
      <c r="D320" s="56" t="s">
        <v>1230</v>
      </c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1"/>
      <c r="AM320" s="1"/>
      <c r="AN320" s="1"/>
      <c r="AO320" s="1"/>
      <c r="AP320" s="1"/>
      <c r="AQ320" s="1"/>
      <c r="AR320" s="1"/>
      <c r="AS320" s="75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2:63" customFormat="1" x14ac:dyDescent="0.25">
      <c r="B321" s="1"/>
      <c r="C321" s="1"/>
      <c r="D321" s="56" t="s">
        <v>1231</v>
      </c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1"/>
      <c r="AM321" s="1"/>
      <c r="AN321" s="1"/>
      <c r="AO321" s="1"/>
      <c r="AP321" s="1"/>
      <c r="AQ321" s="1"/>
      <c r="AR321" s="1"/>
      <c r="AS321" s="75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2:63" customFormat="1" x14ac:dyDescent="0.25">
      <c r="B322" s="1"/>
      <c r="C322" s="1"/>
      <c r="D322" s="56" t="s">
        <v>1232</v>
      </c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1"/>
      <c r="AM322" s="1"/>
      <c r="AN322" s="1"/>
      <c r="AO322" s="1"/>
      <c r="AP322" s="1"/>
      <c r="AQ322" s="1"/>
      <c r="AR322" s="1"/>
      <c r="AS322" s="75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2:63" customFormat="1" x14ac:dyDescent="0.25">
      <c r="B323" s="1"/>
      <c r="C323" s="1"/>
      <c r="D323" s="56" t="s">
        <v>410</v>
      </c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1"/>
      <c r="AM323" s="1"/>
      <c r="AN323" s="1"/>
      <c r="AO323" s="1"/>
      <c r="AP323" s="1"/>
      <c r="AQ323" s="1"/>
      <c r="AR323" s="1"/>
      <c r="AS323" s="75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2:63" customFormat="1" x14ac:dyDescent="0.25">
      <c r="B324" s="1"/>
      <c r="C324" s="1"/>
      <c r="D324" s="58" t="s">
        <v>481</v>
      </c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1"/>
      <c r="AM324" s="1"/>
      <c r="AN324" s="1"/>
      <c r="AO324" s="1"/>
      <c r="AP324" s="1"/>
      <c r="AQ324" s="1"/>
      <c r="AR324" s="1"/>
      <c r="AS324" s="75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2:63" customFormat="1" x14ac:dyDescent="0.25">
      <c r="B325" s="1"/>
      <c r="C325" s="1"/>
      <c r="D325" s="58" t="s">
        <v>339</v>
      </c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1"/>
      <c r="AM325" s="1"/>
      <c r="AN325" s="1"/>
      <c r="AO325" s="1"/>
      <c r="AP325" s="1"/>
      <c r="AQ325" s="1"/>
      <c r="AR325" s="1"/>
      <c r="AS325" s="75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2:63" customFormat="1" x14ac:dyDescent="0.25">
      <c r="B326" s="1"/>
      <c r="C326" s="1"/>
      <c r="D326" s="58" t="s">
        <v>482</v>
      </c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1"/>
      <c r="AM326" s="1"/>
      <c r="AN326" s="1"/>
      <c r="AO326" s="1"/>
      <c r="AP326" s="1"/>
      <c r="AQ326" s="1"/>
      <c r="AR326" s="1"/>
      <c r="AS326" s="75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2:63" customFormat="1" x14ac:dyDescent="0.25">
      <c r="B327" s="1"/>
      <c r="C327" s="1"/>
      <c r="D327" s="33" t="s">
        <v>406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"/>
      <c r="AM327" s="1"/>
      <c r="AN327" s="1"/>
      <c r="AO327" s="1"/>
      <c r="AP327" s="1"/>
      <c r="AQ327" s="1"/>
      <c r="AR327" s="1"/>
      <c r="AS327" s="75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33" t="s">
        <v>475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"/>
      <c r="AM328" s="1"/>
      <c r="AN328" s="1"/>
      <c r="AO328" s="1"/>
      <c r="AP328" s="1"/>
      <c r="AQ328" s="1"/>
      <c r="AR328" s="1"/>
      <c r="AS328" s="75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38" t="s">
        <v>423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"/>
      <c r="AM329" s="1"/>
      <c r="AN329" s="1"/>
      <c r="AO329" s="1"/>
      <c r="AP329" s="1"/>
      <c r="AQ329" s="1"/>
      <c r="AR329" s="1"/>
      <c r="AS329" s="75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38" t="s">
        <v>352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"/>
      <c r="AM330" s="1"/>
      <c r="AN330" s="1"/>
      <c r="AO330" s="1"/>
      <c r="AP330" s="1"/>
      <c r="AQ330" s="1"/>
      <c r="AR330" s="1"/>
      <c r="AS330" s="75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38" t="s">
        <v>425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"/>
      <c r="AM331" s="1"/>
      <c r="AN331" s="1"/>
      <c r="AO331" s="1"/>
      <c r="AP331" s="1"/>
      <c r="AQ331" s="1"/>
      <c r="AR331" s="1"/>
      <c r="AS331" s="75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38" t="s">
        <v>426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"/>
      <c r="AM332" s="1"/>
      <c r="AN332" s="1"/>
      <c r="AO332" s="1"/>
      <c r="AP332" s="1"/>
      <c r="AQ332" s="1"/>
      <c r="AR332" s="1"/>
      <c r="AS332" s="75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38" t="s">
        <v>336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"/>
      <c r="AM333" s="1"/>
      <c r="AN333" s="1"/>
      <c r="AO333" s="1"/>
      <c r="AP333" s="1"/>
      <c r="AQ333" s="1"/>
      <c r="AR333" s="1"/>
      <c r="AS333" s="75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38" t="s">
        <v>427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"/>
      <c r="AM334" s="1"/>
      <c r="AN334" s="1"/>
      <c r="AO334" s="1"/>
      <c r="AP334" s="1"/>
      <c r="AQ334" s="1"/>
      <c r="AR334" s="1"/>
      <c r="AS334" s="75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customFormat="1" x14ac:dyDescent="0.25">
      <c r="B335" s="1"/>
      <c r="C335" s="1"/>
      <c r="D335" s="38" t="s">
        <v>366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"/>
      <c r="AM335" s="1"/>
      <c r="AN335" s="1"/>
      <c r="AO335" s="1"/>
      <c r="AP335" s="1"/>
      <c r="AQ335" s="1"/>
      <c r="AR335" s="1"/>
      <c r="AS335" s="75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2:63" customFormat="1" x14ac:dyDescent="0.25">
      <c r="B336" s="1"/>
      <c r="C336" s="1"/>
      <c r="D336" s="38" t="s">
        <v>367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"/>
      <c r="AM336" s="1"/>
      <c r="AN336" s="1"/>
      <c r="AO336" s="1"/>
      <c r="AP336" s="1"/>
      <c r="AQ336" s="1"/>
      <c r="AR336" s="1"/>
      <c r="AS336" s="75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2:63" customFormat="1" x14ac:dyDescent="0.25">
      <c r="B337" s="1"/>
      <c r="C337" s="1"/>
      <c r="D337" s="38" t="s">
        <v>368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"/>
      <c r="AM337" s="1"/>
      <c r="AN337" s="1"/>
      <c r="AO337" s="1"/>
      <c r="AP337" s="1"/>
      <c r="AQ337" s="1"/>
      <c r="AR337" s="1"/>
      <c r="AS337" s="75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2:63" customFormat="1" x14ac:dyDescent="0.25">
      <c r="B338" s="1"/>
      <c r="C338" s="1"/>
      <c r="D338" s="38" t="s">
        <v>612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"/>
      <c r="AM338" s="1"/>
      <c r="AN338" s="1"/>
      <c r="AO338" s="1"/>
      <c r="AP338" s="1"/>
      <c r="AQ338" s="1"/>
      <c r="AR338" s="1"/>
      <c r="AS338" s="75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2:63" customFormat="1" x14ac:dyDescent="0.25">
      <c r="B339" s="1"/>
      <c r="C339" s="1"/>
      <c r="D339" s="71" t="s">
        <v>613</v>
      </c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  <c r="AA339" s="72"/>
      <c r="AB339" s="72"/>
      <c r="AC339" s="72"/>
      <c r="AD339" s="72"/>
      <c r="AE339" s="72"/>
      <c r="AF339" s="72"/>
      <c r="AG339" s="72"/>
      <c r="AH339" s="72"/>
      <c r="AI339" s="72"/>
      <c r="AJ339" s="72"/>
      <c r="AK339" s="72"/>
      <c r="AL339" s="1"/>
      <c r="AM339" s="1"/>
      <c r="AN339" s="1"/>
      <c r="AO339" s="1"/>
      <c r="AP339" s="1"/>
      <c r="AQ339" s="1"/>
      <c r="AR339" s="1"/>
      <c r="AS339" s="75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2:63" customFormat="1" x14ac:dyDescent="0.25">
      <c r="B340" s="1"/>
      <c r="C340" s="1"/>
      <c r="D340" s="38" t="s">
        <v>274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"/>
      <c r="AM340" s="1"/>
      <c r="AN340" s="1"/>
      <c r="AO340" s="1"/>
      <c r="AP340" s="1"/>
      <c r="AQ340" s="1"/>
      <c r="AR340" s="1"/>
      <c r="AS340" s="75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2:63" customFormat="1" x14ac:dyDescent="0.25">
      <c r="B341" s="1"/>
      <c r="C341" s="1"/>
      <c r="D341" s="38" t="s">
        <v>611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"/>
      <c r="AM341" s="1"/>
      <c r="AN341" s="1"/>
      <c r="AO341" s="1"/>
      <c r="AP341" s="1"/>
      <c r="AQ341" s="1"/>
      <c r="AR341" s="1"/>
      <c r="AS341" s="75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2:63" customFormat="1" x14ac:dyDescent="0.25">
      <c r="B342" s="1"/>
      <c r="C342" s="1"/>
      <c r="D342" s="71" t="s">
        <v>610</v>
      </c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  <c r="AA342" s="72"/>
      <c r="AB342" s="72"/>
      <c r="AC342" s="72"/>
      <c r="AD342" s="72"/>
      <c r="AE342" s="72"/>
      <c r="AF342" s="72"/>
      <c r="AG342" s="72"/>
      <c r="AH342" s="72"/>
      <c r="AI342" s="72"/>
      <c r="AJ342" s="72"/>
      <c r="AK342" s="72"/>
      <c r="AL342" s="1"/>
      <c r="AM342" s="1"/>
      <c r="AN342" s="1"/>
      <c r="AO342" s="1"/>
      <c r="AP342" s="1"/>
      <c r="AQ342" s="1"/>
      <c r="AR342" s="1"/>
      <c r="AS342" s="75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2:63" customFormat="1" x14ac:dyDescent="0.25">
      <c r="B343" s="1"/>
      <c r="C343" s="1"/>
      <c r="D343" s="38" t="s">
        <v>274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"/>
      <c r="AM343" s="1"/>
      <c r="AN343" s="1"/>
      <c r="AO343" s="1"/>
      <c r="AP343" s="1"/>
      <c r="AQ343" s="1"/>
      <c r="AR343" s="1"/>
      <c r="AS343" s="75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2:63" customFormat="1" x14ac:dyDescent="0.25">
      <c r="B344" s="1"/>
      <c r="C344" s="1"/>
      <c r="D344" s="33" t="s">
        <v>474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"/>
      <c r="AM344" s="1"/>
      <c r="AN344" s="1"/>
      <c r="AO344" s="1"/>
      <c r="AP344" s="1"/>
      <c r="AQ344" s="1"/>
      <c r="AR344" s="1"/>
      <c r="AS344" s="75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2:63" customFormat="1" x14ac:dyDescent="0.25">
      <c r="B345" s="1"/>
      <c r="C345" s="1"/>
      <c r="D345" s="38" t="s">
        <v>319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49"/>
      <c r="AD345" s="14"/>
      <c r="AE345" s="14"/>
      <c r="AF345" s="14"/>
      <c r="AG345" s="14"/>
      <c r="AH345" s="14"/>
      <c r="AI345" s="14"/>
      <c r="AJ345" s="14"/>
      <c r="AK345" s="14"/>
      <c r="AL345" s="1"/>
      <c r="AM345" s="1"/>
      <c r="AN345" s="1"/>
      <c r="AO345" s="1"/>
      <c r="AP345" s="1"/>
      <c r="AQ345" s="1"/>
      <c r="AR345" s="1"/>
      <c r="AS345" s="75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2:63" customFormat="1" x14ac:dyDescent="0.25">
      <c r="B346" s="1"/>
      <c r="C346" s="1"/>
      <c r="D346" s="38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49"/>
      <c r="AD346" s="14"/>
      <c r="AE346" s="14"/>
      <c r="AF346" s="14"/>
      <c r="AG346" s="14"/>
      <c r="AH346" s="14"/>
      <c r="AI346" s="14"/>
      <c r="AJ346" s="14"/>
      <c r="AK346" s="14"/>
      <c r="AL346" s="1"/>
      <c r="AM346" s="1"/>
      <c r="AN346" s="1"/>
      <c r="AO346" s="1"/>
      <c r="AP346" s="1"/>
      <c r="AQ346" s="1"/>
      <c r="AR346" s="1"/>
      <c r="AS346" s="75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2:63" customFormat="1" x14ac:dyDescent="0.25">
      <c r="B347" s="1"/>
      <c r="C347" s="1"/>
      <c r="D347" s="38" t="s">
        <v>343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49"/>
      <c r="AD347" s="14"/>
      <c r="AE347" s="14"/>
      <c r="AF347" s="14"/>
      <c r="AG347" s="14"/>
      <c r="AH347" s="14"/>
      <c r="AI347" s="14"/>
      <c r="AJ347" s="14"/>
      <c r="AK347" s="14"/>
      <c r="AL347" s="1"/>
      <c r="AM347" s="1"/>
      <c r="AN347" s="1"/>
      <c r="AO347" s="1"/>
      <c r="AP347" s="1"/>
      <c r="AQ347" s="1"/>
      <c r="AR347" s="1"/>
      <c r="AS347" s="75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2:63" customFormat="1" x14ac:dyDescent="0.25">
      <c r="B348" s="1"/>
      <c r="C348" s="1"/>
      <c r="D348" s="38" t="s">
        <v>328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49"/>
      <c r="AD348" s="14"/>
      <c r="AE348" s="14"/>
      <c r="AF348" s="14"/>
      <c r="AG348" s="14"/>
      <c r="AH348" s="14"/>
      <c r="AI348" s="14"/>
      <c r="AJ348" s="14"/>
      <c r="AK348" s="14"/>
      <c r="AL348" s="1"/>
      <c r="AM348" s="1"/>
      <c r="AN348" s="1"/>
      <c r="AO348" s="1"/>
      <c r="AP348" s="1"/>
      <c r="AQ348" s="1"/>
      <c r="AR348" s="1"/>
      <c r="AS348" s="75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2:63" x14ac:dyDescent="0.25">
      <c r="D349" s="39" t="s">
        <v>354</v>
      </c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S349" s="75"/>
    </row>
    <row r="350" spans="2:63" x14ac:dyDescent="0.25">
      <c r="D350" s="38" t="s">
        <v>321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S350" s="75"/>
    </row>
    <row r="351" spans="2:63" x14ac:dyDescent="0.25">
      <c r="D351" s="56" t="s">
        <v>1233</v>
      </c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S351" s="75"/>
    </row>
    <row r="352" spans="2:63" x14ac:dyDescent="0.25">
      <c r="D352" s="56" t="s">
        <v>1234</v>
      </c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S352" s="75"/>
    </row>
    <row r="353" spans="4:45" x14ac:dyDescent="0.25">
      <c r="D353" s="56" t="s">
        <v>1235</v>
      </c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S353" s="75"/>
    </row>
    <row r="354" spans="4:45" x14ac:dyDescent="0.25">
      <c r="D354" s="56" t="s">
        <v>408</v>
      </c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S354" s="75"/>
    </row>
    <row r="355" spans="4:45" x14ac:dyDescent="0.25">
      <c r="D355" s="58" t="s">
        <v>483</v>
      </c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S355" s="75"/>
    </row>
    <row r="356" spans="4:45" x14ac:dyDescent="0.25">
      <c r="D356" s="58" t="s">
        <v>345</v>
      </c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S356" s="75"/>
    </row>
    <row r="357" spans="4:45" x14ac:dyDescent="0.25">
      <c r="D357" s="58" t="s">
        <v>484</v>
      </c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S357" s="75"/>
    </row>
    <row r="358" spans="4:45" x14ac:dyDescent="0.25">
      <c r="D358" s="38" t="s">
        <v>422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S358" s="75"/>
    </row>
    <row r="359" spans="4:45" x14ac:dyDescent="0.25">
      <c r="D359" s="38" t="s">
        <v>412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S359" s="75"/>
    </row>
    <row r="360" spans="4:45" x14ac:dyDescent="0.25">
      <c r="D360" s="38" t="s">
        <v>413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S360" s="75"/>
    </row>
    <row r="361" spans="4:45" x14ac:dyDescent="0.25">
      <c r="D361" s="38" t="s">
        <v>424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S361" s="75"/>
    </row>
    <row r="362" spans="4:45" x14ac:dyDescent="0.25">
      <c r="D362" s="38" t="s">
        <v>352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S362" s="75"/>
    </row>
    <row r="363" spans="4:45" x14ac:dyDescent="0.25">
      <c r="D363" s="38" t="s">
        <v>396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S363" s="75"/>
    </row>
    <row r="364" spans="4:45" x14ac:dyDescent="0.25">
      <c r="D364" s="38" t="s">
        <v>397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S364" s="75"/>
    </row>
    <row r="365" spans="4:45" x14ac:dyDescent="0.25">
      <c r="D365" s="38" t="s">
        <v>275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S365" s="75"/>
    </row>
    <row r="366" spans="4:45" x14ac:dyDescent="0.25">
      <c r="D366" s="38" t="s">
        <v>398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S366" s="75"/>
    </row>
    <row r="367" spans="4:45" x14ac:dyDescent="0.25">
      <c r="D367" s="38" t="s">
        <v>322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S367" s="75"/>
    </row>
    <row r="368" spans="4:45" x14ac:dyDescent="0.25">
      <c r="D368" s="38" t="s">
        <v>399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S368" s="75"/>
    </row>
    <row r="369" spans="4:57" x14ac:dyDescent="0.25">
      <c r="D369" s="38" t="s">
        <v>326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S369" s="75"/>
    </row>
    <row r="370" spans="4:57" x14ac:dyDescent="0.25">
      <c r="D370" s="38" t="s">
        <v>428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S370" s="75"/>
    </row>
    <row r="371" spans="4:57" x14ac:dyDescent="0.25">
      <c r="D371" s="38" t="s">
        <v>409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S371" s="75"/>
    </row>
    <row r="372" spans="4:57" x14ac:dyDescent="0.25">
      <c r="D372" s="33" t="s">
        <v>476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S372" s="75"/>
    </row>
    <row r="373" spans="4:57" x14ac:dyDescent="0.25">
      <c r="D373" s="38" t="s">
        <v>331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S373" s="75"/>
    </row>
    <row r="374" spans="4:57" x14ac:dyDescent="0.25">
      <c r="D374" s="38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S374" s="75"/>
    </row>
    <row r="375" spans="4:57" x14ac:dyDescent="0.25">
      <c r="D375" s="38" t="s">
        <v>400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S375" s="75"/>
    </row>
    <row r="376" spans="4:57" x14ac:dyDescent="0.25">
      <c r="D376" s="38" t="s">
        <v>460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S376" s="75"/>
    </row>
    <row r="377" spans="4:57" x14ac:dyDescent="0.25">
      <c r="D377" s="38" t="s">
        <v>477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S377" s="75"/>
    </row>
    <row r="378" spans="4:57" x14ac:dyDescent="0.25">
      <c r="D378" s="38" t="s">
        <v>478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S378" s="75"/>
    </row>
    <row r="379" spans="4:57" x14ac:dyDescent="0.25">
      <c r="D379" s="38" t="s">
        <v>479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S379" s="75"/>
    </row>
    <row r="381" spans="4:57" x14ac:dyDescent="0.25">
      <c r="D381" s="39" t="s">
        <v>324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  <c r="AO381" s="35"/>
      <c r="AP381" s="35"/>
      <c r="AQ381" s="35"/>
      <c r="AR381" s="35"/>
      <c r="AS381" s="35"/>
      <c r="AT381" s="35"/>
      <c r="AU381" s="35"/>
      <c r="AV381" s="35"/>
      <c r="AW381" s="35"/>
      <c r="AX381" s="35"/>
      <c r="AY381" s="35"/>
      <c r="AZ381" s="35"/>
      <c r="BA381" s="35"/>
      <c r="BB381" s="35"/>
      <c r="BC381" s="35"/>
      <c r="BD381" s="35"/>
      <c r="BE381" s="35"/>
    </row>
    <row r="382" spans="4:57" x14ac:dyDescent="0.25">
      <c r="D382" s="39" t="s">
        <v>308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  <c r="AO382" s="35"/>
      <c r="AP382" s="35"/>
      <c r="AQ382" s="35"/>
      <c r="AR382" s="35"/>
      <c r="AS382" s="35"/>
      <c r="AT382" s="35"/>
      <c r="AU382" s="35"/>
      <c r="AV382" s="35"/>
      <c r="AW382" s="35"/>
      <c r="AX382" s="35"/>
      <c r="AY382" s="35"/>
      <c r="AZ382" s="35"/>
      <c r="BA382" s="35"/>
      <c r="BB382" s="35"/>
      <c r="BC382" s="35"/>
      <c r="BD382" s="35"/>
      <c r="BE382" s="35"/>
    </row>
    <row r="383" spans="4:57" x14ac:dyDescent="0.25">
      <c r="D383" s="39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  <c r="AO383" s="35"/>
      <c r="AP383" s="35"/>
      <c r="AQ383" s="35"/>
      <c r="AR383" s="35"/>
      <c r="AS383" s="35"/>
      <c r="AT383" s="35"/>
      <c r="AU383" s="35"/>
      <c r="AV383" s="35"/>
      <c r="AW383" s="35"/>
      <c r="AX383" s="35"/>
      <c r="AY383" s="35"/>
      <c r="AZ383" s="35"/>
      <c r="BA383" s="35"/>
      <c r="BB383" s="35"/>
      <c r="BC383" s="35"/>
      <c r="BD383" s="35"/>
      <c r="BE383" s="35"/>
    </row>
    <row r="384" spans="4:57" x14ac:dyDescent="0.25">
      <c r="D384" s="39" t="s">
        <v>2933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/>
      <c r="AX384" s="35"/>
      <c r="AY384" s="35"/>
      <c r="AZ384" s="35"/>
      <c r="BA384" s="35"/>
      <c r="BB384" s="35"/>
      <c r="BC384" s="35"/>
      <c r="BD384" s="35"/>
      <c r="BE384" s="35"/>
    </row>
    <row r="385" spans="4:57" x14ac:dyDescent="0.25">
      <c r="D385" s="39" t="s">
        <v>2934</v>
      </c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/>
      <c r="AP385" s="35"/>
      <c r="AQ385" s="35"/>
      <c r="AR385" s="35"/>
      <c r="AS385" s="35"/>
      <c r="AT385" s="35"/>
      <c r="AU385" s="35"/>
      <c r="AV385" s="35"/>
      <c r="AW385" s="35"/>
      <c r="AX385" s="35"/>
      <c r="AY385" s="35"/>
      <c r="AZ385" s="35"/>
      <c r="BA385" s="35"/>
      <c r="BB385" s="35"/>
      <c r="BC385" s="35"/>
      <c r="BD385" s="35"/>
      <c r="BE385" s="35"/>
    </row>
    <row r="386" spans="4:57" x14ac:dyDescent="0.25">
      <c r="D386" s="39" t="s">
        <v>2935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/>
      <c r="AS386" s="35"/>
      <c r="AT386" s="35"/>
      <c r="AU386" s="35"/>
      <c r="AV386" s="35"/>
      <c r="AW386" s="35"/>
      <c r="AX386" s="35"/>
      <c r="AY386" s="35"/>
      <c r="AZ386" s="35"/>
      <c r="BA386" s="35"/>
      <c r="BB386" s="35"/>
      <c r="BC386" s="35"/>
      <c r="BD386" s="35"/>
      <c r="BE386" s="35"/>
    </row>
    <row r="387" spans="4:57" x14ac:dyDescent="0.25">
      <c r="D387" s="39" t="s">
        <v>2936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/>
      <c r="AV387" s="35"/>
      <c r="AW387" s="35"/>
      <c r="AX387" s="35"/>
      <c r="AY387" s="35"/>
      <c r="AZ387" s="35"/>
      <c r="BA387" s="35"/>
      <c r="BB387" s="35"/>
      <c r="BC387" s="35"/>
      <c r="BD387" s="35"/>
      <c r="BE387" s="35"/>
    </row>
    <row r="388" spans="4:57" x14ac:dyDescent="0.25">
      <c r="D388" s="39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U388" s="35"/>
      <c r="AV388" s="35"/>
      <c r="AW388" s="35"/>
      <c r="AX388" s="35"/>
      <c r="AY388" s="35"/>
      <c r="AZ388" s="35"/>
      <c r="BA388" s="35"/>
      <c r="BB388" s="35"/>
      <c r="BC388" s="35"/>
      <c r="BD388" s="35"/>
      <c r="BE388" s="35"/>
    </row>
    <row r="389" spans="4:57" x14ac:dyDescent="0.25">
      <c r="D389" s="39" t="s">
        <v>260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  <c r="AO389" s="35"/>
      <c r="AP389" s="35"/>
      <c r="AQ389" s="35"/>
      <c r="AR389" s="35"/>
      <c r="AS389" s="35"/>
      <c r="AT389" s="35"/>
      <c r="AU389" s="35"/>
      <c r="AV389" s="35"/>
      <c r="AW389" s="35"/>
      <c r="AX389" s="35"/>
      <c r="AY389" s="35"/>
      <c r="AZ389" s="35"/>
      <c r="BA389" s="35"/>
      <c r="BB389" s="35"/>
      <c r="BC389" s="35"/>
      <c r="BD389" s="35"/>
      <c r="BE389" s="35"/>
    </row>
    <row r="390" spans="4:57" x14ac:dyDescent="0.25">
      <c r="D390" s="39" t="s">
        <v>261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  <c r="AO390" s="35"/>
      <c r="AP390" s="35"/>
      <c r="AQ390" s="35"/>
      <c r="AR390" s="35"/>
      <c r="AS390" s="35"/>
      <c r="AT390" s="35"/>
      <c r="AU390" s="35"/>
      <c r="AV390" s="35"/>
      <c r="AW390" s="35"/>
      <c r="AX390" s="35"/>
      <c r="AY390" s="35"/>
      <c r="AZ390" s="35"/>
      <c r="BA390" s="35"/>
      <c r="BB390" s="35"/>
      <c r="BC390" s="35"/>
      <c r="BD390" s="35"/>
      <c r="BE390" s="35"/>
    </row>
    <row r="391" spans="4:57" x14ac:dyDescent="0.25">
      <c r="D391" s="39" t="s">
        <v>325</v>
      </c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/>
      <c r="AU391" s="35"/>
      <c r="AV391" s="35"/>
      <c r="AW391" s="35"/>
      <c r="AX391" s="35"/>
      <c r="AY391" s="35"/>
      <c r="AZ391" s="35"/>
      <c r="BA391" s="35"/>
      <c r="BB391" s="35"/>
      <c r="BC391" s="35"/>
      <c r="BD391" s="35"/>
      <c r="BE391" s="35"/>
    </row>
    <row r="393" spans="4:57" x14ac:dyDescent="0.25">
      <c r="D393" s="1" t="s">
        <v>2937</v>
      </c>
    </row>
    <row r="415" spans="4:4" x14ac:dyDescent="0.25">
      <c r="D415" s="1" t="s">
        <v>2938</v>
      </c>
    </row>
    <row r="458" spans="2:4" x14ac:dyDescent="0.25">
      <c r="B458" s="3">
        <v>0</v>
      </c>
      <c r="D458" s="4" t="s">
        <v>2944</v>
      </c>
    </row>
    <row r="459" spans="2:4" x14ac:dyDescent="0.25">
      <c r="D459" s="41" t="s">
        <v>302</v>
      </c>
    </row>
    <row r="461" spans="2:4" x14ac:dyDescent="0.25">
      <c r="D461" s="1" t="s">
        <v>2939</v>
      </c>
    </row>
    <row r="471" spans="39:39" x14ac:dyDescent="0.25">
      <c r="AM471" s="1" t="s">
        <v>2941</v>
      </c>
    </row>
    <row r="474" spans="39:39" x14ac:dyDescent="0.25">
      <c r="AM474" s="1" t="s">
        <v>2940</v>
      </c>
    </row>
    <row r="481" spans="4:4" x14ac:dyDescent="0.25">
      <c r="D481" s="1" t="s">
        <v>2942</v>
      </c>
    </row>
    <row r="500" spans="4:57" x14ac:dyDescent="0.25">
      <c r="D500" s="39" t="s">
        <v>324</v>
      </c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/>
      <c r="AX500" s="35"/>
      <c r="AY500" s="35"/>
      <c r="AZ500" s="35"/>
      <c r="BA500" s="35"/>
      <c r="BB500" s="35"/>
      <c r="BC500" s="35"/>
      <c r="BD500" s="35"/>
      <c r="BE500" s="35"/>
    </row>
    <row r="501" spans="4:57" x14ac:dyDescent="0.25">
      <c r="D501" s="39" t="s">
        <v>308</v>
      </c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  <c r="AM501" s="35"/>
      <c r="AN501" s="35"/>
      <c r="AO501" s="35"/>
      <c r="AP501" s="35"/>
      <c r="AQ501" s="35"/>
      <c r="AR501" s="35"/>
      <c r="AS501" s="35"/>
      <c r="AT501" s="35"/>
      <c r="AU501" s="35"/>
      <c r="AV501" s="35"/>
      <c r="AW501" s="35"/>
      <c r="AX501" s="35"/>
      <c r="AY501" s="35"/>
      <c r="AZ501" s="35"/>
      <c r="BA501" s="35"/>
      <c r="BB501" s="35"/>
      <c r="BC501" s="35"/>
      <c r="BD501" s="35"/>
      <c r="BE501" s="35"/>
    </row>
    <row r="502" spans="4:57" x14ac:dyDescent="0.25">
      <c r="D502" s="39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  <c r="AM502" s="35"/>
      <c r="AN502" s="35"/>
      <c r="AO502" s="35"/>
      <c r="AP502" s="35"/>
      <c r="AQ502" s="35"/>
      <c r="AR502" s="35"/>
      <c r="AS502" s="35"/>
      <c r="AT502" s="35"/>
      <c r="AU502" s="35"/>
      <c r="AV502" s="35"/>
      <c r="AW502" s="35"/>
      <c r="AX502" s="35"/>
      <c r="AY502" s="35"/>
      <c r="AZ502" s="35"/>
      <c r="BA502" s="35"/>
      <c r="BB502" s="35"/>
      <c r="BC502" s="35"/>
      <c r="BD502" s="35"/>
      <c r="BE502" s="35"/>
    </row>
    <row r="503" spans="4:57" x14ac:dyDescent="0.25">
      <c r="D503" s="39" t="s">
        <v>2945</v>
      </c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  <c r="AM503" s="35"/>
      <c r="AN503" s="35"/>
      <c r="AO503" s="35"/>
      <c r="AP503" s="35"/>
      <c r="AQ503" s="35"/>
      <c r="AR503" s="35"/>
      <c r="AS503" s="35"/>
      <c r="AT503" s="35"/>
      <c r="AU503" s="35"/>
      <c r="AV503" s="35"/>
      <c r="AW503" s="35"/>
      <c r="AX503" s="35"/>
      <c r="AY503" s="35"/>
      <c r="AZ503" s="35"/>
      <c r="BA503" s="35"/>
      <c r="BB503" s="35"/>
      <c r="BC503" s="35"/>
      <c r="BD503" s="35"/>
      <c r="BE503" s="35"/>
    </row>
    <row r="504" spans="4:57" x14ac:dyDescent="0.25">
      <c r="D504" s="39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  <c r="AM504" s="35"/>
      <c r="AN504" s="35"/>
      <c r="AO504" s="35"/>
      <c r="AP504" s="35"/>
      <c r="AQ504" s="35"/>
      <c r="AR504" s="35"/>
      <c r="AS504" s="35"/>
      <c r="AT504" s="35"/>
      <c r="AU504" s="35"/>
      <c r="AV504" s="35"/>
      <c r="AW504" s="35"/>
      <c r="AX504" s="35"/>
      <c r="AY504" s="35"/>
      <c r="AZ504" s="35"/>
      <c r="BA504" s="35"/>
      <c r="BB504" s="35"/>
      <c r="BC504" s="35"/>
      <c r="BD504" s="35"/>
      <c r="BE504" s="35"/>
    </row>
    <row r="505" spans="4:57" x14ac:dyDescent="0.25">
      <c r="D505" s="39" t="s">
        <v>260</v>
      </c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  <c r="AM505" s="35"/>
      <c r="AN505" s="35"/>
      <c r="AO505" s="35"/>
      <c r="AP505" s="35"/>
      <c r="AQ505" s="35"/>
      <c r="AR505" s="35"/>
      <c r="AS505" s="35"/>
      <c r="AT505" s="35"/>
      <c r="AU505" s="35"/>
      <c r="AV505" s="35"/>
      <c r="AW505" s="35"/>
      <c r="AX505" s="35"/>
      <c r="AY505" s="35"/>
      <c r="AZ505" s="35"/>
      <c r="BA505" s="35"/>
      <c r="BB505" s="35"/>
      <c r="BC505" s="35"/>
      <c r="BD505" s="35"/>
      <c r="BE505" s="35"/>
    </row>
    <row r="506" spans="4:57" x14ac:dyDescent="0.25">
      <c r="D506" s="39" t="s">
        <v>261</v>
      </c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  <c r="AM506" s="35"/>
      <c r="AN506" s="35"/>
      <c r="AO506" s="35"/>
      <c r="AP506" s="35"/>
      <c r="AQ506" s="35"/>
      <c r="AR506" s="35"/>
      <c r="AS506" s="35"/>
      <c r="AT506" s="35"/>
      <c r="AU506" s="35"/>
      <c r="AV506" s="35"/>
      <c r="AW506" s="35"/>
      <c r="AX506" s="35"/>
      <c r="AY506" s="35"/>
      <c r="AZ506" s="35"/>
      <c r="BA506" s="35"/>
      <c r="BB506" s="35"/>
      <c r="BC506" s="35"/>
      <c r="BD506" s="35"/>
      <c r="BE506" s="35"/>
    </row>
    <row r="507" spans="4:57" x14ac:dyDescent="0.25">
      <c r="D507" s="39" t="s">
        <v>325</v>
      </c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  <c r="BD507" s="35"/>
      <c r="BE507" s="35"/>
    </row>
    <row r="509" spans="4:57" x14ac:dyDescent="0.25">
      <c r="D509" s="1" t="s">
        <v>2946</v>
      </c>
    </row>
    <row r="549" spans="2:4" x14ac:dyDescent="0.25">
      <c r="B549" s="3">
        <v>0</v>
      </c>
      <c r="D549" s="48" t="s">
        <v>2948</v>
      </c>
    </row>
    <row r="550" spans="2:4" x14ac:dyDescent="0.25">
      <c r="D550" s="41" t="s">
        <v>299</v>
      </c>
    </row>
    <row r="552" spans="2:4" x14ac:dyDescent="0.25">
      <c r="D552" s="1" t="s">
        <v>2947</v>
      </c>
    </row>
    <row r="611" spans="2:4" x14ac:dyDescent="0.25">
      <c r="B611" s="3">
        <v>0</v>
      </c>
      <c r="D611" s="4" t="s">
        <v>3047</v>
      </c>
    </row>
    <row r="612" spans="2:4" x14ac:dyDescent="0.25">
      <c r="D612" s="41" t="s">
        <v>299</v>
      </c>
    </row>
    <row r="621" spans="2:4" x14ac:dyDescent="0.25">
      <c r="D621" s="1" t="s">
        <v>305</v>
      </c>
    </row>
    <row r="622" spans="2:4" x14ac:dyDescent="0.25">
      <c r="D622" s="31" t="s">
        <v>2960</v>
      </c>
    </row>
    <row r="631" spans="4:26" x14ac:dyDescent="0.25">
      <c r="D631" t="s">
        <v>2954</v>
      </c>
      <c r="H631" s="4" t="s">
        <v>2949</v>
      </c>
    </row>
    <row r="632" spans="4:26" x14ac:dyDescent="0.25">
      <c r="D632" t="s">
        <v>2955</v>
      </c>
      <c r="H632" s="4" t="s">
        <v>2950</v>
      </c>
    </row>
    <row r="633" spans="4:26" x14ac:dyDescent="0.25">
      <c r="D633" t="s">
        <v>2956</v>
      </c>
      <c r="H633" s="4" t="s">
        <v>2951</v>
      </c>
    </row>
    <row r="634" spans="4:26" x14ac:dyDescent="0.25">
      <c r="D634" t="s">
        <v>2957</v>
      </c>
      <c r="H634" s="4" t="s">
        <v>2952</v>
      </c>
    </row>
    <row r="635" spans="4:26" x14ac:dyDescent="0.25">
      <c r="D635" t="s">
        <v>2958</v>
      </c>
      <c r="H635" s="23" t="s">
        <v>1364</v>
      </c>
    </row>
    <row r="636" spans="4:26" x14ac:dyDescent="0.25">
      <c r="D636" t="s">
        <v>2959</v>
      </c>
      <c r="H636" s="4" t="s">
        <v>2953</v>
      </c>
    </row>
    <row r="638" spans="4:26" x14ac:dyDescent="0.25">
      <c r="D638" s="121" t="s">
        <v>2963</v>
      </c>
    </row>
    <row r="639" spans="4:26" x14ac:dyDescent="0.25">
      <c r="D639" s="121" t="s">
        <v>2964</v>
      </c>
      <c r="Z639" s="1" t="s">
        <v>2961</v>
      </c>
    </row>
    <row r="640" spans="4:26" x14ac:dyDescent="0.25">
      <c r="D640" s="121" t="s">
        <v>2965</v>
      </c>
      <c r="Z640" s="1" t="s">
        <v>2962</v>
      </c>
    </row>
    <row r="641" spans="4:26" x14ac:dyDescent="0.25">
      <c r="D641" s="121" t="s">
        <v>2966</v>
      </c>
    </row>
    <row r="642" spans="4:26" x14ac:dyDescent="0.25">
      <c r="D642" s="121" t="s">
        <v>2967</v>
      </c>
    </row>
    <row r="643" spans="4:26" x14ac:dyDescent="0.25">
      <c r="D643" s="121" t="s">
        <v>2968</v>
      </c>
    </row>
    <row r="644" spans="4:26" x14ac:dyDescent="0.25">
      <c r="D644" s="121" t="s">
        <v>2969</v>
      </c>
    </row>
    <row r="645" spans="4:26" x14ac:dyDescent="0.25">
      <c r="D645" s="121" t="s">
        <v>2970</v>
      </c>
    </row>
    <row r="646" spans="4:26" x14ac:dyDescent="0.25">
      <c r="D646" s="121" t="s">
        <v>2971</v>
      </c>
    </row>
    <row r="647" spans="4:26" x14ac:dyDescent="0.25">
      <c r="D647" s="121" t="s">
        <v>2973</v>
      </c>
      <c r="Z647" s="1" t="s">
        <v>2972</v>
      </c>
    </row>
    <row r="648" spans="4:26" x14ac:dyDescent="0.25">
      <c r="D648" s="121" t="s">
        <v>2974</v>
      </c>
    </row>
    <row r="649" spans="4:26" x14ac:dyDescent="0.25">
      <c r="D649" s="121" t="s">
        <v>2975</v>
      </c>
    </row>
    <row r="650" spans="4:26" x14ac:dyDescent="0.25">
      <c r="D650" s="121" t="s">
        <v>2976</v>
      </c>
    </row>
    <row r="651" spans="4:26" x14ac:dyDescent="0.25">
      <c r="D651" s="121" t="s">
        <v>2977</v>
      </c>
    </row>
    <row r="652" spans="4:26" x14ac:dyDescent="0.25">
      <c r="D652" s="121" t="s">
        <v>2978</v>
      </c>
    </row>
    <row r="653" spans="4:26" x14ac:dyDescent="0.25">
      <c r="D653" s="121" t="s">
        <v>2979</v>
      </c>
    </row>
    <row r="654" spans="4:26" x14ac:dyDescent="0.25">
      <c r="D654" s="121" t="s">
        <v>2980</v>
      </c>
    </row>
    <row r="655" spans="4:26" x14ac:dyDescent="0.25">
      <c r="D655" s="121" t="s">
        <v>2981</v>
      </c>
    </row>
    <row r="656" spans="4:26" x14ac:dyDescent="0.25">
      <c r="D656" s="121" t="s">
        <v>2982</v>
      </c>
    </row>
    <row r="657" spans="4:26" x14ac:dyDescent="0.25">
      <c r="D657" s="121" t="s">
        <v>2983</v>
      </c>
    </row>
    <row r="658" spans="4:26" x14ac:dyDescent="0.25">
      <c r="D658" s="121" t="s">
        <v>2984</v>
      </c>
    </row>
    <row r="659" spans="4:26" x14ac:dyDescent="0.25">
      <c r="D659" s="121" t="s">
        <v>2985</v>
      </c>
    </row>
    <row r="660" spans="4:26" x14ac:dyDescent="0.25">
      <c r="D660" s="121" t="s">
        <v>2986</v>
      </c>
      <c r="Z660" s="1" t="s">
        <v>2962</v>
      </c>
    </row>
    <row r="661" spans="4:26" x14ac:dyDescent="0.25">
      <c r="D661" s="121" t="s">
        <v>2987</v>
      </c>
    </row>
    <row r="662" spans="4:26" x14ac:dyDescent="0.25">
      <c r="D662" s="121" t="s">
        <v>2988</v>
      </c>
    </row>
    <row r="664" spans="4:26" x14ac:dyDescent="0.25">
      <c r="D664" s="4" t="s">
        <v>2766</v>
      </c>
    </row>
    <row r="666" spans="4:26" x14ac:dyDescent="0.25">
      <c r="D666" s="38" t="s">
        <v>268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</row>
    <row r="667" spans="4:26" x14ac:dyDescent="0.25">
      <c r="D667" s="38" t="s">
        <v>2993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</row>
    <row r="668" spans="4:26" x14ac:dyDescent="0.25">
      <c r="D668" s="38" t="s">
        <v>2994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</row>
    <row r="669" spans="4:26" x14ac:dyDescent="0.25">
      <c r="D669" s="38" t="s">
        <v>2995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</row>
    <row r="670" spans="4:26" x14ac:dyDescent="0.25">
      <c r="D670" s="38" t="s">
        <v>2996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</row>
    <row r="671" spans="4:26" x14ac:dyDescent="0.25">
      <c r="D671" s="38" t="s">
        <v>2997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</row>
    <row r="672" spans="4:26" x14ac:dyDescent="0.25">
      <c r="D672" s="38" t="s">
        <v>2998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</row>
    <row r="673" spans="4:23" x14ac:dyDescent="0.25">
      <c r="D673" s="38" t="s">
        <v>2999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</row>
    <row r="674" spans="4:23" x14ac:dyDescent="0.25">
      <c r="D674" s="38" t="s">
        <v>3000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</row>
    <row r="775" spans="2:4" x14ac:dyDescent="0.25">
      <c r="B775" s="2">
        <v>0</v>
      </c>
      <c r="D775" s="4" t="s">
        <v>501</v>
      </c>
    </row>
    <row r="776" spans="2:4" x14ac:dyDescent="0.25">
      <c r="D776" s="41" t="s">
        <v>301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87842-4418-41D3-9DF2-4D5897B8ED81}">
  <dimension ref="A2:J18"/>
  <sheetViews>
    <sheetView topLeftCell="A4" zoomScale="85" zoomScaleNormal="85" workbookViewId="0">
      <selection activeCell="D12" sqref="D12"/>
    </sheetView>
  </sheetViews>
  <sheetFormatPr defaultColWidth="2.85546875" defaultRowHeight="15" x14ac:dyDescent="0.25"/>
  <cols>
    <col min="1" max="1" width="9" style="68" bestFit="1" customWidth="1"/>
    <col min="2" max="2" width="39.140625" style="68" bestFit="1" customWidth="1"/>
    <col min="3" max="3" width="16" style="68" bestFit="1" customWidth="1"/>
    <col min="4" max="4" width="17" style="68" bestFit="1" customWidth="1"/>
    <col min="5" max="5" width="17.5703125" style="68" bestFit="1" customWidth="1"/>
    <col min="6" max="6" width="12.5703125" style="68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2905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2904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52" t="s">
        <v>2622</v>
      </c>
      <c r="B6" s="52" t="s">
        <v>2655</v>
      </c>
      <c r="C6" s="52" t="s">
        <v>323</v>
      </c>
      <c r="D6" s="52" t="s">
        <v>310</v>
      </c>
      <c r="E6" s="52" t="s">
        <v>272</v>
      </c>
      <c r="F6" s="66">
        <v>45215.413888889001</v>
      </c>
      <c r="G6" s="66">
        <v>45636.369444443997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2704</v>
      </c>
      <c r="B7" s="51" t="s">
        <v>2703</v>
      </c>
      <c r="C7" s="51" t="s">
        <v>2702</v>
      </c>
      <c r="D7" s="51" t="s">
        <v>310</v>
      </c>
      <c r="E7" s="51" t="s">
        <v>272</v>
      </c>
      <c r="F7" s="67">
        <v>45215.620833333</v>
      </c>
      <c r="G7" s="67">
        <v>45636.574999999997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2697</v>
      </c>
      <c r="B8" s="52" t="s">
        <v>2696</v>
      </c>
      <c r="C8" s="52" t="s">
        <v>377</v>
      </c>
      <c r="D8" s="52" t="s">
        <v>310</v>
      </c>
      <c r="E8" s="52" t="s">
        <v>272</v>
      </c>
      <c r="F8" s="66">
        <v>45215.703472221998</v>
      </c>
      <c r="G8" s="66">
        <v>45636.656944444003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47" t="s">
        <v>2713</v>
      </c>
      <c r="B9" s="47" t="s">
        <v>2712</v>
      </c>
      <c r="C9" s="47" t="s">
        <v>2835</v>
      </c>
      <c r="D9" s="47" t="s">
        <v>310</v>
      </c>
      <c r="E9" s="47" t="s">
        <v>272</v>
      </c>
      <c r="F9" s="62">
        <v>45216.390972221998</v>
      </c>
      <c r="G9" s="62">
        <v>45637.333333333001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2780</v>
      </c>
      <c r="B10" s="44" t="s">
        <v>2782</v>
      </c>
      <c r="C10" s="44" t="s">
        <v>528</v>
      </c>
      <c r="D10" s="44" t="s">
        <v>310</v>
      </c>
      <c r="E10" s="44" t="s">
        <v>272</v>
      </c>
      <c r="F10" s="63">
        <v>45216.609722221998</v>
      </c>
      <c r="G10" s="63">
        <v>45637.552777778001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2868</v>
      </c>
      <c r="B11" s="47" t="s">
        <v>2866</v>
      </c>
      <c r="C11" s="47" t="s">
        <v>323</v>
      </c>
      <c r="D11" s="47" t="s">
        <v>310</v>
      </c>
      <c r="E11" s="47" t="s">
        <v>272</v>
      </c>
      <c r="F11" s="62">
        <v>45218.675000000003</v>
      </c>
      <c r="G11" s="62">
        <v>45639.625</v>
      </c>
      <c r="H11" s="47" t="s">
        <v>23</v>
      </c>
      <c r="I11" s="47" t="s">
        <v>18</v>
      </c>
      <c r="J11" s="47" t="s">
        <v>259</v>
      </c>
    </row>
    <row r="13" spans="1:10" ht="60" x14ac:dyDescent="0.25">
      <c r="A13" s="43" t="s">
        <v>2907</v>
      </c>
      <c r="B13" s="43" t="s">
        <v>2909</v>
      </c>
      <c r="C13" s="43"/>
      <c r="D13" s="43"/>
      <c r="E13" s="43"/>
      <c r="F13" s="65"/>
      <c r="G13" s="65"/>
      <c r="H13" s="43"/>
      <c r="I13" s="43"/>
      <c r="J13" s="43" t="s">
        <v>317</v>
      </c>
    </row>
    <row r="14" spans="1:10" ht="30" x14ac:dyDescent="0.25">
      <c r="A14" s="43" t="s">
        <v>2927</v>
      </c>
      <c r="B14" s="43" t="s">
        <v>2926</v>
      </c>
      <c r="C14" s="43"/>
      <c r="D14" s="43"/>
      <c r="E14" s="43"/>
      <c r="F14" s="65"/>
      <c r="G14" s="65"/>
      <c r="H14" s="43"/>
      <c r="I14" s="43"/>
      <c r="J14" s="43" t="s">
        <v>317</v>
      </c>
    </row>
    <row r="15" spans="1:10" ht="30" x14ac:dyDescent="0.25">
      <c r="A15" s="43" t="s">
        <v>2943</v>
      </c>
      <c r="B15" s="43" t="s">
        <v>2939</v>
      </c>
      <c r="C15" s="43"/>
      <c r="D15" s="43"/>
      <c r="E15" s="43"/>
      <c r="F15" s="65"/>
      <c r="G15" s="65"/>
      <c r="H15" s="43"/>
      <c r="I15" s="43"/>
      <c r="J15" s="43" t="s">
        <v>317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317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317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8BA8-A828-4CEB-9DE8-5D7A36A38562}">
  <dimension ref="B2:AT66"/>
  <sheetViews>
    <sheetView zoomScale="85" zoomScaleNormal="85" workbookViewId="0">
      <selection activeCell="B6" sqref="B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2762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2763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2764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2765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37" x14ac:dyDescent="0.25">
      <c r="B55" s="2">
        <v>0</v>
      </c>
      <c r="D55" s="4" t="s">
        <v>501</v>
      </c>
    </row>
    <row r="56" spans="2:37" x14ac:dyDescent="0.25">
      <c r="D56" s="41" t="s">
        <v>301</v>
      </c>
    </row>
    <row r="58" spans="2:37" x14ac:dyDescent="0.25">
      <c r="D58" s="1" t="s">
        <v>2238</v>
      </c>
    </row>
    <row r="59" spans="2:37" x14ac:dyDescent="0.25">
      <c r="D59" s="31" t="s">
        <v>362</v>
      </c>
      <c r="E59" s="31" t="s">
        <v>438</v>
      </c>
      <c r="F59" s="31" t="s">
        <v>439</v>
      </c>
      <c r="G59" s="31" t="s">
        <v>440</v>
      </c>
      <c r="H59" s="31" t="s">
        <v>441</v>
      </c>
      <c r="I59" s="31" t="s">
        <v>442</v>
      </c>
      <c r="J59" s="31" t="s">
        <v>443</v>
      </c>
      <c r="K59" s="31" t="s">
        <v>444</v>
      </c>
      <c r="L59" s="31" t="s">
        <v>445</v>
      </c>
      <c r="M59" s="31" t="s">
        <v>446</v>
      </c>
      <c r="N59" s="31" t="s">
        <v>447</v>
      </c>
      <c r="O59" s="31" t="s">
        <v>448</v>
      </c>
      <c r="P59" s="31" t="s">
        <v>449</v>
      </c>
      <c r="Q59" s="31" t="s">
        <v>450</v>
      </c>
      <c r="R59" s="31" t="s">
        <v>451</v>
      </c>
      <c r="S59" s="31" t="s">
        <v>452</v>
      </c>
      <c r="T59" s="31" t="s">
        <v>369</v>
      </c>
      <c r="U59" s="31" t="s">
        <v>370</v>
      </c>
      <c r="V59" s="31" t="s">
        <v>453</v>
      </c>
      <c r="W59" s="31" t="s">
        <v>454</v>
      </c>
      <c r="X59" s="31" t="s">
        <v>455</v>
      </c>
      <c r="Y59" s="31" t="s">
        <v>456</v>
      </c>
      <c r="Z59" s="31" t="s">
        <v>457</v>
      </c>
      <c r="AA59" s="31" t="s">
        <v>371</v>
      </c>
      <c r="AB59" s="31" t="s">
        <v>421</v>
      </c>
      <c r="AC59" s="31" t="s">
        <v>405</v>
      </c>
      <c r="AD59" s="31" t="s">
        <v>372</v>
      </c>
      <c r="AE59" s="31" t="s">
        <v>373</v>
      </c>
      <c r="AF59" s="31" t="s">
        <v>374</v>
      </c>
      <c r="AG59" s="31" t="s">
        <v>363</v>
      </c>
      <c r="AH59" s="31" t="s">
        <v>375</v>
      </c>
      <c r="AI59" s="31" t="s">
        <v>458</v>
      </c>
      <c r="AJ59" s="31" t="s">
        <v>459</v>
      </c>
      <c r="AK59" s="31" t="s">
        <v>376</v>
      </c>
    </row>
    <row r="60" spans="2:37" x14ac:dyDescent="0.25">
      <c r="D60">
        <v>401559</v>
      </c>
      <c r="E60">
        <v>5825</v>
      </c>
      <c r="F60" s="134">
        <v>45221</v>
      </c>
      <c r="G60">
        <v>1410740000</v>
      </c>
      <c r="H60">
        <v>1410740000</v>
      </c>
      <c r="I60">
        <v>1410740000</v>
      </c>
      <c r="J60">
        <v>0</v>
      </c>
      <c r="K60" t="s">
        <v>404</v>
      </c>
      <c r="L60" t="s">
        <v>404</v>
      </c>
      <c r="M60" t="s">
        <v>404</v>
      </c>
      <c r="N60" t="s">
        <v>404</v>
      </c>
      <c r="O60" t="s">
        <v>404</v>
      </c>
      <c r="P60" t="s">
        <v>404</v>
      </c>
      <c r="Q60" t="s">
        <v>404</v>
      </c>
      <c r="R60" t="s">
        <v>404</v>
      </c>
      <c r="S60">
        <v>0</v>
      </c>
      <c r="T60" t="s">
        <v>404</v>
      </c>
      <c r="U60" t="s">
        <v>404</v>
      </c>
      <c r="V60">
        <v>0</v>
      </c>
      <c r="W60" t="s">
        <v>404</v>
      </c>
      <c r="X60">
        <v>0</v>
      </c>
      <c r="Y60" t="s">
        <v>404</v>
      </c>
      <c r="Z60" t="s">
        <v>404</v>
      </c>
      <c r="AA60" t="s">
        <v>404</v>
      </c>
      <c r="AB60" s="134">
        <v>45191</v>
      </c>
      <c r="AC60" s="134">
        <v>45221</v>
      </c>
      <c r="AD60" t="s">
        <v>2989</v>
      </c>
      <c r="AE60" s="134">
        <v>44949.82939702546</v>
      </c>
      <c r="AF60" t="s">
        <v>2990</v>
      </c>
      <c r="AG60" t="s">
        <v>404</v>
      </c>
      <c r="AH60" t="s">
        <v>404</v>
      </c>
      <c r="AI60" t="s">
        <v>404</v>
      </c>
      <c r="AJ60" t="s">
        <v>404</v>
      </c>
      <c r="AK60" t="s">
        <v>404</v>
      </c>
    </row>
    <row r="63" spans="2:37" x14ac:dyDescent="0.25">
      <c r="B63" s="3">
        <v>0</v>
      </c>
      <c r="D63" s="48" t="s">
        <v>3005</v>
      </c>
    </row>
    <row r="64" spans="2:37" x14ac:dyDescent="0.25">
      <c r="D64" s="41" t="s">
        <v>300</v>
      </c>
    </row>
    <row r="66" spans="4:4" x14ac:dyDescent="0.25">
      <c r="D66" s="1" t="s">
        <v>2991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640B6-0E24-4A8D-B7B8-9572639D0F60}">
  <dimension ref="B2:BH1149"/>
  <sheetViews>
    <sheetView topLeftCell="A448" zoomScale="85" zoomScaleNormal="85" workbookViewId="0">
      <selection activeCell="A462" sqref="A46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2766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2767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2768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2769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8" t="s">
        <v>3004</v>
      </c>
    </row>
    <row r="56" spans="2:4" x14ac:dyDescent="0.25">
      <c r="D56" s="41" t="s">
        <v>300</v>
      </c>
    </row>
    <row r="58" spans="2:4" x14ac:dyDescent="0.25">
      <c r="D58" s="1" t="s">
        <v>2992</v>
      </c>
    </row>
    <row r="86" spans="2:4" x14ac:dyDescent="0.25">
      <c r="B86" s="3">
        <v>0</v>
      </c>
      <c r="D86" s="48" t="s">
        <v>3010</v>
      </c>
    </row>
    <row r="87" spans="2:4" x14ac:dyDescent="0.25">
      <c r="D87" s="41" t="s">
        <v>300</v>
      </c>
    </row>
    <row r="89" spans="2:4" x14ac:dyDescent="0.25">
      <c r="D89" s="1" t="s">
        <v>36</v>
      </c>
    </row>
    <row r="90" spans="2:4" x14ac:dyDescent="0.25">
      <c r="D90" s="36" t="s">
        <v>3016</v>
      </c>
    </row>
    <row r="92" spans="2:4" x14ac:dyDescent="0.25">
      <c r="D92" s="1" t="s">
        <v>3006</v>
      </c>
    </row>
    <row r="119" spans="4:39" x14ac:dyDescent="0.25">
      <c r="AM119" s="1" t="s">
        <v>928</v>
      </c>
    </row>
    <row r="120" spans="4:39" x14ac:dyDescent="0.25">
      <c r="AM120" s="23" t="s">
        <v>3007</v>
      </c>
    </row>
    <row r="122" spans="4:39" x14ac:dyDescent="0.25">
      <c r="D122" s="1" t="s">
        <v>266</v>
      </c>
    </row>
    <row r="123" spans="4:39" x14ac:dyDescent="0.25">
      <c r="D123" s="4" t="s">
        <v>3008</v>
      </c>
    </row>
    <row r="125" spans="4:39" x14ac:dyDescent="0.25">
      <c r="D125" s="38" t="s">
        <v>33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</row>
    <row r="126" spans="4:39" x14ac:dyDescent="0.25">
      <c r="D126" s="38" t="s">
        <v>2916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</row>
    <row r="127" spans="4:39" x14ac:dyDescent="0.25">
      <c r="D127" s="38" t="s">
        <v>2275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</row>
    <row r="128" spans="4:39" x14ac:dyDescent="0.25">
      <c r="D128" s="38" t="s">
        <v>2276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</row>
    <row r="129" spans="4:24" x14ac:dyDescent="0.25">
      <c r="D129" s="38" t="s">
        <v>2277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</row>
    <row r="130" spans="4:24" x14ac:dyDescent="0.25">
      <c r="D130" s="38" t="s">
        <v>2278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</row>
    <row r="131" spans="4:24" x14ac:dyDescent="0.25">
      <c r="D131" s="38" t="s">
        <v>337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</row>
    <row r="132" spans="4:24" x14ac:dyDescent="0.25">
      <c r="D132" s="38" t="s">
        <v>2912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</row>
    <row r="133" spans="4:24" x14ac:dyDescent="0.25">
      <c r="D133" s="38" t="s">
        <v>558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</row>
    <row r="134" spans="4:24" x14ac:dyDescent="0.25">
      <c r="D134" s="38" t="s">
        <v>269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</row>
    <row r="135" spans="4:24" x14ac:dyDescent="0.25">
      <c r="D135" s="38" t="s">
        <v>3009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</row>
    <row r="137" spans="4:24" x14ac:dyDescent="0.25">
      <c r="D137" s="38" t="s">
        <v>33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</row>
    <row r="138" spans="4:24" x14ac:dyDescent="0.25">
      <c r="D138" s="38" t="s">
        <v>2917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</row>
    <row r="139" spans="4:24" x14ac:dyDescent="0.25">
      <c r="D139" s="38" t="s">
        <v>2918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</row>
    <row r="140" spans="4:24" x14ac:dyDescent="0.25">
      <c r="D140" s="38" t="s">
        <v>2664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</row>
    <row r="141" spans="4:24" x14ac:dyDescent="0.25">
      <c r="D141" s="38" t="s">
        <v>2920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</row>
    <row r="142" spans="4:24" x14ac:dyDescent="0.25">
      <c r="D142" s="38" t="s">
        <v>3012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</row>
    <row r="143" spans="4:24" x14ac:dyDescent="0.25">
      <c r="D143" s="38" t="s">
        <v>3013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</row>
    <row r="145" spans="4:41" x14ac:dyDescent="0.25">
      <c r="D145" s="38" t="s">
        <v>33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</row>
    <row r="146" spans="4:41" x14ac:dyDescent="0.25">
      <c r="D146" s="38" t="s">
        <v>2919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</row>
    <row r="147" spans="4:41" x14ac:dyDescent="0.25">
      <c r="D147" s="38" t="s">
        <v>2917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</row>
    <row r="148" spans="4:41" x14ac:dyDescent="0.25">
      <c r="D148" s="38" t="s">
        <v>2918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</row>
    <row r="149" spans="4:41" x14ac:dyDescent="0.25">
      <c r="D149" s="38" t="s">
        <v>2664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</row>
    <row r="150" spans="4:41" x14ac:dyDescent="0.25">
      <c r="D150" s="38" t="s">
        <v>2921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</row>
    <row r="151" spans="4:41" x14ac:dyDescent="0.25">
      <c r="D151" s="38" t="s">
        <v>3012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</row>
    <row r="152" spans="4:41" x14ac:dyDescent="0.25">
      <c r="D152" s="38" t="s">
        <v>3014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</row>
    <row r="153" spans="4:41" x14ac:dyDescent="0.25">
      <c r="D153" s="38" t="s">
        <v>3015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</row>
    <row r="155" spans="4:41" x14ac:dyDescent="0.25">
      <c r="D155" s="39" t="s">
        <v>324</v>
      </c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</row>
    <row r="156" spans="4:41" x14ac:dyDescent="0.25">
      <c r="D156" s="39" t="s">
        <v>308</v>
      </c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</row>
    <row r="157" spans="4:41" x14ac:dyDescent="0.25">
      <c r="D157" s="39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</row>
    <row r="158" spans="4:41" x14ac:dyDescent="0.25">
      <c r="D158" s="39" t="s">
        <v>3044</v>
      </c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</row>
    <row r="159" spans="4:41" x14ac:dyDescent="0.25">
      <c r="D159" s="39" t="s">
        <v>278</v>
      </c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</row>
    <row r="160" spans="4:41" x14ac:dyDescent="0.25">
      <c r="D160" s="39" t="s">
        <v>3043</v>
      </c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</row>
    <row r="161" spans="4:41" x14ac:dyDescent="0.25">
      <c r="D161" s="39" t="s">
        <v>3042</v>
      </c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</row>
    <row r="162" spans="4:41" x14ac:dyDescent="0.25">
      <c r="D162" s="39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</row>
    <row r="163" spans="4:41" x14ac:dyDescent="0.25">
      <c r="D163" s="39" t="s">
        <v>599</v>
      </c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</row>
    <row r="164" spans="4:41" x14ac:dyDescent="0.25">
      <c r="D164" s="39" t="s">
        <v>278</v>
      </c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</row>
    <row r="165" spans="4:41" x14ac:dyDescent="0.25">
      <c r="D165" s="39" t="s">
        <v>817</v>
      </c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</row>
    <row r="166" spans="4:41" x14ac:dyDescent="0.25">
      <c r="D166" s="39" t="s">
        <v>3011</v>
      </c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</row>
    <row r="167" spans="4:41" x14ac:dyDescent="0.25">
      <c r="D167" s="39" t="s">
        <v>3017</v>
      </c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</row>
    <row r="168" spans="4:41" x14ac:dyDescent="0.25">
      <c r="D168" s="39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</row>
    <row r="169" spans="4:41" x14ac:dyDescent="0.25">
      <c r="D169" s="39" t="s">
        <v>3036</v>
      </c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</row>
    <row r="170" spans="4:41" x14ac:dyDescent="0.25">
      <c r="D170" s="39" t="s">
        <v>278</v>
      </c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</row>
    <row r="171" spans="4:41" x14ac:dyDescent="0.25">
      <c r="D171" s="39" t="s">
        <v>3039</v>
      </c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</row>
    <row r="172" spans="4:41" x14ac:dyDescent="0.25">
      <c r="D172" s="39" t="s">
        <v>3040</v>
      </c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</row>
    <row r="173" spans="4:41" x14ac:dyDescent="0.25">
      <c r="D173" s="39" t="s">
        <v>3041</v>
      </c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</row>
    <row r="174" spans="4:41" x14ac:dyDescent="0.25">
      <c r="D174" s="39" t="s">
        <v>3011</v>
      </c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</row>
    <row r="175" spans="4:41" x14ac:dyDescent="0.25">
      <c r="D175" s="39" t="s">
        <v>3037</v>
      </c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</row>
    <row r="176" spans="4:41" x14ac:dyDescent="0.25">
      <c r="D176" s="39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</row>
    <row r="177" spans="4:41" x14ac:dyDescent="0.25">
      <c r="D177" s="39" t="s">
        <v>2911</v>
      </c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</row>
    <row r="178" spans="4:41" x14ac:dyDescent="0.25">
      <c r="D178" s="39" t="s">
        <v>278</v>
      </c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</row>
    <row r="179" spans="4:41" x14ac:dyDescent="0.25">
      <c r="D179" s="39" t="s">
        <v>3039</v>
      </c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</row>
    <row r="180" spans="4:41" x14ac:dyDescent="0.25">
      <c r="D180" s="39" t="s">
        <v>3040</v>
      </c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</row>
    <row r="181" spans="4:41" x14ac:dyDescent="0.25">
      <c r="D181" s="39" t="s">
        <v>3041</v>
      </c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</row>
    <row r="182" spans="4:41" x14ac:dyDescent="0.25">
      <c r="D182" s="39" t="s">
        <v>3011</v>
      </c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</row>
    <row r="183" spans="4:41" x14ac:dyDescent="0.25">
      <c r="D183" s="39" t="s">
        <v>3038</v>
      </c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</row>
    <row r="184" spans="4:41" x14ac:dyDescent="0.25">
      <c r="D184" s="39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</row>
    <row r="185" spans="4:41" x14ac:dyDescent="0.25">
      <c r="D185" s="39" t="s">
        <v>260</v>
      </c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</row>
    <row r="186" spans="4:41" x14ac:dyDescent="0.25">
      <c r="D186" s="39" t="s">
        <v>261</v>
      </c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</row>
    <row r="187" spans="4:41" x14ac:dyDescent="0.25">
      <c r="D187" s="39" t="s">
        <v>325</v>
      </c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</row>
    <row r="189" spans="4:41" x14ac:dyDescent="0.25">
      <c r="D189" s="48" t="s">
        <v>2336</v>
      </c>
    </row>
    <row r="190" spans="4:41" x14ac:dyDescent="0.25">
      <c r="D190" s="128" t="s">
        <v>2337</v>
      </c>
    </row>
    <row r="191" spans="4:41" x14ac:dyDescent="0.25">
      <c r="D191" s="128" t="s">
        <v>2338</v>
      </c>
    </row>
    <row r="436" spans="4:4" x14ac:dyDescent="0.25">
      <c r="D436" s="1" t="s">
        <v>3048</v>
      </c>
    </row>
    <row r="463" spans="2:4" x14ac:dyDescent="0.25">
      <c r="B463" s="3">
        <v>0</v>
      </c>
      <c r="D463" s="4" t="s">
        <v>3026</v>
      </c>
    </row>
    <row r="464" spans="2:4" x14ac:dyDescent="0.25">
      <c r="D464" s="41" t="s">
        <v>300</v>
      </c>
    </row>
    <row r="465" spans="4:4" x14ac:dyDescent="0.25">
      <c r="D465" s="37" t="s">
        <v>35</v>
      </c>
    </row>
    <row r="974" spans="2:4" x14ac:dyDescent="0.25">
      <c r="B974" s="3">
        <v>0</v>
      </c>
      <c r="D974" s="48" t="s">
        <v>3083</v>
      </c>
    </row>
    <row r="975" spans="2:4" x14ac:dyDescent="0.25">
      <c r="D975" s="41" t="s">
        <v>299</v>
      </c>
    </row>
    <row r="977" spans="4:4" x14ac:dyDescent="0.25">
      <c r="D977" s="1" t="s">
        <v>3049</v>
      </c>
    </row>
    <row r="1013" spans="2:4" x14ac:dyDescent="0.25">
      <c r="B1013" s="3">
        <v>0</v>
      </c>
      <c r="D1013" s="4" t="s">
        <v>3094</v>
      </c>
    </row>
    <row r="1014" spans="2:4" x14ac:dyDescent="0.25">
      <c r="D1014" s="41" t="s">
        <v>300</v>
      </c>
    </row>
    <row r="1016" spans="2:4" x14ac:dyDescent="0.25">
      <c r="D1016" s="1" t="s">
        <v>36</v>
      </c>
    </row>
    <row r="1017" spans="2:4" x14ac:dyDescent="0.25">
      <c r="D1017" s="36" t="s">
        <v>3097</v>
      </c>
    </row>
    <row r="1019" spans="2:4" x14ac:dyDescent="0.25">
      <c r="D1019" s="1" t="s">
        <v>3092</v>
      </c>
    </row>
    <row r="1046" spans="4:60" x14ac:dyDescent="0.25">
      <c r="D1046" s="1" t="s">
        <v>266</v>
      </c>
      <c r="M1046" s="1" t="s">
        <v>359</v>
      </c>
    </row>
    <row r="1047" spans="4:60" x14ac:dyDescent="0.25">
      <c r="D1047" s="4" t="s">
        <v>3095</v>
      </c>
      <c r="M1047" s="23" t="s">
        <v>1328</v>
      </c>
    </row>
    <row r="1049" spans="4:60" x14ac:dyDescent="0.25">
      <c r="D1049" s="38" t="s">
        <v>33</v>
      </c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X1049" s="38" t="s">
        <v>33</v>
      </c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R1049" s="38" t="s">
        <v>33</v>
      </c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</row>
    <row r="1050" spans="4:60" x14ac:dyDescent="0.25">
      <c r="D1050" s="38" t="s">
        <v>532</v>
      </c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X1050" s="38" t="s">
        <v>547</v>
      </c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R1050" s="38" t="s">
        <v>550</v>
      </c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</row>
    <row r="1051" spans="4:60" x14ac:dyDescent="0.25">
      <c r="D1051" s="38" t="s">
        <v>497</v>
      </c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X1051" s="38" t="s">
        <v>548</v>
      </c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R1051" s="38" t="s">
        <v>551</v>
      </c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</row>
    <row r="1052" spans="4:60" x14ac:dyDescent="0.25">
      <c r="D1052" s="38" t="s">
        <v>498</v>
      </c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X1052" s="38" t="s">
        <v>515</v>
      </c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R1052" s="38" t="s">
        <v>552</v>
      </c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</row>
    <row r="1053" spans="4:60" x14ac:dyDescent="0.25">
      <c r="D1053" s="38" t="s">
        <v>505</v>
      </c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X1053" s="38" t="s">
        <v>516</v>
      </c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R1053" s="38" t="s">
        <v>553</v>
      </c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</row>
    <row r="1054" spans="4:60" x14ac:dyDescent="0.25">
      <c r="D1054" s="38" t="s">
        <v>337</v>
      </c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X1054" s="38" t="s">
        <v>462</v>
      </c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R1054" s="38" t="s">
        <v>526</v>
      </c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</row>
    <row r="1055" spans="4:60" x14ac:dyDescent="0.25">
      <c r="D1055" s="38" t="s">
        <v>263</v>
      </c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X1055" s="38" t="s">
        <v>263</v>
      </c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R1055" s="38" t="s">
        <v>263</v>
      </c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</row>
    <row r="1056" spans="4:60" x14ac:dyDescent="0.25">
      <c r="D1056" s="39" t="s">
        <v>558</v>
      </c>
      <c r="E1056" s="3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35"/>
      <c r="T1056" s="35"/>
      <c r="X1056" s="38" t="s">
        <v>506</v>
      </c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R1056" s="38" t="s">
        <v>506</v>
      </c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</row>
    <row r="1057" spans="4:60" x14ac:dyDescent="0.25">
      <c r="D1057" s="38" t="s">
        <v>269</v>
      </c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X1057" s="38" t="s">
        <v>269</v>
      </c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R1057" s="38" t="s">
        <v>269</v>
      </c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</row>
    <row r="1058" spans="4:60" x14ac:dyDescent="0.25">
      <c r="D1058" s="38" t="s">
        <v>499</v>
      </c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X1058" s="39" t="s">
        <v>559</v>
      </c>
      <c r="Y1058" s="35"/>
      <c r="Z1058" s="35"/>
      <c r="AA1058" s="35"/>
      <c r="AB1058" s="35"/>
      <c r="AC1058" s="35"/>
      <c r="AD1058" s="35"/>
      <c r="AE1058" s="35"/>
      <c r="AF1058" s="35"/>
      <c r="AG1058" s="35"/>
      <c r="AH1058" s="35"/>
      <c r="AI1058" s="35"/>
      <c r="AJ1058" s="35"/>
      <c r="AK1058" s="35"/>
      <c r="AL1058" s="35"/>
      <c r="AM1058" s="35"/>
      <c r="AN1058" s="35"/>
      <c r="AR1058" s="38" t="s">
        <v>508</v>
      </c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</row>
    <row r="1059" spans="4:60" x14ac:dyDescent="0.25">
      <c r="D1059" s="38" t="s">
        <v>500</v>
      </c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X1059" s="38" t="s">
        <v>507</v>
      </c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R1059" s="38" t="s">
        <v>507</v>
      </c>
      <c r="AS1059" s="14"/>
      <c r="AT1059" s="14"/>
      <c r="AU1059" s="14"/>
      <c r="AV1059" s="14"/>
      <c r="AW1059" s="14"/>
      <c r="AX1059" s="14"/>
      <c r="AY1059" s="14"/>
      <c r="AZ1059" s="14"/>
      <c r="BA1059" s="14"/>
      <c r="BB1059" s="14"/>
      <c r="BC1059" s="14"/>
      <c r="BD1059" s="14"/>
      <c r="BE1059" s="14"/>
      <c r="BF1059" s="14"/>
      <c r="BG1059" s="14"/>
      <c r="BH1059" s="14"/>
    </row>
    <row r="1060" spans="4:60" x14ac:dyDescent="0.25">
      <c r="D1060" s="38" t="s">
        <v>3096</v>
      </c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X1060" s="38" t="s">
        <v>549</v>
      </c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R1060" s="39" t="s">
        <v>560</v>
      </c>
      <c r="AS1060" s="35"/>
      <c r="AT1060" s="35"/>
      <c r="AU1060" s="35"/>
      <c r="AV1060" s="35"/>
      <c r="AW1060" s="35"/>
      <c r="AX1060" s="35"/>
      <c r="AY1060" s="35"/>
      <c r="AZ1060" s="35"/>
      <c r="BA1060" s="35"/>
      <c r="BB1060" s="35"/>
      <c r="BC1060" s="35"/>
      <c r="BD1060" s="35"/>
      <c r="BE1060" s="35"/>
      <c r="BF1060" s="35"/>
      <c r="BG1060" s="35"/>
      <c r="BH1060" s="35"/>
    </row>
    <row r="1061" spans="4:60" x14ac:dyDescent="0.25">
      <c r="X1061" s="38" t="s">
        <v>509</v>
      </c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R1061" s="38" t="s">
        <v>554</v>
      </c>
      <c r="AS1061" s="14"/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4"/>
      <c r="BF1061" s="14"/>
      <c r="BG1061" s="14"/>
      <c r="BH1061" s="14"/>
    </row>
    <row r="1062" spans="4:60" x14ac:dyDescent="0.25">
      <c r="X1062" s="38" t="s">
        <v>3096</v>
      </c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R1062" s="38" t="s">
        <v>555</v>
      </c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</row>
    <row r="1063" spans="4:60" x14ac:dyDescent="0.25">
      <c r="AR1063" s="38" t="s">
        <v>556</v>
      </c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</row>
    <row r="1064" spans="4:60" x14ac:dyDescent="0.25">
      <c r="D1064" s="39" t="s">
        <v>324</v>
      </c>
      <c r="E1064" s="3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35"/>
      <c r="T1064" s="35"/>
      <c r="U1064" s="35"/>
      <c r="V1064" s="35"/>
      <c r="W1064" s="35"/>
      <c r="X1064" s="35"/>
      <c r="Y1064" s="35"/>
      <c r="Z1064" s="35"/>
      <c r="AA1064" s="35"/>
      <c r="AB1064" s="35"/>
      <c r="AC1064" s="35"/>
      <c r="AD1064" s="35"/>
      <c r="AE1064" s="35"/>
      <c r="AF1064" s="35"/>
      <c r="AG1064" s="35"/>
      <c r="AH1064" s="35"/>
      <c r="AI1064" s="35"/>
      <c r="AJ1064" s="35"/>
      <c r="AK1064" s="35"/>
      <c r="AL1064" s="35"/>
      <c r="AM1064" s="35"/>
      <c r="AN1064" s="35"/>
      <c r="AO1064" s="35"/>
      <c r="AR1064" s="38" t="s">
        <v>557</v>
      </c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</row>
    <row r="1065" spans="4:60" x14ac:dyDescent="0.25">
      <c r="D1065" s="39" t="s">
        <v>308</v>
      </c>
      <c r="E1065" s="3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  <c r="Z1065" s="35"/>
      <c r="AA1065" s="35"/>
      <c r="AB1065" s="35"/>
      <c r="AC1065" s="35"/>
      <c r="AD1065" s="35"/>
      <c r="AE1065" s="35"/>
      <c r="AF1065" s="35"/>
      <c r="AG1065" s="35"/>
      <c r="AH1065" s="35"/>
      <c r="AI1065" s="35"/>
      <c r="AJ1065" s="35"/>
      <c r="AK1065" s="35"/>
      <c r="AL1065" s="35"/>
      <c r="AM1065" s="35"/>
      <c r="AN1065" s="35"/>
      <c r="AO1065" s="35"/>
      <c r="AR1065" s="38" t="s">
        <v>3096</v>
      </c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</row>
    <row r="1066" spans="4:60" x14ac:dyDescent="0.25">
      <c r="D1066" s="39"/>
      <c r="E1066" s="3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35"/>
      <c r="T1066" s="35"/>
      <c r="U1066" s="35"/>
      <c r="V1066" s="35"/>
      <c r="W1066" s="35"/>
      <c r="X1066" s="35"/>
      <c r="Y1066" s="35"/>
      <c r="Z1066" s="35"/>
      <c r="AA1066" s="35"/>
      <c r="AB1066" s="35"/>
      <c r="AC1066" s="35"/>
      <c r="AD1066" s="35"/>
      <c r="AE1066" s="35"/>
      <c r="AF1066" s="35"/>
      <c r="AG1066" s="35"/>
      <c r="AH1066" s="35"/>
      <c r="AI1066" s="35"/>
      <c r="AJ1066" s="35"/>
      <c r="AK1066" s="35"/>
      <c r="AL1066" s="35"/>
      <c r="AM1066" s="35"/>
      <c r="AN1066" s="35"/>
      <c r="AO1066" s="35"/>
    </row>
    <row r="1067" spans="4:60" x14ac:dyDescent="0.25">
      <c r="D1067" s="39" t="s">
        <v>599</v>
      </c>
      <c r="E1067" s="3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35"/>
      <c r="T1067" s="35"/>
      <c r="U1067" s="35"/>
      <c r="V1067" s="35"/>
      <c r="W1067" s="35"/>
      <c r="X1067" s="35"/>
      <c r="Y1067" s="35"/>
      <c r="Z1067" s="35"/>
      <c r="AA1067" s="35"/>
      <c r="AB1067" s="35"/>
      <c r="AC1067" s="35"/>
      <c r="AD1067" s="35"/>
      <c r="AE1067" s="35"/>
      <c r="AF1067" s="35"/>
      <c r="AG1067" s="35"/>
      <c r="AH1067" s="35"/>
      <c r="AI1067" s="35"/>
      <c r="AJ1067" s="35"/>
      <c r="AK1067" s="35"/>
      <c r="AL1067" s="35"/>
      <c r="AM1067" s="35"/>
      <c r="AN1067" s="35"/>
      <c r="AO1067" s="35"/>
    </row>
    <row r="1068" spans="4:60" x14ac:dyDescent="0.25">
      <c r="D1068" s="39" t="s">
        <v>278</v>
      </c>
      <c r="E1068" s="3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35"/>
      <c r="T1068" s="35"/>
      <c r="U1068" s="35"/>
      <c r="V1068" s="35"/>
      <c r="W1068" s="35"/>
      <c r="X1068" s="35"/>
      <c r="Y1068" s="35"/>
      <c r="Z1068" s="35"/>
      <c r="AA1068" s="35"/>
      <c r="AB1068" s="35"/>
      <c r="AC1068" s="35"/>
      <c r="AD1068" s="35"/>
      <c r="AE1068" s="35"/>
      <c r="AF1068" s="35"/>
      <c r="AG1068" s="35"/>
      <c r="AH1068" s="35"/>
      <c r="AI1068" s="35"/>
      <c r="AJ1068" s="35"/>
      <c r="AK1068" s="35"/>
      <c r="AL1068" s="35"/>
      <c r="AM1068" s="35"/>
      <c r="AN1068" s="35"/>
      <c r="AO1068" s="35"/>
    </row>
    <row r="1069" spans="4:60" x14ac:dyDescent="0.25">
      <c r="D1069" s="39" t="s">
        <v>1329</v>
      </c>
      <c r="E1069" s="3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35"/>
      <c r="T1069" s="35"/>
      <c r="U1069" s="35"/>
      <c r="V1069" s="35"/>
      <c r="W1069" s="35"/>
      <c r="X1069" s="35"/>
      <c r="Y1069" s="35"/>
      <c r="Z1069" s="35"/>
      <c r="AA1069" s="35"/>
      <c r="AB1069" s="35"/>
      <c r="AC1069" s="35"/>
      <c r="AD1069" s="35"/>
      <c r="AE1069" s="35"/>
      <c r="AF1069" s="35"/>
      <c r="AG1069" s="35"/>
      <c r="AH1069" s="35"/>
      <c r="AI1069" s="35"/>
      <c r="AJ1069" s="35"/>
      <c r="AK1069" s="35"/>
      <c r="AL1069" s="35"/>
      <c r="AM1069" s="35"/>
      <c r="AN1069" s="35"/>
      <c r="AO1069" s="35"/>
    </row>
    <row r="1070" spans="4:60" x14ac:dyDescent="0.25">
      <c r="D1070" s="39" t="s">
        <v>3098</v>
      </c>
      <c r="E1070" s="3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35"/>
      <c r="AJ1070" s="35"/>
      <c r="AK1070" s="35"/>
      <c r="AL1070" s="35"/>
      <c r="AM1070" s="35"/>
      <c r="AN1070" s="35"/>
      <c r="AO1070" s="35"/>
    </row>
    <row r="1071" spans="4:60" x14ac:dyDescent="0.25">
      <c r="D1071" s="39" t="s">
        <v>3099</v>
      </c>
      <c r="E1071" s="3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35"/>
      <c r="T1071" s="35"/>
      <c r="U1071" s="35"/>
      <c r="V1071" s="35"/>
      <c r="W1071" s="35"/>
      <c r="X1071" s="35"/>
      <c r="Y1071" s="35"/>
      <c r="Z1071" s="35"/>
      <c r="AA1071" s="35"/>
      <c r="AB1071" s="35"/>
      <c r="AC1071" s="35"/>
      <c r="AD1071" s="35"/>
      <c r="AE1071" s="35"/>
      <c r="AF1071" s="35"/>
      <c r="AG1071" s="35"/>
      <c r="AH1071" s="35"/>
      <c r="AI1071" s="35"/>
      <c r="AJ1071" s="35"/>
      <c r="AK1071" s="35"/>
      <c r="AL1071" s="35"/>
      <c r="AM1071" s="35"/>
      <c r="AN1071" s="35"/>
      <c r="AO1071" s="35"/>
    </row>
    <row r="1072" spans="4:60" x14ac:dyDescent="0.25">
      <c r="D1072" s="39"/>
      <c r="E1072" s="3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U1072" s="35"/>
      <c r="V1072" s="35"/>
      <c r="W1072" s="35"/>
      <c r="X1072" s="35"/>
      <c r="Y1072" s="35"/>
      <c r="Z1072" s="35"/>
      <c r="AA1072" s="35"/>
      <c r="AB1072" s="35"/>
      <c r="AC1072" s="35"/>
      <c r="AD1072" s="35"/>
      <c r="AE1072" s="35"/>
      <c r="AF1072" s="35"/>
      <c r="AG1072" s="35"/>
      <c r="AH1072" s="35"/>
      <c r="AI1072" s="35"/>
      <c r="AJ1072" s="35"/>
      <c r="AK1072" s="35"/>
      <c r="AL1072" s="35"/>
      <c r="AM1072" s="35"/>
      <c r="AN1072" s="35"/>
      <c r="AO1072" s="35"/>
    </row>
    <row r="1073" spans="4:41" x14ac:dyDescent="0.25">
      <c r="D1073" s="39" t="s">
        <v>600</v>
      </c>
      <c r="E1073" s="3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35"/>
      <c r="T1073" s="35"/>
      <c r="U1073" s="35"/>
      <c r="V1073" s="35"/>
      <c r="W1073" s="35"/>
      <c r="X1073" s="35"/>
      <c r="Y1073" s="35"/>
      <c r="Z1073" s="35"/>
      <c r="AA1073" s="35"/>
      <c r="AB1073" s="35"/>
      <c r="AC1073" s="35"/>
      <c r="AD1073" s="35"/>
      <c r="AE1073" s="35"/>
      <c r="AF1073" s="35"/>
      <c r="AG1073" s="35"/>
      <c r="AH1073" s="35"/>
      <c r="AI1073" s="35"/>
      <c r="AJ1073" s="35"/>
      <c r="AK1073" s="35"/>
      <c r="AL1073" s="35"/>
      <c r="AM1073" s="35"/>
      <c r="AN1073" s="35"/>
      <c r="AO1073" s="35"/>
    </row>
    <row r="1074" spans="4:41" x14ac:dyDescent="0.25">
      <c r="D1074" s="39" t="s">
        <v>278</v>
      </c>
      <c r="E1074" s="3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35"/>
      <c r="T1074" s="35"/>
      <c r="U1074" s="35"/>
      <c r="V1074" s="35"/>
      <c r="W1074" s="35"/>
      <c r="X1074" s="35"/>
      <c r="Y1074" s="35"/>
      <c r="Z1074" s="35"/>
      <c r="AA1074" s="35"/>
      <c r="AB1074" s="35"/>
      <c r="AC1074" s="35"/>
      <c r="AD1074" s="35"/>
      <c r="AE1074" s="35"/>
      <c r="AF1074" s="35"/>
      <c r="AG1074" s="35"/>
      <c r="AH1074" s="35"/>
      <c r="AI1074" s="35"/>
      <c r="AJ1074" s="35"/>
      <c r="AK1074" s="35"/>
      <c r="AL1074" s="35"/>
      <c r="AM1074" s="35"/>
      <c r="AN1074" s="35"/>
      <c r="AO1074" s="35"/>
    </row>
    <row r="1075" spans="4:41" x14ac:dyDescent="0.25">
      <c r="D1075" s="39" t="s">
        <v>1329</v>
      </c>
      <c r="E1075" s="3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35"/>
      <c r="T1075" s="35"/>
      <c r="U1075" s="35"/>
      <c r="V1075" s="35"/>
      <c r="W1075" s="35"/>
      <c r="X1075" s="35"/>
      <c r="Y1075" s="35"/>
      <c r="Z1075" s="35"/>
      <c r="AA1075" s="35"/>
      <c r="AB1075" s="35"/>
      <c r="AC1075" s="35"/>
      <c r="AD1075" s="35"/>
      <c r="AE1075" s="35"/>
      <c r="AF1075" s="35"/>
      <c r="AG1075" s="35"/>
      <c r="AH1075" s="35"/>
      <c r="AI1075" s="35"/>
      <c r="AJ1075" s="35"/>
      <c r="AK1075" s="35"/>
      <c r="AL1075" s="35"/>
      <c r="AM1075" s="35"/>
      <c r="AN1075" s="35"/>
      <c r="AO1075" s="35"/>
    </row>
    <row r="1076" spans="4:41" x14ac:dyDescent="0.25">
      <c r="D1076" s="39" t="s">
        <v>3098</v>
      </c>
      <c r="E1076" s="3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35"/>
      <c r="T1076" s="35"/>
      <c r="U1076" s="35"/>
      <c r="V1076" s="35"/>
      <c r="W1076" s="35"/>
      <c r="X1076" s="35"/>
      <c r="Y1076" s="35"/>
      <c r="Z1076" s="35"/>
      <c r="AA1076" s="35"/>
      <c r="AB1076" s="35"/>
      <c r="AC1076" s="35"/>
      <c r="AD1076" s="35"/>
      <c r="AE1076" s="35"/>
      <c r="AF1076" s="35"/>
      <c r="AG1076" s="35"/>
      <c r="AH1076" s="35"/>
      <c r="AI1076" s="35"/>
      <c r="AJ1076" s="35"/>
      <c r="AK1076" s="35"/>
      <c r="AL1076" s="35"/>
      <c r="AM1076" s="35"/>
      <c r="AN1076" s="35"/>
      <c r="AO1076" s="35"/>
    </row>
    <row r="1077" spans="4:41" x14ac:dyDescent="0.25">
      <c r="D1077" s="39" t="s">
        <v>3100</v>
      </c>
      <c r="E1077" s="3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35"/>
      <c r="T1077" s="35"/>
      <c r="U1077" s="35"/>
      <c r="V1077" s="35"/>
      <c r="W1077" s="35"/>
      <c r="X1077" s="35"/>
      <c r="Y1077" s="35"/>
      <c r="Z1077" s="35"/>
      <c r="AA1077" s="35"/>
      <c r="AB1077" s="35"/>
      <c r="AC1077" s="35"/>
      <c r="AD1077" s="35"/>
      <c r="AE1077" s="35"/>
      <c r="AF1077" s="35"/>
      <c r="AG1077" s="35"/>
      <c r="AH1077" s="35"/>
      <c r="AI1077" s="35"/>
      <c r="AJ1077" s="35"/>
      <c r="AK1077" s="35"/>
      <c r="AL1077" s="35"/>
      <c r="AM1077" s="35"/>
      <c r="AN1077" s="35"/>
      <c r="AO1077" s="35"/>
    </row>
    <row r="1078" spans="4:41" x14ac:dyDescent="0.25">
      <c r="D1078" s="39"/>
      <c r="E1078" s="3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/>
      <c r="Y1078" s="35"/>
      <c r="Z1078" s="35"/>
      <c r="AA1078" s="35"/>
      <c r="AB1078" s="35"/>
      <c r="AC1078" s="35"/>
      <c r="AD1078" s="35"/>
      <c r="AE1078" s="35"/>
      <c r="AF1078" s="35"/>
      <c r="AG1078" s="35"/>
      <c r="AH1078" s="35"/>
      <c r="AI1078" s="35"/>
      <c r="AJ1078" s="35"/>
      <c r="AK1078" s="35"/>
      <c r="AL1078" s="35"/>
      <c r="AM1078" s="35"/>
      <c r="AN1078" s="35"/>
      <c r="AO1078" s="35"/>
    </row>
    <row r="1079" spans="4:41" x14ac:dyDescent="0.25">
      <c r="D1079" s="39" t="s">
        <v>407</v>
      </c>
      <c r="E1079" s="3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  <c r="AB1079" s="35"/>
      <c r="AC1079" s="35"/>
      <c r="AD1079" s="35"/>
      <c r="AE1079" s="35"/>
      <c r="AF1079" s="35"/>
      <c r="AG1079" s="35"/>
      <c r="AH1079" s="35"/>
      <c r="AI1079" s="35"/>
      <c r="AJ1079" s="35"/>
      <c r="AK1079" s="35"/>
      <c r="AL1079" s="35"/>
      <c r="AM1079" s="35"/>
      <c r="AN1079" s="35"/>
      <c r="AO1079" s="35"/>
    </row>
    <row r="1080" spans="4:41" x14ac:dyDescent="0.25">
      <c r="D1080" s="39" t="s">
        <v>278</v>
      </c>
      <c r="E1080" s="3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35"/>
      <c r="AJ1080" s="35"/>
      <c r="AK1080" s="35"/>
      <c r="AL1080" s="35"/>
      <c r="AM1080" s="35"/>
      <c r="AN1080" s="35"/>
      <c r="AO1080" s="35"/>
    </row>
    <row r="1081" spans="4:41" x14ac:dyDescent="0.25">
      <c r="D1081" s="39" t="s">
        <v>3101</v>
      </c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  <c r="AG1081" s="35"/>
      <c r="AH1081" s="35"/>
      <c r="AI1081" s="35"/>
      <c r="AJ1081" s="35"/>
      <c r="AK1081" s="35"/>
      <c r="AL1081" s="35"/>
      <c r="AM1081" s="35"/>
      <c r="AN1081" s="35"/>
      <c r="AO1081" s="35"/>
    </row>
    <row r="1082" spans="4:41" x14ac:dyDescent="0.25">
      <c r="D1082" s="39" t="s">
        <v>1432</v>
      </c>
      <c r="E1082" s="3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  <c r="AB1082" s="35"/>
      <c r="AC1082" s="35"/>
      <c r="AD1082" s="35"/>
      <c r="AE1082" s="35"/>
      <c r="AF1082" s="35"/>
      <c r="AG1082" s="35"/>
      <c r="AH1082" s="35"/>
      <c r="AI1082" s="35"/>
      <c r="AJ1082" s="35"/>
      <c r="AK1082" s="35"/>
      <c r="AL1082" s="35"/>
      <c r="AM1082" s="35"/>
      <c r="AN1082" s="35"/>
      <c r="AO1082" s="35"/>
    </row>
    <row r="1083" spans="4:41" x14ac:dyDescent="0.25">
      <c r="D1083" s="39" t="s">
        <v>731</v>
      </c>
      <c r="E1083" s="3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  <c r="AB1083" s="35"/>
      <c r="AC1083" s="35"/>
      <c r="AD1083" s="35"/>
      <c r="AE1083" s="35"/>
      <c r="AF1083" s="35"/>
      <c r="AG1083" s="35"/>
      <c r="AH1083" s="35"/>
      <c r="AI1083" s="35"/>
      <c r="AJ1083" s="35"/>
      <c r="AK1083" s="35"/>
      <c r="AL1083" s="35"/>
      <c r="AM1083" s="35"/>
      <c r="AN1083" s="35"/>
      <c r="AO1083" s="35"/>
    </row>
    <row r="1084" spans="4:41" x14ac:dyDescent="0.25">
      <c r="D1084" s="39"/>
      <c r="E1084" s="3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  <c r="AB1084" s="35"/>
      <c r="AC1084" s="35"/>
      <c r="AD1084" s="35"/>
      <c r="AE1084" s="35"/>
      <c r="AF1084" s="35"/>
      <c r="AG1084" s="35"/>
      <c r="AH1084" s="35"/>
      <c r="AI1084" s="35"/>
      <c r="AJ1084" s="35"/>
      <c r="AK1084" s="35"/>
      <c r="AL1084" s="35"/>
      <c r="AM1084" s="35"/>
      <c r="AN1084" s="35"/>
      <c r="AO1084" s="35"/>
    </row>
    <row r="1085" spans="4:41" x14ac:dyDescent="0.25">
      <c r="D1085" s="39" t="s">
        <v>260</v>
      </c>
      <c r="E1085" s="3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5"/>
      <c r="AG1085" s="35"/>
      <c r="AH1085" s="35"/>
      <c r="AI1085" s="35"/>
      <c r="AJ1085" s="35"/>
      <c r="AK1085" s="35"/>
      <c r="AL1085" s="35"/>
      <c r="AM1085" s="35"/>
      <c r="AN1085" s="35"/>
      <c r="AO1085" s="35"/>
    </row>
    <row r="1086" spans="4:41" x14ac:dyDescent="0.25">
      <c r="D1086" s="39" t="s">
        <v>261</v>
      </c>
      <c r="E1086" s="3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  <c r="AB1086" s="35"/>
      <c r="AC1086" s="35"/>
      <c r="AD1086" s="35"/>
      <c r="AE1086" s="35"/>
      <c r="AF1086" s="35"/>
      <c r="AG1086" s="35"/>
      <c r="AH1086" s="35"/>
      <c r="AI1086" s="35"/>
      <c r="AJ1086" s="35"/>
      <c r="AK1086" s="35"/>
      <c r="AL1086" s="35"/>
      <c r="AM1086" s="35"/>
      <c r="AN1086" s="35"/>
      <c r="AO1086" s="35"/>
    </row>
    <row r="1087" spans="4:41" x14ac:dyDescent="0.25">
      <c r="D1087" s="39" t="s">
        <v>325</v>
      </c>
      <c r="E1087" s="3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  <c r="AB1087" s="35"/>
      <c r="AC1087" s="35"/>
      <c r="AD1087" s="35"/>
      <c r="AE1087" s="35"/>
      <c r="AF1087" s="35"/>
      <c r="AG1087" s="35"/>
      <c r="AH1087" s="35"/>
      <c r="AI1087" s="35"/>
      <c r="AJ1087" s="35"/>
      <c r="AK1087" s="35"/>
      <c r="AL1087" s="35"/>
      <c r="AM1087" s="35"/>
      <c r="AN1087" s="35"/>
      <c r="AO1087" s="35"/>
    </row>
    <row r="1089" spans="4:4" x14ac:dyDescent="0.25">
      <c r="D1089" s="1" t="s">
        <v>3102</v>
      </c>
    </row>
    <row r="1117" spans="2:4" x14ac:dyDescent="0.25">
      <c r="B1117" s="2">
        <v>0</v>
      </c>
      <c r="D1117" s="4" t="s">
        <v>501</v>
      </c>
    </row>
    <row r="1118" spans="2:4" x14ac:dyDescent="0.25">
      <c r="D1118" s="41" t="s">
        <v>301</v>
      </c>
    </row>
    <row r="1120" spans="2:4" x14ac:dyDescent="0.25">
      <c r="D1120" s="1" t="s">
        <v>3103</v>
      </c>
    </row>
    <row r="1121" spans="4:4" x14ac:dyDescent="0.25">
      <c r="D1121" s="1" t="s">
        <v>3104</v>
      </c>
    </row>
    <row r="1122" spans="4:4" x14ac:dyDescent="0.25">
      <c r="D1122" s="1" t="s">
        <v>3105</v>
      </c>
    </row>
    <row r="1123" spans="4:4" x14ac:dyDescent="0.25">
      <c r="D1123" s="1" t="s">
        <v>3106</v>
      </c>
    </row>
    <row r="1124" spans="4:4" x14ac:dyDescent="0.25">
      <c r="D1124" s="1" t="s">
        <v>3107</v>
      </c>
    </row>
    <row r="1125" spans="4:4" x14ac:dyDescent="0.25">
      <c r="D1125" s="1" t="s">
        <v>3108</v>
      </c>
    </row>
    <row r="1148" spans="2:4" x14ac:dyDescent="0.25">
      <c r="B1148" s="2">
        <v>0</v>
      </c>
      <c r="D1148" s="4" t="s">
        <v>501</v>
      </c>
    </row>
    <row r="1149" spans="2:4" x14ac:dyDescent="0.25">
      <c r="D1149" s="41" t="s">
        <v>301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86D76-57D0-4B1B-8DDD-A59ACCC3598A}">
  <dimension ref="A2:J19"/>
  <sheetViews>
    <sheetView topLeftCell="A10" zoomScale="85" zoomScaleNormal="85" workbookViewId="0">
      <selection activeCell="A6" sqref="A6:A8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6.5703125" style="68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2837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3003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52" t="s">
        <v>2713</v>
      </c>
      <c r="B6" s="52" t="s">
        <v>2712</v>
      </c>
      <c r="C6" s="52" t="s">
        <v>2835</v>
      </c>
      <c r="D6" s="52" t="s">
        <v>310</v>
      </c>
      <c r="E6" s="52" t="s">
        <v>272</v>
      </c>
      <c r="F6" s="66">
        <v>45216.390972221998</v>
      </c>
      <c r="G6" s="66">
        <v>45637.333333333001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2780</v>
      </c>
      <c r="B7" s="51" t="s">
        <v>2782</v>
      </c>
      <c r="C7" s="51" t="s">
        <v>528</v>
      </c>
      <c r="D7" s="51" t="s">
        <v>310</v>
      </c>
      <c r="E7" s="51" t="s">
        <v>272</v>
      </c>
      <c r="F7" s="67">
        <v>45216.609722221998</v>
      </c>
      <c r="G7" s="67">
        <v>45637.552777778001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2868</v>
      </c>
      <c r="B8" s="52" t="s">
        <v>2866</v>
      </c>
      <c r="C8" s="52" t="s">
        <v>323</v>
      </c>
      <c r="D8" s="52" t="s">
        <v>310</v>
      </c>
      <c r="E8" s="52" t="s">
        <v>272</v>
      </c>
      <c r="F8" s="66">
        <v>45218.675000000003</v>
      </c>
      <c r="G8" s="66">
        <v>45639.625</v>
      </c>
      <c r="H8" s="52" t="s">
        <v>23</v>
      </c>
      <c r="I8" s="52" t="s">
        <v>18</v>
      </c>
      <c r="J8" s="52" t="s">
        <v>259</v>
      </c>
    </row>
    <row r="9" spans="1:10" ht="60" x14ac:dyDescent="0.25">
      <c r="A9" s="47" t="s">
        <v>2907</v>
      </c>
      <c r="B9" s="47" t="s">
        <v>2909</v>
      </c>
      <c r="C9" s="47" t="s">
        <v>2702</v>
      </c>
      <c r="D9" s="47" t="s">
        <v>310</v>
      </c>
      <c r="E9" s="47" t="s">
        <v>272</v>
      </c>
      <c r="F9" s="62">
        <v>45219.354166666999</v>
      </c>
      <c r="G9" s="62">
        <v>45639.625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3002</v>
      </c>
      <c r="B10" s="44" t="s">
        <v>3001</v>
      </c>
      <c r="C10" s="44" t="s">
        <v>714</v>
      </c>
      <c r="D10" s="44" t="s">
        <v>310</v>
      </c>
      <c r="E10" s="44" t="s">
        <v>272</v>
      </c>
      <c r="F10" s="63">
        <v>45219.359027778002</v>
      </c>
      <c r="G10" s="63">
        <v>45639.634722221999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2927</v>
      </c>
      <c r="B11" s="47" t="s">
        <v>2926</v>
      </c>
      <c r="C11" s="47" t="s">
        <v>395</v>
      </c>
      <c r="D11" s="47" t="s">
        <v>310</v>
      </c>
      <c r="E11" s="47" t="s">
        <v>272</v>
      </c>
      <c r="F11" s="62">
        <v>45219.598611111003</v>
      </c>
      <c r="G11" s="62">
        <v>45642.541666666999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2943</v>
      </c>
      <c r="B12" s="44" t="s">
        <v>2939</v>
      </c>
      <c r="C12" s="44" t="s">
        <v>395</v>
      </c>
      <c r="D12" s="44" t="s">
        <v>310</v>
      </c>
      <c r="E12" s="44" t="s">
        <v>272</v>
      </c>
      <c r="F12" s="63">
        <v>45219.613888888998</v>
      </c>
      <c r="G12" s="63">
        <v>45642.561111110997</v>
      </c>
      <c r="H12" s="44" t="s">
        <v>23</v>
      </c>
      <c r="I12" s="44" t="s">
        <v>18</v>
      </c>
      <c r="J12" s="44" t="s">
        <v>259</v>
      </c>
    </row>
    <row r="14" spans="1:10" ht="30" x14ac:dyDescent="0.25">
      <c r="A14" s="43" t="s">
        <v>3021</v>
      </c>
      <c r="B14" s="43" t="s">
        <v>3027</v>
      </c>
      <c r="C14" s="43"/>
      <c r="D14" s="43"/>
      <c r="E14" s="43"/>
      <c r="F14" s="65"/>
      <c r="G14" s="65"/>
      <c r="H14" s="43"/>
      <c r="I14" s="43"/>
      <c r="J14" s="43" t="s">
        <v>317</v>
      </c>
    </row>
    <row r="15" spans="1:10" ht="30" x14ac:dyDescent="0.25">
      <c r="A15" s="43" t="s">
        <v>3025</v>
      </c>
      <c r="B15" s="43" t="s">
        <v>3020</v>
      </c>
      <c r="C15" s="43"/>
      <c r="D15" s="43"/>
      <c r="E15" s="43"/>
      <c r="F15" s="65"/>
      <c r="G15" s="65"/>
      <c r="H15" s="43"/>
      <c r="I15" s="43"/>
      <c r="J15" s="43" t="s">
        <v>317</v>
      </c>
    </row>
    <row r="16" spans="1:10" x14ac:dyDescent="0.25">
      <c r="A16" s="43" t="s">
        <v>3093</v>
      </c>
      <c r="B16" s="43" t="s">
        <v>3092</v>
      </c>
      <c r="C16" s="43"/>
      <c r="D16" s="43"/>
      <c r="E16" s="43"/>
      <c r="F16" s="65"/>
      <c r="G16" s="65"/>
      <c r="H16" s="43"/>
      <c r="I16" s="43"/>
      <c r="J16" s="43" t="s">
        <v>317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317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317</v>
      </c>
    </row>
    <row r="19" spans="1:10" x14ac:dyDescent="0.25">
      <c r="A19" s="42"/>
      <c r="B19" s="42"/>
      <c r="C19" s="42"/>
      <c r="D19" s="42"/>
      <c r="E19" s="42"/>
      <c r="F19" s="64"/>
      <c r="G19" s="64"/>
      <c r="H19" s="42"/>
      <c r="I19" s="42"/>
      <c r="J19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4431A-51AA-436A-8F27-35F6108EF1C2}">
  <dimension ref="B2:BK934"/>
  <sheetViews>
    <sheetView topLeftCell="A632" zoomScale="85" zoomScaleNormal="85" workbookViewId="0">
      <selection activeCell="A574" sqref="A574:XFD64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2770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2771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2772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2773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0" spans="2:63" x14ac:dyDescent="0.25">
      <c r="D50" s="38" t="s">
        <v>334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S50" s="75"/>
    </row>
    <row r="51" spans="2:63" x14ac:dyDescent="0.25">
      <c r="D51" s="38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S51" s="75"/>
    </row>
    <row r="52" spans="2:63" x14ac:dyDescent="0.25">
      <c r="D52" s="38" t="s">
        <v>37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S52" s="75"/>
    </row>
    <row r="53" spans="2:63" x14ac:dyDescent="0.25">
      <c r="D53" s="38" t="s">
        <v>328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S53" s="75"/>
    </row>
    <row r="54" spans="2:63" customFormat="1" x14ac:dyDescent="0.25">
      <c r="B54" s="1"/>
      <c r="C54" s="1"/>
      <c r="D54" s="39" t="s">
        <v>355</v>
      </c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1"/>
      <c r="AM54" s="1"/>
      <c r="AN54" s="1"/>
      <c r="AO54" s="1"/>
      <c r="AP54" s="1"/>
      <c r="AQ54" s="1"/>
      <c r="AR54" s="1"/>
      <c r="AS54" s="75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2:63" customFormat="1" x14ac:dyDescent="0.25">
      <c r="B55" s="1"/>
      <c r="C55" s="1"/>
      <c r="D55" s="38" t="s">
        <v>365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"/>
      <c r="AM55" s="1"/>
      <c r="AN55" s="1"/>
      <c r="AO55" s="1"/>
      <c r="AP55" s="1"/>
      <c r="AQ55" s="1"/>
      <c r="AR55" s="1"/>
      <c r="AS55" s="75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2:63" customFormat="1" x14ac:dyDescent="0.25">
      <c r="B56" s="1"/>
      <c r="C56" s="1"/>
      <c r="D56" s="56" t="s">
        <v>1230</v>
      </c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1"/>
      <c r="AM56" s="1"/>
      <c r="AN56" s="1"/>
      <c r="AO56" s="1"/>
      <c r="AP56" s="1"/>
      <c r="AQ56" s="1"/>
      <c r="AR56" s="1"/>
      <c r="AS56" s="75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2:63" customFormat="1" x14ac:dyDescent="0.25">
      <c r="B57" s="1"/>
      <c r="C57" s="1"/>
      <c r="D57" s="56" t="s">
        <v>1231</v>
      </c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1"/>
      <c r="AM57" s="1"/>
      <c r="AN57" s="1"/>
      <c r="AO57" s="1"/>
      <c r="AP57" s="1"/>
      <c r="AQ57" s="1"/>
      <c r="AR57" s="1"/>
      <c r="AS57" s="75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2:63" customFormat="1" x14ac:dyDescent="0.25">
      <c r="B58" s="1"/>
      <c r="C58" s="1"/>
      <c r="D58" s="56" t="s">
        <v>1232</v>
      </c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1"/>
      <c r="AM58" s="1"/>
      <c r="AN58" s="1"/>
      <c r="AO58" s="1"/>
      <c r="AP58" s="1"/>
      <c r="AQ58" s="1"/>
      <c r="AR58" s="1"/>
      <c r="AS58" s="75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2:63" customFormat="1" x14ac:dyDescent="0.25">
      <c r="B59" s="1"/>
      <c r="C59" s="1"/>
      <c r="D59" s="56" t="s">
        <v>410</v>
      </c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1"/>
      <c r="AM59" s="1"/>
      <c r="AN59" s="1"/>
      <c r="AO59" s="1"/>
      <c r="AP59" s="1"/>
      <c r="AQ59" s="1"/>
      <c r="AR59" s="1"/>
      <c r="AS59" s="75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2:63" customFormat="1" x14ac:dyDescent="0.25">
      <c r="B60" s="1"/>
      <c r="C60" s="1"/>
      <c r="D60" s="58" t="s">
        <v>481</v>
      </c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1"/>
      <c r="AM60" s="1"/>
      <c r="AN60" s="1"/>
      <c r="AO60" s="1"/>
      <c r="AP60" s="1"/>
      <c r="AQ60" s="1"/>
      <c r="AR60" s="1"/>
      <c r="AS60" s="75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2:63" customFormat="1" x14ac:dyDescent="0.25">
      <c r="B61" s="1"/>
      <c r="C61" s="1"/>
      <c r="D61" s="58" t="s">
        <v>339</v>
      </c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1"/>
      <c r="AM61" s="1"/>
      <c r="AN61" s="1"/>
      <c r="AO61" s="1"/>
      <c r="AP61" s="1"/>
      <c r="AQ61" s="1"/>
      <c r="AR61" s="1"/>
      <c r="AS61" s="75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2:63" customFormat="1" x14ac:dyDescent="0.25">
      <c r="B62" s="1"/>
      <c r="C62" s="1"/>
      <c r="D62" s="58" t="s">
        <v>482</v>
      </c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1"/>
      <c r="AM62" s="1"/>
      <c r="AN62" s="1"/>
      <c r="AO62" s="1"/>
      <c r="AP62" s="1"/>
      <c r="AQ62" s="1"/>
      <c r="AR62" s="1"/>
      <c r="AS62" s="75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2:63" customFormat="1" x14ac:dyDescent="0.25">
      <c r="B63" s="1"/>
      <c r="C63" s="1"/>
      <c r="D63" s="33" t="s">
        <v>406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"/>
      <c r="AM63" s="1"/>
      <c r="AN63" s="1"/>
      <c r="AO63" s="1"/>
      <c r="AP63" s="1"/>
      <c r="AQ63" s="1"/>
      <c r="AR63" s="1"/>
      <c r="AS63" s="75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2:63" customFormat="1" x14ac:dyDescent="0.25">
      <c r="B64" s="1"/>
      <c r="C64" s="1"/>
      <c r="D64" s="33" t="s">
        <v>475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"/>
      <c r="AM64" s="1"/>
      <c r="AN64" s="1"/>
      <c r="AO64" s="1"/>
      <c r="AP64" s="1"/>
      <c r="AQ64" s="1"/>
      <c r="AR64" s="1"/>
      <c r="AS64" s="75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2:63" customFormat="1" x14ac:dyDescent="0.25">
      <c r="B65" s="1"/>
      <c r="C65" s="1"/>
      <c r="D65" s="38" t="s">
        <v>423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"/>
      <c r="AM65" s="1"/>
      <c r="AN65" s="1"/>
      <c r="AO65" s="1"/>
      <c r="AP65" s="1"/>
      <c r="AQ65" s="1"/>
      <c r="AR65" s="1"/>
      <c r="AS65" s="75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2:63" customFormat="1" x14ac:dyDescent="0.25">
      <c r="B66" s="1"/>
      <c r="C66" s="1"/>
      <c r="D66" s="38" t="s">
        <v>352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"/>
      <c r="AM66" s="1"/>
      <c r="AN66" s="1"/>
      <c r="AO66" s="1"/>
      <c r="AP66" s="1"/>
      <c r="AQ66" s="1"/>
      <c r="AR66" s="1"/>
      <c r="AS66" s="75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2:63" customFormat="1" x14ac:dyDescent="0.25">
      <c r="B67" s="1"/>
      <c r="C67" s="1"/>
      <c r="D67" s="38" t="s">
        <v>425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"/>
      <c r="AM67" s="1"/>
      <c r="AN67" s="1"/>
      <c r="AO67" s="1"/>
      <c r="AP67" s="1"/>
      <c r="AQ67" s="1"/>
      <c r="AR67" s="1"/>
      <c r="AS67" s="75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2:63" customFormat="1" x14ac:dyDescent="0.25">
      <c r="B68" s="1"/>
      <c r="C68" s="1"/>
      <c r="D68" s="38" t="s">
        <v>426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"/>
      <c r="AM68" s="1"/>
      <c r="AN68" s="1"/>
      <c r="AO68" s="1"/>
      <c r="AP68" s="1"/>
      <c r="AQ68" s="1"/>
      <c r="AR68" s="1"/>
      <c r="AS68" s="75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2:63" customFormat="1" x14ac:dyDescent="0.25">
      <c r="B69" s="1"/>
      <c r="C69" s="1"/>
      <c r="D69" s="38" t="s">
        <v>336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"/>
      <c r="AM69" s="1"/>
      <c r="AN69" s="1"/>
      <c r="AO69" s="1"/>
      <c r="AP69" s="1"/>
      <c r="AQ69" s="1"/>
      <c r="AR69" s="1"/>
      <c r="AS69" s="75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2:63" customFormat="1" x14ac:dyDescent="0.25">
      <c r="B70" s="1"/>
      <c r="C70" s="1"/>
      <c r="D70" s="38" t="s">
        <v>427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"/>
      <c r="AM70" s="1"/>
      <c r="AN70" s="1"/>
      <c r="AO70" s="1"/>
      <c r="AP70" s="1"/>
      <c r="AQ70" s="1"/>
      <c r="AR70" s="1"/>
      <c r="AS70" s="75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2:63" customFormat="1" x14ac:dyDescent="0.25">
      <c r="B71" s="1"/>
      <c r="C71" s="1"/>
      <c r="D71" s="38" t="s">
        <v>366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"/>
      <c r="AM71" s="1"/>
      <c r="AN71" s="1"/>
      <c r="AO71" s="1"/>
      <c r="AP71" s="1"/>
      <c r="AQ71" s="1"/>
      <c r="AR71" s="1"/>
      <c r="AS71" s="75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2:63" customFormat="1" x14ac:dyDescent="0.25">
      <c r="B72" s="1"/>
      <c r="C72" s="1"/>
      <c r="D72" s="38" t="s">
        <v>367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"/>
      <c r="AM72" s="1"/>
      <c r="AN72" s="1"/>
      <c r="AO72" s="1"/>
      <c r="AP72" s="1"/>
      <c r="AQ72" s="1"/>
      <c r="AR72" s="1"/>
      <c r="AS72" s="75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2:63" customFormat="1" x14ac:dyDescent="0.25">
      <c r="B73" s="1"/>
      <c r="C73" s="1"/>
      <c r="D73" s="38" t="s">
        <v>368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"/>
      <c r="AM73" s="1"/>
      <c r="AN73" s="1"/>
      <c r="AO73" s="1"/>
      <c r="AP73" s="1"/>
      <c r="AQ73" s="1"/>
      <c r="AR73" s="1"/>
      <c r="AS73" s="75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2:63" customFormat="1" x14ac:dyDescent="0.25">
      <c r="B74" s="1"/>
      <c r="C74" s="1"/>
      <c r="D74" s="38" t="s">
        <v>612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"/>
      <c r="AM74" s="1"/>
      <c r="AN74" s="1"/>
      <c r="AO74" s="1"/>
      <c r="AP74" s="1"/>
      <c r="AQ74" s="1"/>
      <c r="AR74" s="1"/>
      <c r="AS74" s="75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2:63" customFormat="1" x14ac:dyDescent="0.25">
      <c r="B75" s="1"/>
      <c r="C75" s="1"/>
      <c r="D75" s="71" t="s">
        <v>613</v>
      </c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1"/>
      <c r="AM75" s="1"/>
      <c r="AN75" s="1"/>
      <c r="AO75" s="1"/>
      <c r="AP75" s="1"/>
      <c r="AQ75" s="1"/>
      <c r="AR75" s="1"/>
      <c r="AS75" s="75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2:63" customFormat="1" x14ac:dyDescent="0.25">
      <c r="B76" s="1"/>
      <c r="C76" s="1"/>
      <c r="D76" s="38" t="s">
        <v>274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"/>
      <c r="AM76" s="1"/>
      <c r="AN76" s="1"/>
      <c r="AO76" s="1"/>
      <c r="AP76" s="1"/>
      <c r="AQ76" s="1"/>
      <c r="AR76" s="1"/>
      <c r="AS76" s="75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2:63" customFormat="1" x14ac:dyDescent="0.25">
      <c r="B77" s="1"/>
      <c r="C77" s="1"/>
      <c r="D77" s="38" t="s">
        <v>611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"/>
      <c r="AM77" s="1"/>
      <c r="AN77" s="1"/>
      <c r="AO77" s="1"/>
      <c r="AP77" s="1"/>
      <c r="AQ77" s="1"/>
      <c r="AR77" s="1"/>
      <c r="AS77" s="75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2:63" customFormat="1" x14ac:dyDescent="0.25">
      <c r="B78" s="1"/>
      <c r="C78" s="1"/>
      <c r="D78" s="71" t="s">
        <v>610</v>
      </c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1"/>
      <c r="AM78" s="1"/>
      <c r="AN78" s="1"/>
      <c r="AO78" s="1"/>
      <c r="AP78" s="1"/>
      <c r="AQ78" s="1"/>
      <c r="AR78" s="1"/>
      <c r="AS78" s="75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2:63" customFormat="1" x14ac:dyDescent="0.25">
      <c r="B79" s="1"/>
      <c r="C79" s="1"/>
      <c r="D79" s="38" t="s">
        <v>274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"/>
      <c r="AM79" s="1"/>
      <c r="AN79" s="1"/>
      <c r="AO79" s="1"/>
      <c r="AP79" s="1"/>
      <c r="AQ79" s="1"/>
      <c r="AR79" s="1"/>
      <c r="AS79" s="75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2:63" customFormat="1" x14ac:dyDescent="0.25">
      <c r="B80" s="1"/>
      <c r="C80" s="1"/>
      <c r="D80" s="33" t="s">
        <v>474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"/>
      <c r="AM80" s="1"/>
      <c r="AN80" s="1"/>
      <c r="AO80" s="1"/>
      <c r="AP80" s="1"/>
      <c r="AQ80" s="1"/>
      <c r="AR80" s="1"/>
      <c r="AS80" s="75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2:63" customFormat="1" x14ac:dyDescent="0.25">
      <c r="B81" s="1"/>
      <c r="C81" s="1"/>
      <c r="D81" s="38" t="s">
        <v>319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49"/>
      <c r="AD81" s="14"/>
      <c r="AE81" s="14"/>
      <c r="AF81" s="14"/>
      <c r="AG81" s="14"/>
      <c r="AH81" s="14"/>
      <c r="AI81" s="14"/>
      <c r="AJ81" s="14"/>
      <c r="AK81" s="14"/>
      <c r="AL81" s="1"/>
      <c r="AM81" s="1"/>
      <c r="AN81" s="1"/>
      <c r="AO81" s="1"/>
      <c r="AP81" s="1"/>
      <c r="AQ81" s="1"/>
      <c r="AR81" s="1"/>
      <c r="AS81" s="75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2:63" customFormat="1" x14ac:dyDescent="0.25">
      <c r="B82" s="1"/>
      <c r="C82" s="1"/>
      <c r="D82" s="38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49"/>
      <c r="AD82" s="14"/>
      <c r="AE82" s="14"/>
      <c r="AF82" s="14"/>
      <c r="AG82" s="14"/>
      <c r="AH82" s="14"/>
      <c r="AI82" s="14"/>
      <c r="AJ82" s="14"/>
      <c r="AK82" s="14"/>
      <c r="AL82" s="1"/>
      <c r="AM82" s="1"/>
      <c r="AN82" s="1"/>
      <c r="AO82" s="1"/>
      <c r="AP82" s="1"/>
      <c r="AQ82" s="1"/>
      <c r="AR82" s="1"/>
      <c r="AS82" s="75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2:63" customFormat="1" x14ac:dyDescent="0.25">
      <c r="B83" s="1"/>
      <c r="C83" s="1"/>
      <c r="D83" s="38" t="s">
        <v>343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49"/>
      <c r="AD83" s="14"/>
      <c r="AE83" s="14"/>
      <c r="AF83" s="14"/>
      <c r="AG83" s="14"/>
      <c r="AH83" s="14"/>
      <c r="AI83" s="14"/>
      <c r="AJ83" s="14"/>
      <c r="AK83" s="14"/>
      <c r="AL83" s="1"/>
      <c r="AM83" s="1"/>
      <c r="AN83" s="1"/>
      <c r="AO83" s="1"/>
      <c r="AP83" s="1"/>
      <c r="AQ83" s="1"/>
      <c r="AR83" s="1"/>
      <c r="AS83" s="75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2:63" customFormat="1" x14ac:dyDescent="0.25">
      <c r="B84" s="1"/>
      <c r="C84" s="1"/>
      <c r="D84" s="38" t="s">
        <v>328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49"/>
      <c r="AD84" s="14"/>
      <c r="AE84" s="14"/>
      <c r="AF84" s="14"/>
      <c r="AG84" s="14"/>
      <c r="AH84" s="14"/>
      <c r="AI84" s="14"/>
      <c r="AJ84" s="14"/>
      <c r="AK84" s="14"/>
      <c r="AL84" s="1"/>
      <c r="AM84" s="1"/>
      <c r="AN84" s="1"/>
      <c r="AO84" s="1"/>
      <c r="AP84" s="1"/>
      <c r="AQ84" s="1"/>
      <c r="AR84" s="1"/>
      <c r="AS84" s="75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2:63" x14ac:dyDescent="0.25">
      <c r="D85" s="39" t="s">
        <v>354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S85" s="75"/>
    </row>
    <row r="86" spans="2:63" x14ac:dyDescent="0.25">
      <c r="D86" s="38" t="s">
        <v>321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S86" s="75"/>
    </row>
    <row r="87" spans="2:63" x14ac:dyDescent="0.25">
      <c r="D87" s="56" t="s">
        <v>1233</v>
      </c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S87" s="75"/>
    </row>
    <row r="88" spans="2:63" x14ac:dyDescent="0.25">
      <c r="D88" s="56" t="s">
        <v>1234</v>
      </c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S88" s="75"/>
    </row>
    <row r="89" spans="2:63" x14ac:dyDescent="0.25">
      <c r="D89" s="56" t="s">
        <v>1235</v>
      </c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S89" s="75"/>
    </row>
    <row r="90" spans="2:63" x14ac:dyDescent="0.25">
      <c r="D90" s="56" t="s">
        <v>408</v>
      </c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S90" s="75"/>
    </row>
    <row r="91" spans="2:63" x14ac:dyDescent="0.25">
      <c r="D91" s="58" t="s">
        <v>483</v>
      </c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S91" s="75"/>
    </row>
    <row r="92" spans="2:63" x14ac:dyDescent="0.25">
      <c r="D92" s="58" t="s">
        <v>345</v>
      </c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S92" s="75"/>
    </row>
    <row r="93" spans="2:63" x14ac:dyDescent="0.25">
      <c r="D93" s="58" t="s">
        <v>484</v>
      </c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S93" s="75"/>
    </row>
    <row r="94" spans="2:63" x14ac:dyDescent="0.25">
      <c r="D94" s="38" t="s">
        <v>422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S94" s="75"/>
    </row>
    <row r="95" spans="2:63" x14ac:dyDescent="0.25">
      <c r="D95" s="38" t="s">
        <v>412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S95" s="75"/>
    </row>
    <row r="96" spans="2:63" x14ac:dyDescent="0.25">
      <c r="D96" s="38" t="s">
        <v>413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S96" s="75"/>
    </row>
    <row r="97" spans="4:45" x14ac:dyDescent="0.25">
      <c r="D97" s="38" t="s">
        <v>424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S97" s="75"/>
    </row>
    <row r="98" spans="4:45" x14ac:dyDescent="0.25">
      <c r="D98" s="38" t="s">
        <v>352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S98" s="75"/>
    </row>
    <row r="99" spans="4:45" x14ac:dyDescent="0.25">
      <c r="D99" s="38" t="s">
        <v>396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S99" s="75"/>
    </row>
    <row r="100" spans="4:45" x14ac:dyDescent="0.25">
      <c r="D100" s="38" t="s">
        <v>397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S100" s="75"/>
    </row>
    <row r="101" spans="4:45" x14ac:dyDescent="0.25">
      <c r="D101" s="38" t="s">
        <v>275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S101" s="75"/>
    </row>
    <row r="102" spans="4:45" x14ac:dyDescent="0.25">
      <c r="D102" s="38" t="s">
        <v>398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S102" s="75"/>
    </row>
    <row r="103" spans="4:45" x14ac:dyDescent="0.25">
      <c r="D103" s="38" t="s">
        <v>322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S103" s="75"/>
    </row>
    <row r="104" spans="4:45" x14ac:dyDescent="0.25">
      <c r="D104" s="38" t="s">
        <v>399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S104" s="75"/>
    </row>
    <row r="105" spans="4:45" x14ac:dyDescent="0.25">
      <c r="D105" s="38" t="s">
        <v>326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S105" s="75"/>
    </row>
    <row r="106" spans="4:45" x14ac:dyDescent="0.25">
      <c r="D106" s="38" t="s">
        <v>428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S106" s="75"/>
    </row>
    <row r="107" spans="4:45" x14ac:dyDescent="0.25">
      <c r="D107" s="38" t="s">
        <v>409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S107" s="75"/>
    </row>
    <row r="108" spans="4:45" x14ac:dyDescent="0.25">
      <c r="D108" s="33" t="s">
        <v>476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S108" s="75"/>
    </row>
    <row r="109" spans="4:45" x14ac:dyDescent="0.25">
      <c r="D109" s="38" t="s">
        <v>331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S109" s="75"/>
    </row>
    <row r="110" spans="4:45" x14ac:dyDescent="0.25">
      <c r="D110" s="38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S110" s="75"/>
    </row>
    <row r="111" spans="4:45" x14ac:dyDescent="0.25">
      <c r="D111" s="38" t="s">
        <v>400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S111" s="75"/>
    </row>
    <row r="112" spans="4:45" x14ac:dyDescent="0.25">
      <c r="D112" s="38" t="s">
        <v>460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S112" s="75"/>
    </row>
    <row r="113" spans="2:45" x14ac:dyDescent="0.25">
      <c r="D113" s="38" t="s">
        <v>477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S113" s="75"/>
    </row>
    <row r="114" spans="2:45" x14ac:dyDescent="0.25">
      <c r="D114" s="38" t="s">
        <v>478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S114" s="75"/>
    </row>
    <row r="115" spans="2:45" x14ac:dyDescent="0.25">
      <c r="D115" s="38" t="s">
        <v>479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S115" s="75"/>
    </row>
    <row r="121" spans="2:45" x14ac:dyDescent="0.25">
      <c r="B121" s="3">
        <v>0</v>
      </c>
      <c r="D121" s="4" t="s">
        <v>3130</v>
      </c>
    </row>
    <row r="122" spans="2:45" x14ac:dyDescent="0.25">
      <c r="D122" s="41" t="s">
        <v>302</v>
      </c>
    </row>
    <row r="124" spans="2:45" x14ac:dyDescent="0.25">
      <c r="D124" s="1" t="s">
        <v>1653</v>
      </c>
    </row>
    <row r="137" spans="40:44" x14ac:dyDescent="0.25">
      <c r="AN137" s="1" t="s">
        <v>3109</v>
      </c>
      <c r="AR137" s="1" t="str">
        <f t="shared" ref="AR137:AR152" si="0">"or a.AgreementNumber like '%" &amp; TRIM(AN137) &amp; "%'"</f>
        <v>or a.AgreementNumber like '%72/4/38%'</v>
      </c>
    </row>
    <row r="138" spans="40:44" x14ac:dyDescent="0.25">
      <c r="AN138" s="1" t="s">
        <v>3110</v>
      </c>
      <c r="AR138" s="1" t="str">
        <f t="shared" si="0"/>
        <v>or a.AgreementNumber like '%75/4/38%'</v>
      </c>
    </row>
    <row r="139" spans="40:44" x14ac:dyDescent="0.25">
      <c r="AN139" s="1" t="s">
        <v>3111</v>
      </c>
      <c r="AR139" s="1" t="str">
        <f t="shared" si="0"/>
        <v>or a.AgreementNumber like '%76/4/38%'</v>
      </c>
    </row>
    <row r="140" spans="40:44" x14ac:dyDescent="0.25">
      <c r="AN140" s="1" t="s">
        <v>3112</v>
      </c>
      <c r="AR140" s="1" t="str">
        <f t="shared" si="0"/>
        <v>or a.AgreementNumber like '%77/4/38%'</v>
      </c>
    </row>
    <row r="141" spans="40:44" x14ac:dyDescent="0.25">
      <c r="AN141" s="1" t="s">
        <v>3113</v>
      </c>
      <c r="AR141" s="1" t="str">
        <f t="shared" si="0"/>
        <v>or a.AgreementNumber like '%83/4/38%'</v>
      </c>
    </row>
    <row r="142" spans="40:44" x14ac:dyDescent="0.25">
      <c r="AN142" s="1" t="s">
        <v>3114</v>
      </c>
      <c r="AR142" s="1" t="str">
        <f t="shared" si="0"/>
        <v>or a.AgreementNumber like '%84/4/38%'</v>
      </c>
    </row>
    <row r="143" spans="40:44" x14ac:dyDescent="0.25">
      <c r="AN143" s="1" t="s">
        <v>3115</v>
      </c>
      <c r="AR143" s="1" t="str">
        <f t="shared" si="0"/>
        <v>or a.AgreementNumber like '%85/4/38%'</v>
      </c>
    </row>
    <row r="144" spans="40:44" x14ac:dyDescent="0.25">
      <c r="AN144" s="1" t="s">
        <v>3116</v>
      </c>
      <c r="AR144" s="1" t="str">
        <f t="shared" si="0"/>
        <v>or a.AgreementNumber like '%74/4/38%'</v>
      </c>
    </row>
    <row r="145" spans="40:44" x14ac:dyDescent="0.25">
      <c r="AN145" s="1" t="s">
        <v>3117</v>
      </c>
      <c r="AR145" s="1" t="str">
        <f t="shared" si="0"/>
        <v>or a.AgreementNumber like '%89/4/38%'</v>
      </c>
    </row>
    <row r="146" spans="40:44" x14ac:dyDescent="0.25">
      <c r="AN146" s="1" t="s">
        <v>3118</v>
      </c>
      <c r="AR146" s="1" t="str">
        <f t="shared" si="0"/>
        <v>or a.AgreementNumber like '%66/4/38%'</v>
      </c>
    </row>
    <row r="147" spans="40:44" x14ac:dyDescent="0.25">
      <c r="AN147" s="1" t="s">
        <v>3119</v>
      </c>
      <c r="AR147" s="1" t="str">
        <f t="shared" si="0"/>
        <v>or a.AgreementNumber like '%73/4/38%'</v>
      </c>
    </row>
    <row r="148" spans="40:44" x14ac:dyDescent="0.25">
      <c r="AN148" s="1" t="s">
        <v>3120</v>
      </c>
      <c r="AR148" s="1" t="str">
        <f t="shared" si="0"/>
        <v>or a.AgreementNumber like '%82/4/38%'</v>
      </c>
    </row>
    <row r="149" spans="40:44" x14ac:dyDescent="0.25">
      <c r="AN149" s="1" t="s">
        <v>3121</v>
      </c>
      <c r="AR149" s="1" t="str">
        <f t="shared" si="0"/>
        <v>or a.AgreementNumber like '%96/4/38%'</v>
      </c>
    </row>
    <row r="150" spans="40:44" x14ac:dyDescent="0.25">
      <c r="AN150" s="1" t="s">
        <v>3122</v>
      </c>
      <c r="AR150" s="1" t="str">
        <f t="shared" si="0"/>
        <v>or a.AgreementNumber like '%97/4/38%'</v>
      </c>
    </row>
    <row r="151" spans="40:44" x14ac:dyDescent="0.25">
      <c r="AN151" s="1" t="s">
        <v>3123</v>
      </c>
      <c r="AR151" s="1" t="str">
        <f t="shared" si="0"/>
        <v>or a.AgreementNumber like '%93/4/38%'</v>
      </c>
    </row>
    <row r="152" spans="40:44" x14ac:dyDescent="0.25">
      <c r="AN152" s="1" t="s">
        <v>3124</v>
      </c>
      <c r="AR152" s="1" t="str">
        <f t="shared" si="0"/>
        <v>or a.AgreementNumber like '%94/4/38%'</v>
      </c>
    </row>
    <row r="183" spans="4:31" x14ac:dyDescent="0.25">
      <c r="D183" s="121" t="s">
        <v>34</v>
      </c>
      <c r="Z183" s="4" t="s">
        <v>463</v>
      </c>
      <c r="AA183" s="4" t="s">
        <v>652</v>
      </c>
      <c r="AB183" s="4" t="s">
        <v>653</v>
      </c>
      <c r="AC183" s="4" t="s">
        <v>654</v>
      </c>
      <c r="AD183" s="4" t="s">
        <v>464</v>
      </c>
      <c r="AE183" s="4" t="s">
        <v>655</v>
      </c>
    </row>
    <row r="184" spans="4:31" x14ac:dyDescent="0.25">
      <c r="D184" s="121" t="s">
        <v>2124</v>
      </c>
      <c r="Z184" s="1" t="s">
        <v>3153</v>
      </c>
      <c r="AA184" s="1" t="s">
        <v>404</v>
      </c>
      <c r="AB184" s="54">
        <v>45200</v>
      </c>
      <c r="AC184" s="54">
        <v>45230</v>
      </c>
      <c r="AD184" s="1" t="s">
        <v>3154</v>
      </c>
      <c r="AE184" s="1" t="s">
        <v>404</v>
      </c>
    </row>
    <row r="185" spans="4:31" x14ac:dyDescent="0.25">
      <c r="D185" s="121" t="s">
        <v>612</v>
      </c>
      <c r="Z185" s="1" t="s">
        <v>3155</v>
      </c>
      <c r="AA185" s="1" t="s">
        <v>404</v>
      </c>
      <c r="AB185" s="54">
        <v>45200</v>
      </c>
      <c r="AC185" s="54">
        <v>45229</v>
      </c>
      <c r="AD185" s="1" t="s">
        <v>2115</v>
      </c>
      <c r="AE185" s="1" t="s">
        <v>404</v>
      </c>
    </row>
    <row r="186" spans="4:31" x14ac:dyDescent="0.25">
      <c r="D186" s="121" t="s">
        <v>3137</v>
      </c>
      <c r="Z186" s="1" t="s">
        <v>3156</v>
      </c>
      <c r="AA186" s="1" t="s">
        <v>404</v>
      </c>
      <c r="AB186" s="54">
        <v>45200</v>
      </c>
      <c r="AC186" s="54">
        <v>45229</v>
      </c>
      <c r="AD186" s="1" t="s">
        <v>2116</v>
      </c>
      <c r="AE186" s="1" t="s">
        <v>404</v>
      </c>
    </row>
    <row r="187" spans="4:31" x14ac:dyDescent="0.25">
      <c r="D187" s="121" t="s">
        <v>3138</v>
      </c>
      <c r="Z187" s="1" t="s">
        <v>3157</v>
      </c>
      <c r="AA187" s="1" t="s">
        <v>404</v>
      </c>
      <c r="AB187" s="54">
        <v>45200</v>
      </c>
      <c r="AC187" s="54">
        <v>45229</v>
      </c>
      <c r="AD187" s="1" t="s">
        <v>2112</v>
      </c>
      <c r="AE187" s="1" t="s">
        <v>404</v>
      </c>
    </row>
    <row r="188" spans="4:31" x14ac:dyDescent="0.25">
      <c r="D188" s="121" t="s">
        <v>3139</v>
      </c>
      <c r="Z188" s="1" t="s">
        <v>3158</v>
      </c>
      <c r="AA188" s="1" t="s">
        <v>404</v>
      </c>
      <c r="AB188" s="54">
        <v>45200</v>
      </c>
      <c r="AC188" s="54">
        <v>45230</v>
      </c>
      <c r="AD188" s="1" t="s">
        <v>3159</v>
      </c>
      <c r="AE188" s="1" t="s">
        <v>404</v>
      </c>
    </row>
    <row r="189" spans="4:31" x14ac:dyDescent="0.25">
      <c r="D189" s="121" t="s">
        <v>3140</v>
      </c>
      <c r="Z189" s="1" t="s">
        <v>3160</v>
      </c>
      <c r="AA189" s="1" t="s">
        <v>404</v>
      </c>
      <c r="AB189" s="54">
        <v>45200</v>
      </c>
      <c r="AC189" s="54">
        <v>45230</v>
      </c>
      <c r="AD189" s="1" t="s">
        <v>3161</v>
      </c>
      <c r="AE189" s="1" t="s">
        <v>404</v>
      </c>
    </row>
    <row r="190" spans="4:31" x14ac:dyDescent="0.25">
      <c r="D190" s="121" t="s">
        <v>3141</v>
      </c>
      <c r="Z190" s="1" t="s">
        <v>3162</v>
      </c>
      <c r="AA190" s="1" t="s">
        <v>404</v>
      </c>
      <c r="AB190" s="54">
        <v>45200</v>
      </c>
      <c r="AC190" s="54">
        <v>45230</v>
      </c>
      <c r="AD190" s="1" t="s">
        <v>3163</v>
      </c>
      <c r="AE190" s="1" t="s">
        <v>404</v>
      </c>
    </row>
    <row r="191" spans="4:31" x14ac:dyDescent="0.25">
      <c r="D191" s="121" t="s">
        <v>3142</v>
      </c>
      <c r="Z191" s="1" t="s">
        <v>3164</v>
      </c>
      <c r="AA191" s="1" t="s">
        <v>404</v>
      </c>
      <c r="AB191" s="54">
        <v>45200</v>
      </c>
      <c r="AC191" s="54">
        <v>45230</v>
      </c>
      <c r="AD191" s="1" t="s">
        <v>3165</v>
      </c>
      <c r="AE191" s="1" t="s">
        <v>404</v>
      </c>
    </row>
    <row r="192" spans="4:31" x14ac:dyDescent="0.25">
      <c r="D192" s="121" t="s">
        <v>3143</v>
      </c>
      <c r="Z192" s="1" t="s">
        <v>3166</v>
      </c>
      <c r="AA192" s="1" t="s">
        <v>404</v>
      </c>
      <c r="AB192" s="54">
        <v>45200</v>
      </c>
      <c r="AC192" s="54">
        <v>45230</v>
      </c>
      <c r="AD192" s="1" t="s">
        <v>3167</v>
      </c>
      <c r="AE192" s="1" t="s">
        <v>404</v>
      </c>
    </row>
    <row r="193" spans="4:31" x14ac:dyDescent="0.25">
      <c r="D193" s="121" t="s">
        <v>3144</v>
      </c>
      <c r="Z193" s="1" t="s">
        <v>3168</v>
      </c>
      <c r="AA193" s="1" t="s">
        <v>404</v>
      </c>
      <c r="AB193" s="54">
        <v>45200</v>
      </c>
      <c r="AC193" s="54">
        <v>45230</v>
      </c>
      <c r="AD193" s="1" t="s">
        <v>3169</v>
      </c>
      <c r="AE193" s="1" t="s">
        <v>404</v>
      </c>
    </row>
    <row r="194" spans="4:31" x14ac:dyDescent="0.25">
      <c r="D194" s="121" t="s">
        <v>3145</v>
      </c>
      <c r="Z194" s="1" t="s">
        <v>3170</v>
      </c>
      <c r="AA194" s="1" t="s">
        <v>404</v>
      </c>
      <c r="AB194" s="54">
        <v>45200</v>
      </c>
      <c r="AC194" s="54">
        <v>45229</v>
      </c>
      <c r="AD194" s="1" t="s">
        <v>1260</v>
      </c>
      <c r="AE194" s="1" t="s">
        <v>404</v>
      </c>
    </row>
    <row r="195" spans="4:31" x14ac:dyDescent="0.25">
      <c r="D195" s="121" t="s">
        <v>3146</v>
      </c>
      <c r="Z195" s="1" t="s">
        <v>3171</v>
      </c>
      <c r="AA195" s="1" t="s">
        <v>404</v>
      </c>
      <c r="AB195" s="54">
        <v>45200</v>
      </c>
      <c r="AC195" s="54">
        <v>45229</v>
      </c>
      <c r="AD195" s="1" t="s">
        <v>2114</v>
      </c>
      <c r="AE195" s="1" t="s">
        <v>404</v>
      </c>
    </row>
    <row r="196" spans="4:31" x14ac:dyDescent="0.25">
      <c r="D196" s="121" t="s">
        <v>3147</v>
      </c>
      <c r="Z196" s="1" t="s">
        <v>3172</v>
      </c>
      <c r="AA196" s="1" t="s">
        <v>404</v>
      </c>
      <c r="AB196" s="54">
        <v>45200</v>
      </c>
      <c r="AC196" s="54">
        <v>45230</v>
      </c>
      <c r="AD196" s="1" t="s">
        <v>3173</v>
      </c>
      <c r="AE196" s="1" t="s">
        <v>404</v>
      </c>
    </row>
    <row r="197" spans="4:31" x14ac:dyDescent="0.25">
      <c r="D197" s="121" t="s">
        <v>3148</v>
      </c>
      <c r="Z197" s="1" t="s">
        <v>3174</v>
      </c>
      <c r="AA197" s="1" t="s">
        <v>404</v>
      </c>
      <c r="AB197" s="54">
        <v>45200</v>
      </c>
      <c r="AC197" s="54">
        <v>45230</v>
      </c>
      <c r="AD197" s="1" t="s">
        <v>3175</v>
      </c>
      <c r="AE197" s="1" t="s">
        <v>404</v>
      </c>
    </row>
    <row r="198" spans="4:31" x14ac:dyDescent="0.25">
      <c r="D198" s="121" t="s">
        <v>3149</v>
      </c>
      <c r="Z198" s="1" t="s">
        <v>3176</v>
      </c>
      <c r="AA198" s="1" t="s">
        <v>404</v>
      </c>
      <c r="AB198" s="54">
        <v>45200</v>
      </c>
      <c r="AC198" s="54">
        <v>45229</v>
      </c>
      <c r="AD198" s="1" t="s">
        <v>2117</v>
      </c>
      <c r="AE198" s="1" t="s">
        <v>404</v>
      </c>
    </row>
    <row r="199" spans="4:31" x14ac:dyDescent="0.25">
      <c r="D199" s="121" t="s">
        <v>3150</v>
      </c>
      <c r="Z199" s="1" t="s">
        <v>3177</v>
      </c>
      <c r="AA199" s="1" t="s">
        <v>404</v>
      </c>
      <c r="AB199" s="54">
        <v>45200</v>
      </c>
      <c r="AC199" s="54">
        <v>45229</v>
      </c>
      <c r="AD199" s="1" t="s">
        <v>2113</v>
      </c>
      <c r="AE199" s="1" t="s">
        <v>404</v>
      </c>
    </row>
    <row r="200" spans="4:31" x14ac:dyDescent="0.25">
      <c r="D200" s="121" t="s">
        <v>3151</v>
      </c>
    </row>
    <row r="201" spans="4:31" x14ac:dyDescent="0.25">
      <c r="D201" s="121" t="s">
        <v>3152</v>
      </c>
    </row>
    <row r="202" spans="4:31" x14ac:dyDescent="0.25">
      <c r="D202" s="121" t="s">
        <v>274</v>
      </c>
    </row>
    <row r="203" spans="4:31" x14ac:dyDescent="0.25">
      <c r="D203" s="121" t="s">
        <v>1209</v>
      </c>
    </row>
    <row r="205" spans="4:31" x14ac:dyDescent="0.25">
      <c r="D205" s="1" t="s">
        <v>3186</v>
      </c>
    </row>
    <row r="235" spans="4:4" x14ac:dyDescent="0.25">
      <c r="D235" s="1" t="s">
        <v>3242</v>
      </c>
    </row>
    <row r="280" spans="4:50" x14ac:dyDescent="0.25">
      <c r="AX280" s="1" t="s">
        <v>3170</v>
      </c>
    </row>
    <row r="281" spans="4:50" x14ac:dyDescent="0.25">
      <c r="AX281" s="1" t="s">
        <v>3157</v>
      </c>
    </row>
    <row r="282" spans="4:50" x14ac:dyDescent="0.25">
      <c r="AX282" s="1" t="s">
        <v>3177</v>
      </c>
    </row>
    <row r="283" spans="4:50" x14ac:dyDescent="0.25">
      <c r="AX283" s="1" t="s">
        <v>3171</v>
      </c>
    </row>
    <row r="284" spans="4:50" x14ac:dyDescent="0.25">
      <c r="AX284" s="1" t="s">
        <v>3156</v>
      </c>
    </row>
    <row r="285" spans="4:50" x14ac:dyDescent="0.25">
      <c r="AX285" s="1" t="s">
        <v>3176</v>
      </c>
    </row>
    <row r="286" spans="4:50" x14ac:dyDescent="0.25">
      <c r="AX286" s="1" t="s">
        <v>3155</v>
      </c>
    </row>
    <row r="288" spans="4:50" x14ac:dyDescent="0.25">
      <c r="D288" s="39" t="s">
        <v>324</v>
      </c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</row>
    <row r="289" spans="4:23" x14ac:dyDescent="0.25">
      <c r="D289" s="39" t="s">
        <v>308</v>
      </c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</row>
    <row r="290" spans="4:23" x14ac:dyDescent="0.25">
      <c r="D290" s="39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</row>
    <row r="291" spans="4:23" x14ac:dyDescent="0.25">
      <c r="D291" s="39" t="s">
        <v>429</v>
      </c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</row>
    <row r="292" spans="4:23" x14ac:dyDescent="0.25">
      <c r="D292" s="39" t="s">
        <v>278</v>
      </c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</row>
    <row r="293" spans="4:23" x14ac:dyDescent="0.25">
      <c r="D293" s="39" t="s">
        <v>3243</v>
      </c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</row>
    <row r="294" spans="4:23" x14ac:dyDescent="0.25">
      <c r="D294" s="39" t="s">
        <v>3244</v>
      </c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</row>
    <row r="295" spans="4:23" x14ac:dyDescent="0.25">
      <c r="D295" s="39" t="s">
        <v>461</v>
      </c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</row>
    <row r="296" spans="4:23" x14ac:dyDescent="0.25">
      <c r="D296" s="39" t="s">
        <v>3245</v>
      </c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</row>
    <row r="297" spans="4:23" x14ac:dyDescent="0.25">
      <c r="D297" s="39" t="s">
        <v>3246</v>
      </c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</row>
    <row r="298" spans="4:23" x14ac:dyDescent="0.25">
      <c r="D298" s="39" t="s">
        <v>3247</v>
      </c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</row>
    <row r="299" spans="4:23" x14ac:dyDescent="0.25">
      <c r="D299" s="39" t="s">
        <v>3248</v>
      </c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</row>
    <row r="300" spans="4:23" x14ac:dyDescent="0.25">
      <c r="D300" s="39" t="s">
        <v>3249</v>
      </c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</row>
    <row r="301" spans="4:23" x14ac:dyDescent="0.25">
      <c r="D301" s="39" t="s">
        <v>3250</v>
      </c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</row>
    <row r="302" spans="4:23" x14ac:dyDescent="0.25">
      <c r="D302" s="39">
        <v>432716</v>
      </c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</row>
    <row r="303" spans="4:23" x14ac:dyDescent="0.25">
      <c r="D303" s="39" t="s">
        <v>258</v>
      </c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</row>
    <row r="304" spans="4:23" x14ac:dyDescent="0.25">
      <c r="D304" s="39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</row>
    <row r="305" spans="4:23" x14ac:dyDescent="0.25">
      <c r="D305" s="39" t="s">
        <v>260</v>
      </c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</row>
    <row r="306" spans="4:23" x14ac:dyDescent="0.25">
      <c r="D306" s="39" t="s">
        <v>261</v>
      </c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</row>
    <row r="307" spans="4:23" x14ac:dyDescent="0.25">
      <c r="D307" s="39" t="s">
        <v>325</v>
      </c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</row>
    <row r="309" spans="4:23" x14ac:dyDescent="0.25">
      <c r="D309" s="1" t="s">
        <v>3242</v>
      </c>
    </row>
    <row r="338" spans="4:4" x14ac:dyDescent="0.25">
      <c r="D338" s="4" t="s">
        <v>2774</v>
      </c>
    </row>
    <row r="340" spans="4:4" x14ac:dyDescent="0.25">
      <c r="D340" s="1" t="s">
        <v>3242</v>
      </c>
    </row>
    <row r="376" spans="2:4" x14ac:dyDescent="0.25">
      <c r="B376" s="3">
        <v>0</v>
      </c>
      <c r="D376" s="4" t="s">
        <v>931</v>
      </c>
    </row>
    <row r="377" spans="2:4" x14ac:dyDescent="0.25">
      <c r="D377" s="41" t="s">
        <v>299</v>
      </c>
    </row>
    <row r="379" spans="2:4" x14ac:dyDescent="0.25">
      <c r="D379" s="1" t="s">
        <v>931</v>
      </c>
    </row>
    <row r="407" spans="2:4" x14ac:dyDescent="0.25">
      <c r="B407" s="3">
        <v>0</v>
      </c>
      <c r="D407" s="48" t="s">
        <v>3136</v>
      </c>
    </row>
    <row r="408" spans="2:4" x14ac:dyDescent="0.25">
      <c r="D408" s="41" t="s">
        <v>300</v>
      </c>
    </row>
    <row r="410" spans="2:4" x14ac:dyDescent="0.25">
      <c r="D410" s="1" t="s">
        <v>3131</v>
      </c>
    </row>
    <row r="425" spans="39:39" x14ac:dyDescent="0.25">
      <c r="AM425" s="1" t="s">
        <v>266</v>
      </c>
    </row>
    <row r="426" spans="39:39" x14ac:dyDescent="0.25">
      <c r="AM426" s="4" t="s">
        <v>3132</v>
      </c>
    </row>
    <row r="428" spans="39:39" x14ac:dyDescent="0.25">
      <c r="AM428" s="1" t="s">
        <v>305</v>
      </c>
    </row>
    <row r="429" spans="39:39" x14ac:dyDescent="0.25">
      <c r="AM429" s="61" t="s">
        <v>3133</v>
      </c>
    </row>
    <row r="431" spans="39:39" x14ac:dyDescent="0.25">
      <c r="AM431" s="139" t="s">
        <v>3134</v>
      </c>
    </row>
    <row r="437" spans="4:4" x14ac:dyDescent="0.25">
      <c r="D437" s="1" t="s">
        <v>3135</v>
      </c>
    </row>
    <row r="469" spans="2:4" x14ac:dyDescent="0.25">
      <c r="B469" s="3">
        <v>0</v>
      </c>
      <c r="D469" s="4" t="s">
        <v>3185</v>
      </c>
    </row>
    <row r="470" spans="2:4" x14ac:dyDescent="0.25">
      <c r="D470" s="41" t="s">
        <v>300</v>
      </c>
    </row>
    <row r="472" spans="2:4" x14ac:dyDescent="0.25">
      <c r="D472" s="1" t="s">
        <v>36</v>
      </c>
    </row>
    <row r="473" spans="2:4" x14ac:dyDescent="0.25">
      <c r="D473" s="36" t="s">
        <v>3204</v>
      </c>
    </row>
    <row r="475" spans="2:4" x14ac:dyDescent="0.25">
      <c r="D475" s="1" t="s">
        <v>3178</v>
      </c>
    </row>
    <row r="489" spans="40:57" x14ac:dyDescent="0.25">
      <c r="AZ489" s="1" t="s">
        <v>359</v>
      </c>
    </row>
    <row r="490" spans="40:57" x14ac:dyDescent="0.25">
      <c r="AN490" s="61" t="s">
        <v>3188</v>
      </c>
      <c r="AV490" s="4" t="s">
        <v>1322</v>
      </c>
      <c r="AZ490" s="23" t="s">
        <v>1328</v>
      </c>
      <c r="BE490" s="1" t="s">
        <v>976</v>
      </c>
    </row>
    <row r="491" spans="40:57" x14ac:dyDescent="0.25">
      <c r="AN491" s="61" t="s">
        <v>3189</v>
      </c>
      <c r="AV491" s="4" t="s">
        <v>650</v>
      </c>
      <c r="AZ491" s="23" t="s">
        <v>3202</v>
      </c>
      <c r="BE491" s="1" t="s">
        <v>1435</v>
      </c>
    </row>
    <row r="492" spans="40:57" x14ac:dyDescent="0.25">
      <c r="AN492" s="4" t="s">
        <v>3190</v>
      </c>
      <c r="AV492" s="4" t="s">
        <v>3191</v>
      </c>
      <c r="AZ492" s="23" t="s">
        <v>3203</v>
      </c>
      <c r="BE492" s="1" t="s">
        <v>3201</v>
      </c>
    </row>
    <row r="501" spans="4:20" x14ac:dyDescent="0.25">
      <c r="D501" s="38" t="s">
        <v>3205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4:20" x14ac:dyDescent="0.25">
      <c r="D502" s="38" t="s">
        <v>3192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4:20" x14ac:dyDescent="0.25">
      <c r="D503" s="38" t="s">
        <v>3193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4:20" x14ac:dyDescent="0.25">
      <c r="D504" s="38" t="s">
        <v>3194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4:20" x14ac:dyDescent="0.25">
      <c r="D505" s="38" t="s">
        <v>263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4:20" x14ac:dyDescent="0.25">
      <c r="D506" s="38" t="s">
        <v>3195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4:20" x14ac:dyDescent="0.25">
      <c r="D507" s="38" t="s">
        <v>3196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4:20" x14ac:dyDescent="0.25">
      <c r="D508" s="38" t="s">
        <v>3197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4:20" x14ac:dyDescent="0.25">
      <c r="D509" s="38" t="s">
        <v>3198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4:20" x14ac:dyDescent="0.25">
      <c r="D510" s="38" t="s">
        <v>3199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4:20" x14ac:dyDescent="0.25">
      <c r="D511" s="38" t="s">
        <v>3200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4:20" x14ac:dyDescent="0.25">
      <c r="D512" s="38" t="s">
        <v>258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</row>
    <row r="514" spans="4:41" x14ac:dyDescent="0.25">
      <c r="D514" s="39" t="s">
        <v>324</v>
      </c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</row>
    <row r="515" spans="4:41" x14ac:dyDescent="0.25">
      <c r="D515" s="39" t="s">
        <v>308</v>
      </c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</row>
    <row r="516" spans="4:41" x14ac:dyDescent="0.25">
      <c r="D516" s="39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</row>
    <row r="517" spans="4:41" x14ac:dyDescent="0.25">
      <c r="D517" s="39" t="s">
        <v>2671</v>
      </c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</row>
    <row r="518" spans="4:41" x14ac:dyDescent="0.25">
      <c r="D518" s="39" t="s">
        <v>278</v>
      </c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</row>
    <row r="519" spans="4:41" x14ac:dyDescent="0.25">
      <c r="D519" s="39" t="s">
        <v>3206</v>
      </c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</row>
    <row r="520" spans="4:41" x14ac:dyDescent="0.25">
      <c r="D520" s="39" t="s">
        <v>3207</v>
      </c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</row>
    <row r="521" spans="4:41" x14ac:dyDescent="0.25">
      <c r="D521" s="39" t="s">
        <v>3208</v>
      </c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</row>
    <row r="522" spans="4:41" x14ac:dyDescent="0.25">
      <c r="D522" s="39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</row>
    <row r="523" spans="4:41" x14ac:dyDescent="0.25">
      <c r="D523" s="39" t="s">
        <v>2671</v>
      </c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</row>
    <row r="524" spans="4:41" x14ac:dyDescent="0.25">
      <c r="D524" s="39" t="s">
        <v>278</v>
      </c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</row>
    <row r="525" spans="4:41" x14ac:dyDescent="0.25">
      <c r="D525" s="39" t="s">
        <v>3209</v>
      </c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</row>
    <row r="526" spans="4:41" x14ac:dyDescent="0.25">
      <c r="D526" s="39" t="s">
        <v>3207</v>
      </c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</row>
    <row r="527" spans="4:41" x14ac:dyDescent="0.25">
      <c r="D527" s="39" t="s">
        <v>3210</v>
      </c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</row>
    <row r="528" spans="4:41" x14ac:dyDescent="0.25">
      <c r="D528" s="39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</row>
    <row r="529" spans="4:41" x14ac:dyDescent="0.25">
      <c r="D529" s="39" t="s">
        <v>2671</v>
      </c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</row>
    <row r="530" spans="4:41" x14ac:dyDescent="0.25">
      <c r="D530" s="39" t="s">
        <v>278</v>
      </c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</row>
    <row r="531" spans="4:41" x14ac:dyDescent="0.25">
      <c r="D531" s="39" t="s">
        <v>3211</v>
      </c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</row>
    <row r="532" spans="4:41" x14ac:dyDescent="0.25">
      <c r="D532" s="39" t="s">
        <v>3207</v>
      </c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</row>
    <row r="533" spans="4:41" x14ac:dyDescent="0.25">
      <c r="D533" s="39" t="s">
        <v>3212</v>
      </c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  <c r="AM533" s="35"/>
      <c r="AN533" s="35"/>
      <c r="AO533" s="35"/>
    </row>
    <row r="534" spans="4:41" x14ac:dyDescent="0.25">
      <c r="D534" s="39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</row>
    <row r="535" spans="4:41" x14ac:dyDescent="0.25">
      <c r="D535" s="39" t="s">
        <v>260</v>
      </c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</row>
    <row r="536" spans="4:41" x14ac:dyDescent="0.25">
      <c r="D536" s="39" t="s">
        <v>261</v>
      </c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</row>
    <row r="537" spans="4:41" x14ac:dyDescent="0.25">
      <c r="D537" s="39" t="s">
        <v>325</v>
      </c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</row>
    <row r="539" spans="4:41" x14ac:dyDescent="0.25">
      <c r="D539" s="1" t="s">
        <v>3213</v>
      </c>
    </row>
    <row r="554" spans="4:4" x14ac:dyDescent="0.25">
      <c r="D554" s="1" t="s">
        <v>3230</v>
      </c>
    </row>
    <row r="569" spans="4:60" x14ac:dyDescent="0.25">
      <c r="P569" s="1" t="s">
        <v>359</v>
      </c>
    </row>
    <row r="570" spans="4:60" x14ac:dyDescent="0.25">
      <c r="D570" s="61" t="s">
        <v>3188</v>
      </c>
      <c r="L570" s="4" t="s">
        <v>1322</v>
      </c>
      <c r="P570" s="23" t="s">
        <v>1328</v>
      </c>
      <c r="U570" s="1" t="s">
        <v>976</v>
      </c>
    </row>
    <row r="571" spans="4:60" x14ac:dyDescent="0.25">
      <c r="D571" s="61" t="s">
        <v>3189</v>
      </c>
      <c r="L571" s="4" t="s">
        <v>650</v>
      </c>
      <c r="P571" s="23" t="s">
        <v>3202</v>
      </c>
      <c r="U571" s="1" t="s">
        <v>1435</v>
      </c>
    </row>
    <row r="572" spans="4:60" x14ac:dyDescent="0.25">
      <c r="D572" s="4" t="s">
        <v>3190</v>
      </c>
      <c r="L572" s="4" t="s">
        <v>3191</v>
      </c>
      <c r="P572" s="23" t="s">
        <v>3203</v>
      </c>
      <c r="U572" s="1" t="s">
        <v>3201</v>
      </c>
    </row>
    <row r="574" spans="4:60" x14ac:dyDescent="0.25">
      <c r="D574" s="38" t="s">
        <v>33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X574" s="38" t="s">
        <v>33</v>
      </c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R574" s="38" t="s">
        <v>33</v>
      </c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</row>
    <row r="575" spans="4:60" x14ac:dyDescent="0.25">
      <c r="D575" s="38" t="s">
        <v>532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X575" s="38" t="s">
        <v>547</v>
      </c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R575" s="38" t="s">
        <v>550</v>
      </c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</row>
    <row r="576" spans="4:60" x14ac:dyDescent="0.25">
      <c r="D576" s="38" t="s">
        <v>497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X576" s="38" t="s">
        <v>548</v>
      </c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R576" s="38" t="s">
        <v>551</v>
      </c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</row>
    <row r="577" spans="4:60" x14ac:dyDescent="0.25">
      <c r="D577" s="38" t="s">
        <v>498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X577" s="38" t="s">
        <v>515</v>
      </c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R577" s="38" t="s">
        <v>552</v>
      </c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</row>
    <row r="578" spans="4:60" x14ac:dyDescent="0.25">
      <c r="D578" s="38" t="s">
        <v>505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X578" s="38" t="s">
        <v>516</v>
      </c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R578" s="38" t="s">
        <v>553</v>
      </c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</row>
    <row r="579" spans="4:60" x14ac:dyDescent="0.25">
      <c r="D579" s="38" t="s">
        <v>337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X579" s="38" t="s">
        <v>462</v>
      </c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R579" s="38" t="s">
        <v>526</v>
      </c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</row>
    <row r="580" spans="4:60" x14ac:dyDescent="0.25">
      <c r="D580" s="38" t="s">
        <v>263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X580" s="38" t="s">
        <v>263</v>
      </c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R580" s="38" t="s">
        <v>263</v>
      </c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</row>
    <row r="581" spans="4:60" x14ac:dyDescent="0.25">
      <c r="D581" s="39" t="s">
        <v>558</v>
      </c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X581" s="38" t="s">
        <v>506</v>
      </c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R581" s="38" t="s">
        <v>506</v>
      </c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</row>
    <row r="582" spans="4:60" x14ac:dyDescent="0.25">
      <c r="D582" s="38" t="s">
        <v>269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X582" s="38" t="s">
        <v>269</v>
      </c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R582" s="38" t="s">
        <v>269</v>
      </c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</row>
    <row r="583" spans="4:60" x14ac:dyDescent="0.25">
      <c r="D583" s="38" t="s">
        <v>499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X583" s="39" t="s">
        <v>559</v>
      </c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R583" s="38" t="s">
        <v>508</v>
      </c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</row>
    <row r="584" spans="4:60" x14ac:dyDescent="0.25">
      <c r="D584" s="38" t="s">
        <v>500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X584" s="38" t="s">
        <v>507</v>
      </c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R584" s="38" t="s">
        <v>507</v>
      </c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</row>
    <row r="585" spans="4:60" x14ac:dyDescent="0.25">
      <c r="D585" s="38" t="s">
        <v>3197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X585" s="38" t="s">
        <v>549</v>
      </c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R585" s="39" t="s">
        <v>560</v>
      </c>
      <c r="AS585" s="35"/>
      <c r="AT585" s="35"/>
      <c r="AU585" s="35"/>
      <c r="AV585" s="35"/>
      <c r="AW585" s="35"/>
      <c r="AX585" s="35"/>
      <c r="AY585" s="35"/>
      <c r="AZ585" s="35"/>
      <c r="BA585" s="35"/>
      <c r="BB585" s="35"/>
      <c r="BC585" s="35"/>
      <c r="BD585" s="35"/>
      <c r="BE585" s="35"/>
      <c r="BF585" s="35"/>
      <c r="BG585" s="35"/>
      <c r="BH585" s="35"/>
    </row>
    <row r="586" spans="4:60" x14ac:dyDescent="0.25">
      <c r="D586" s="33" t="s">
        <v>3232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X586" s="38" t="s">
        <v>509</v>
      </c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R586" s="38" t="s">
        <v>554</v>
      </c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</row>
    <row r="587" spans="4:60" x14ac:dyDescent="0.25">
      <c r="D587" s="33" t="s">
        <v>3233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X587" s="38" t="s">
        <v>3197</v>
      </c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R587" s="38" t="s">
        <v>555</v>
      </c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</row>
    <row r="588" spans="4:60" x14ac:dyDescent="0.25">
      <c r="D588" s="33" t="s">
        <v>3234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X588" s="33" t="s">
        <v>3232</v>
      </c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R588" s="38" t="s">
        <v>556</v>
      </c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</row>
    <row r="589" spans="4:60" x14ac:dyDescent="0.25">
      <c r="D589" s="38" t="s">
        <v>258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X589" s="33" t="s">
        <v>3233</v>
      </c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R589" s="38" t="s">
        <v>557</v>
      </c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</row>
    <row r="590" spans="4:60" x14ac:dyDescent="0.25">
      <c r="X590" s="33" t="s">
        <v>3234</v>
      </c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R590" s="38" t="s">
        <v>3197</v>
      </c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</row>
    <row r="591" spans="4:60" x14ac:dyDescent="0.25">
      <c r="X591" s="38" t="s">
        <v>258</v>
      </c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R591" s="33" t="s">
        <v>3232</v>
      </c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</row>
    <row r="592" spans="4:60" x14ac:dyDescent="0.25">
      <c r="AR592" s="33" t="s">
        <v>3233</v>
      </c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</row>
    <row r="593" spans="4:60" x14ac:dyDescent="0.25">
      <c r="AR593" s="33" t="s">
        <v>3234</v>
      </c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</row>
    <row r="594" spans="4:60" x14ac:dyDescent="0.25">
      <c r="AR594" s="38" t="s">
        <v>258</v>
      </c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</row>
    <row r="596" spans="4:60" x14ac:dyDescent="0.25">
      <c r="D596" s="39" t="s">
        <v>324</v>
      </c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</row>
    <row r="597" spans="4:60" x14ac:dyDescent="0.25">
      <c r="D597" s="39" t="s">
        <v>308</v>
      </c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</row>
    <row r="598" spans="4:60" x14ac:dyDescent="0.25">
      <c r="D598" s="39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  <c r="AM598" s="35"/>
      <c r="AN598" s="35"/>
      <c r="AO598" s="35"/>
    </row>
    <row r="599" spans="4:60" x14ac:dyDescent="0.25">
      <c r="D599" s="39" t="s">
        <v>599</v>
      </c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</row>
    <row r="600" spans="4:60" x14ac:dyDescent="0.25">
      <c r="D600" s="39" t="s">
        <v>278</v>
      </c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  <c r="AM600" s="35"/>
      <c r="AN600" s="35"/>
      <c r="AO600" s="35"/>
    </row>
    <row r="601" spans="4:60" x14ac:dyDescent="0.25">
      <c r="D601" s="39" t="s">
        <v>1329</v>
      </c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/>
      <c r="AO601" s="35"/>
    </row>
    <row r="602" spans="4:60" x14ac:dyDescent="0.25">
      <c r="D602" s="39" t="s">
        <v>3231</v>
      </c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  <c r="AM602" s="35"/>
      <c r="AN602" s="35"/>
      <c r="AO602" s="35"/>
    </row>
    <row r="603" spans="4:60" x14ac:dyDescent="0.25">
      <c r="D603" s="39" t="s">
        <v>3099</v>
      </c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</row>
    <row r="604" spans="4:60" x14ac:dyDescent="0.25">
      <c r="D604" s="39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/>
      <c r="AO604" s="35"/>
    </row>
    <row r="605" spans="4:60" x14ac:dyDescent="0.25">
      <c r="D605" s="39" t="s">
        <v>600</v>
      </c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  <c r="AM605" s="35"/>
      <c r="AN605" s="35"/>
      <c r="AO605" s="35"/>
    </row>
    <row r="606" spans="4:60" x14ac:dyDescent="0.25">
      <c r="D606" s="39" t="s">
        <v>278</v>
      </c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  <c r="AM606" s="35"/>
      <c r="AN606" s="35"/>
      <c r="AO606" s="35"/>
    </row>
    <row r="607" spans="4:60" x14ac:dyDescent="0.25">
      <c r="D607" s="39" t="s">
        <v>1329</v>
      </c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  <c r="AM607" s="35"/>
      <c r="AN607" s="35"/>
      <c r="AO607" s="35"/>
    </row>
    <row r="608" spans="4:60" x14ac:dyDescent="0.25">
      <c r="D608" s="39" t="s">
        <v>3098</v>
      </c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  <c r="AM608" s="35"/>
      <c r="AN608" s="35"/>
      <c r="AO608" s="35"/>
    </row>
    <row r="609" spans="4:41" x14ac:dyDescent="0.25">
      <c r="D609" s="39" t="s">
        <v>3100</v>
      </c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  <c r="AM609" s="35"/>
      <c r="AN609" s="35"/>
      <c r="AO609" s="35"/>
    </row>
    <row r="610" spans="4:41" x14ac:dyDescent="0.25">
      <c r="D610" s="39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  <c r="AM610" s="35"/>
      <c r="AN610" s="35"/>
      <c r="AO610" s="35"/>
    </row>
    <row r="611" spans="4:41" x14ac:dyDescent="0.25">
      <c r="D611" s="39" t="s">
        <v>407</v>
      </c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  <c r="AM611" s="35"/>
      <c r="AN611" s="35"/>
      <c r="AO611" s="35"/>
    </row>
    <row r="612" spans="4:41" x14ac:dyDescent="0.25">
      <c r="D612" s="39" t="s">
        <v>278</v>
      </c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  <c r="AM612" s="35"/>
      <c r="AN612" s="35"/>
      <c r="AO612" s="35"/>
    </row>
    <row r="613" spans="4:41" x14ac:dyDescent="0.25">
      <c r="D613" s="39" t="s">
        <v>3101</v>
      </c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</row>
    <row r="614" spans="4:41" x14ac:dyDescent="0.25">
      <c r="D614" s="39" t="s">
        <v>1432</v>
      </c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</row>
    <row r="615" spans="4:41" x14ac:dyDescent="0.25">
      <c r="D615" s="39" t="s">
        <v>731</v>
      </c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</row>
    <row r="616" spans="4:41" x14ac:dyDescent="0.25">
      <c r="D616" s="39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  <c r="AM616" s="35"/>
      <c r="AN616" s="35"/>
      <c r="AO616" s="35"/>
    </row>
    <row r="617" spans="4:41" x14ac:dyDescent="0.25">
      <c r="D617" s="39" t="s">
        <v>260</v>
      </c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</row>
    <row r="618" spans="4:41" x14ac:dyDescent="0.25">
      <c r="D618" s="39" t="s">
        <v>261</v>
      </c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  <c r="AM618" s="35"/>
      <c r="AN618" s="35"/>
      <c r="AO618" s="35"/>
    </row>
    <row r="619" spans="4:41" x14ac:dyDescent="0.25">
      <c r="D619" s="39" t="s">
        <v>325</v>
      </c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</row>
    <row r="621" spans="4:41" x14ac:dyDescent="0.25">
      <c r="D621" s="39" t="s">
        <v>324</v>
      </c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</row>
    <row r="622" spans="4:41" x14ac:dyDescent="0.25">
      <c r="D622" s="39" t="s">
        <v>308</v>
      </c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</row>
    <row r="623" spans="4:41" x14ac:dyDescent="0.25">
      <c r="D623" s="39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</row>
    <row r="624" spans="4:41" x14ac:dyDescent="0.25">
      <c r="D624" s="39" t="s">
        <v>264</v>
      </c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</row>
    <row r="625" spans="4:41" x14ac:dyDescent="0.25">
      <c r="D625" s="39" t="s">
        <v>278</v>
      </c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</row>
    <row r="626" spans="4:41" x14ac:dyDescent="0.25">
      <c r="D626" s="39" t="s">
        <v>3235</v>
      </c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</row>
    <row r="627" spans="4:41" x14ac:dyDescent="0.25">
      <c r="D627" s="39" t="s">
        <v>3207</v>
      </c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</row>
    <row r="628" spans="4:41" x14ac:dyDescent="0.25">
      <c r="D628" s="39" t="s">
        <v>3236</v>
      </c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</row>
    <row r="629" spans="4:41" x14ac:dyDescent="0.25">
      <c r="D629" s="39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</row>
    <row r="630" spans="4:41" x14ac:dyDescent="0.25">
      <c r="D630" s="39" t="s">
        <v>264</v>
      </c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</row>
    <row r="631" spans="4:41" x14ac:dyDescent="0.25">
      <c r="D631" s="39" t="s">
        <v>278</v>
      </c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</row>
    <row r="632" spans="4:41" x14ac:dyDescent="0.25">
      <c r="D632" s="39" t="s">
        <v>3237</v>
      </c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</row>
    <row r="633" spans="4:41" x14ac:dyDescent="0.25">
      <c r="D633" s="39" t="s">
        <v>3207</v>
      </c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</row>
    <row r="634" spans="4:41" x14ac:dyDescent="0.25">
      <c r="D634" s="39" t="s">
        <v>3238</v>
      </c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</row>
    <row r="635" spans="4:41" x14ac:dyDescent="0.25">
      <c r="D635" s="39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</row>
    <row r="636" spans="4:41" x14ac:dyDescent="0.25">
      <c r="D636" s="39" t="s">
        <v>264</v>
      </c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</row>
    <row r="637" spans="4:41" x14ac:dyDescent="0.25">
      <c r="D637" s="39" t="s">
        <v>278</v>
      </c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</row>
    <row r="638" spans="4:41" x14ac:dyDescent="0.25">
      <c r="D638" s="39" t="s">
        <v>3239</v>
      </c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</row>
    <row r="639" spans="4:41" x14ac:dyDescent="0.25">
      <c r="D639" s="39" t="s">
        <v>3207</v>
      </c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</row>
    <row r="640" spans="4:41" x14ac:dyDescent="0.25">
      <c r="D640" s="39" t="s">
        <v>3240</v>
      </c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</row>
    <row r="641" spans="4:41" x14ac:dyDescent="0.25">
      <c r="D641" s="39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</row>
    <row r="642" spans="4:41" x14ac:dyDescent="0.25">
      <c r="D642" s="39" t="s">
        <v>260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</row>
    <row r="643" spans="4:41" x14ac:dyDescent="0.25">
      <c r="D643" s="39" t="s">
        <v>261</v>
      </c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</row>
    <row r="644" spans="4:41" x14ac:dyDescent="0.25">
      <c r="D644" s="39" t="s">
        <v>325</v>
      </c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</row>
    <row r="646" spans="4:41" x14ac:dyDescent="0.25">
      <c r="D646" s="1" t="s">
        <v>3213</v>
      </c>
    </row>
    <row r="676" spans="2:4" x14ac:dyDescent="0.25">
      <c r="B676" s="3">
        <v>0</v>
      </c>
      <c r="D676" s="4" t="s">
        <v>3181</v>
      </c>
    </row>
    <row r="677" spans="2:4" x14ac:dyDescent="0.25">
      <c r="D677" s="41" t="s">
        <v>302</v>
      </c>
    </row>
    <row r="679" spans="2:4" x14ac:dyDescent="0.25">
      <c r="D679" s="1" t="s">
        <v>36</v>
      </c>
    </row>
    <row r="680" spans="2:4" x14ac:dyDescent="0.25">
      <c r="D680" s="36" t="s">
        <v>3228</v>
      </c>
    </row>
    <row r="682" spans="2:4" x14ac:dyDescent="0.25">
      <c r="D682" s="1" t="s">
        <v>3179</v>
      </c>
    </row>
    <row r="735" spans="4:4" x14ac:dyDescent="0.25">
      <c r="D735" s="1" t="s">
        <v>266</v>
      </c>
    </row>
    <row r="736" spans="4:4" x14ac:dyDescent="0.25">
      <c r="D736" s="4" t="s">
        <v>3187</v>
      </c>
    </row>
    <row r="738" spans="4:24" x14ac:dyDescent="0.25">
      <c r="D738" s="38" t="s">
        <v>33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4:24" x14ac:dyDescent="0.25">
      <c r="D739" s="38" t="s">
        <v>2916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4:24" x14ac:dyDescent="0.25">
      <c r="D740" s="38" t="s">
        <v>2275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4:24" x14ac:dyDescent="0.25">
      <c r="D741" s="38" t="s">
        <v>2276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4:24" x14ac:dyDescent="0.25">
      <c r="D742" s="38" t="s">
        <v>2277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4:24" x14ac:dyDescent="0.25">
      <c r="D743" s="38" t="s">
        <v>2278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4:24" x14ac:dyDescent="0.25">
      <c r="D744" s="38" t="s">
        <v>337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4:24" x14ac:dyDescent="0.25">
      <c r="D745" s="38" t="s">
        <v>2912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4:24" x14ac:dyDescent="0.25">
      <c r="D746" s="38" t="s">
        <v>558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4:24" x14ac:dyDescent="0.25">
      <c r="D747" s="38" t="s">
        <v>269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4:24" x14ac:dyDescent="0.25">
      <c r="D748" s="38" t="s">
        <v>3214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</row>
    <row r="750" spans="4:24" x14ac:dyDescent="0.25">
      <c r="D750" s="38" t="s">
        <v>33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</row>
    <row r="751" spans="4:24" x14ac:dyDescent="0.25">
      <c r="D751" s="38" t="s">
        <v>2917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</row>
    <row r="752" spans="4:24" x14ac:dyDescent="0.25">
      <c r="D752" s="38" t="s">
        <v>2918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</row>
    <row r="753" spans="4:41" x14ac:dyDescent="0.25">
      <c r="D753" s="38" t="s">
        <v>2664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</row>
    <row r="754" spans="4:41" x14ac:dyDescent="0.25">
      <c r="D754" s="38" t="s">
        <v>2920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</row>
    <row r="755" spans="4:41" x14ac:dyDescent="0.25">
      <c r="D755" s="38" t="s">
        <v>3217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</row>
    <row r="756" spans="4:41" x14ac:dyDescent="0.25">
      <c r="D756" s="38" t="s">
        <v>3215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</row>
    <row r="758" spans="4:41" x14ac:dyDescent="0.25">
      <c r="D758" s="38" t="s">
        <v>33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</row>
    <row r="759" spans="4:41" x14ac:dyDescent="0.25">
      <c r="D759" s="38" t="s">
        <v>2919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</row>
    <row r="760" spans="4:41" x14ac:dyDescent="0.25">
      <c r="D760" s="38" t="s">
        <v>2917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</row>
    <row r="761" spans="4:41" x14ac:dyDescent="0.25">
      <c r="D761" s="38" t="s">
        <v>2918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</row>
    <row r="762" spans="4:41" x14ac:dyDescent="0.25">
      <c r="D762" s="38" t="s">
        <v>2664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</row>
    <row r="763" spans="4:41" x14ac:dyDescent="0.25">
      <c r="D763" s="38" t="s">
        <v>2921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</row>
    <row r="764" spans="4:41" x14ac:dyDescent="0.25">
      <c r="D764" s="38" t="s">
        <v>3217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</row>
    <row r="765" spans="4:41" x14ac:dyDescent="0.25">
      <c r="D765" s="38" t="s">
        <v>3216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</row>
    <row r="766" spans="4:41" x14ac:dyDescent="0.25">
      <c r="D766" s="38" t="s">
        <v>3218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</row>
    <row r="768" spans="4:41" x14ac:dyDescent="0.25">
      <c r="D768" s="39" t="s">
        <v>324</v>
      </c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</row>
    <row r="769" spans="4:41" x14ac:dyDescent="0.25">
      <c r="D769" s="39" t="s">
        <v>308</v>
      </c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</row>
    <row r="770" spans="4:41" x14ac:dyDescent="0.25">
      <c r="D770" s="39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</row>
    <row r="771" spans="4:41" x14ac:dyDescent="0.25">
      <c r="D771" s="133" t="s">
        <v>3044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</row>
    <row r="772" spans="4:41" x14ac:dyDescent="0.25">
      <c r="D772" s="133" t="s">
        <v>278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</row>
    <row r="773" spans="4:41" x14ac:dyDescent="0.25">
      <c r="D773" s="133" t="s">
        <v>3043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</row>
    <row r="774" spans="4:41" x14ac:dyDescent="0.25">
      <c r="D774" s="133" t="s">
        <v>3042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</row>
    <row r="775" spans="4:41" x14ac:dyDescent="0.25">
      <c r="D775" s="39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</row>
    <row r="776" spans="4:41" x14ac:dyDescent="0.25">
      <c r="D776" s="39" t="s">
        <v>264</v>
      </c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</row>
    <row r="777" spans="4:41" x14ac:dyDescent="0.25">
      <c r="D777" s="39" t="s">
        <v>278</v>
      </c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</row>
    <row r="778" spans="4:41" x14ac:dyDescent="0.25">
      <c r="D778" s="39" t="s">
        <v>3219</v>
      </c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</row>
    <row r="779" spans="4:41" x14ac:dyDescent="0.25">
      <c r="D779" s="39" t="s">
        <v>3220</v>
      </c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</row>
    <row r="780" spans="4:41" x14ac:dyDescent="0.25">
      <c r="D780" s="39" t="s">
        <v>3221</v>
      </c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</row>
    <row r="781" spans="4:41" x14ac:dyDescent="0.25">
      <c r="D781" s="39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</row>
    <row r="782" spans="4:41" x14ac:dyDescent="0.25">
      <c r="D782" s="39" t="s">
        <v>3222</v>
      </c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</row>
    <row r="783" spans="4:41" x14ac:dyDescent="0.25">
      <c r="D783" s="39" t="s">
        <v>278</v>
      </c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</row>
    <row r="784" spans="4:41" x14ac:dyDescent="0.25">
      <c r="D784" s="39" t="s">
        <v>3223</v>
      </c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</row>
    <row r="785" spans="4:41" x14ac:dyDescent="0.25">
      <c r="D785" s="39" t="s">
        <v>3224</v>
      </c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</row>
    <row r="786" spans="4:41" x14ac:dyDescent="0.25">
      <c r="D786" s="39" t="s">
        <v>3225</v>
      </c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</row>
    <row r="787" spans="4:41" x14ac:dyDescent="0.25">
      <c r="D787" s="39" t="s">
        <v>3220</v>
      </c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</row>
    <row r="788" spans="4:41" x14ac:dyDescent="0.25">
      <c r="D788" s="39" t="s">
        <v>3226</v>
      </c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</row>
    <row r="789" spans="4:41" x14ac:dyDescent="0.25">
      <c r="D789" s="39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</row>
    <row r="790" spans="4:41" x14ac:dyDescent="0.25">
      <c r="D790" s="39" t="s">
        <v>847</v>
      </c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</row>
    <row r="791" spans="4:41" x14ac:dyDescent="0.25">
      <c r="D791" s="39" t="s">
        <v>278</v>
      </c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</row>
    <row r="792" spans="4:41" x14ac:dyDescent="0.25">
      <c r="D792" s="39" t="s">
        <v>3223</v>
      </c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</row>
    <row r="793" spans="4:41" x14ac:dyDescent="0.25">
      <c r="D793" s="39" t="s">
        <v>3224</v>
      </c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</row>
    <row r="794" spans="4:41" x14ac:dyDescent="0.25">
      <c r="D794" s="39" t="s">
        <v>3225</v>
      </c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</row>
    <row r="795" spans="4:41" x14ac:dyDescent="0.25">
      <c r="D795" s="39" t="s">
        <v>3220</v>
      </c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</row>
    <row r="796" spans="4:41" x14ac:dyDescent="0.25">
      <c r="D796" s="39" t="s">
        <v>3227</v>
      </c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</row>
    <row r="797" spans="4:41" x14ac:dyDescent="0.25">
      <c r="D797" s="39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</row>
    <row r="798" spans="4:41" x14ac:dyDescent="0.25">
      <c r="D798" s="39" t="s">
        <v>260</v>
      </c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</row>
    <row r="799" spans="4:41" x14ac:dyDescent="0.25">
      <c r="D799" s="39" t="s">
        <v>261</v>
      </c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</row>
    <row r="800" spans="4:41" x14ac:dyDescent="0.25">
      <c r="D800" s="39" t="s">
        <v>325</v>
      </c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</row>
    <row r="802" spans="4:4" x14ac:dyDescent="0.25">
      <c r="D802" s="1" t="s">
        <v>3229</v>
      </c>
    </row>
    <row r="830" spans="2:4" x14ac:dyDescent="0.25">
      <c r="B830" s="2">
        <v>0</v>
      </c>
      <c r="D830" s="4" t="s">
        <v>501</v>
      </c>
    </row>
    <row r="831" spans="2:4" x14ac:dyDescent="0.25">
      <c r="D831" s="41" t="s">
        <v>301</v>
      </c>
    </row>
    <row r="833" spans="4:4" x14ac:dyDescent="0.25">
      <c r="D833" s="1" t="s">
        <v>3241</v>
      </c>
    </row>
    <row r="871" spans="2:4" x14ac:dyDescent="0.25">
      <c r="B871" s="34">
        <v>0</v>
      </c>
      <c r="D871" s="48" t="s">
        <v>3252</v>
      </c>
    </row>
    <row r="872" spans="2:4" x14ac:dyDescent="0.25">
      <c r="D872" s="41" t="s">
        <v>299</v>
      </c>
    </row>
    <row r="873" spans="2:4" x14ac:dyDescent="0.25">
      <c r="D873" s="37" t="s">
        <v>35</v>
      </c>
    </row>
    <row r="933" spans="2:4" x14ac:dyDescent="0.25">
      <c r="B933" s="2">
        <v>0</v>
      </c>
      <c r="D933" s="4" t="s">
        <v>501</v>
      </c>
    </row>
    <row r="934" spans="2:4" x14ac:dyDescent="0.25">
      <c r="D934" s="41" t="s">
        <v>301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D0AA9-F243-40C7-8984-D2207B3AA330}">
  <dimension ref="A2:J20"/>
  <sheetViews>
    <sheetView topLeftCell="A8" zoomScale="85" zoomScaleNormal="85" workbookViewId="0">
      <selection activeCell="B12" sqref="B12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9.5703125" style="68" bestFit="1" customWidth="1"/>
    <col min="4" max="4" width="17" style="68" bestFit="1" customWidth="1"/>
    <col min="5" max="5" width="17.5703125" style="68" bestFit="1" customWidth="1"/>
    <col min="6" max="6" width="10.42578125" style="68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641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3129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23</v>
      </c>
      <c r="I5" s="47" t="s">
        <v>18</v>
      </c>
      <c r="J5" s="47" t="s">
        <v>259</v>
      </c>
    </row>
    <row r="6" spans="1:10" ht="60" x14ac:dyDescent="0.25">
      <c r="A6" s="44" t="s">
        <v>2907</v>
      </c>
      <c r="B6" s="44" t="s">
        <v>2909</v>
      </c>
      <c r="C6" s="44" t="s">
        <v>2702</v>
      </c>
      <c r="D6" s="44" t="s">
        <v>310</v>
      </c>
      <c r="E6" s="44" t="s">
        <v>272</v>
      </c>
      <c r="F6" s="63">
        <v>45219.354166666999</v>
      </c>
      <c r="G6" s="63">
        <v>45639.625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3002</v>
      </c>
      <c r="B7" s="47" t="s">
        <v>3001</v>
      </c>
      <c r="C7" s="47" t="s">
        <v>714</v>
      </c>
      <c r="D7" s="47" t="s">
        <v>310</v>
      </c>
      <c r="E7" s="47" t="s">
        <v>272</v>
      </c>
      <c r="F7" s="62">
        <v>45219.359027778002</v>
      </c>
      <c r="G7" s="62">
        <v>45639.634722221999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2927</v>
      </c>
      <c r="B8" s="44" t="s">
        <v>2926</v>
      </c>
      <c r="C8" s="44" t="s">
        <v>395</v>
      </c>
      <c r="D8" s="44" t="s">
        <v>310</v>
      </c>
      <c r="E8" s="44" t="s">
        <v>272</v>
      </c>
      <c r="F8" s="63">
        <v>45219.598611111003</v>
      </c>
      <c r="G8" s="63">
        <v>45642.541666666999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2943</v>
      </c>
      <c r="B9" s="47" t="s">
        <v>2939</v>
      </c>
      <c r="C9" s="47" t="s">
        <v>395</v>
      </c>
      <c r="D9" s="47" t="s">
        <v>310</v>
      </c>
      <c r="E9" s="47" t="s">
        <v>272</v>
      </c>
      <c r="F9" s="62">
        <v>45219.613888888998</v>
      </c>
      <c r="G9" s="62">
        <v>45642.561111110997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137" t="s">
        <v>3128</v>
      </c>
      <c r="B10" s="137" t="s">
        <v>3127</v>
      </c>
      <c r="C10" s="137" t="s">
        <v>3126</v>
      </c>
      <c r="D10" s="137" t="s">
        <v>310</v>
      </c>
      <c r="E10" s="137" t="s">
        <v>272</v>
      </c>
      <c r="F10" s="138">
        <v>45223.411111111003</v>
      </c>
      <c r="G10" s="138">
        <v>45644.363888888998</v>
      </c>
      <c r="H10" s="137" t="s">
        <v>23</v>
      </c>
      <c r="I10" s="137" t="s">
        <v>18</v>
      </c>
      <c r="J10" s="137" t="s">
        <v>255</v>
      </c>
    </row>
    <row r="11" spans="1:10" ht="45" x14ac:dyDescent="0.25">
      <c r="A11" s="47" t="s">
        <v>3021</v>
      </c>
      <c r="B11" s="47" t="s">
        <v>3027</v>
      </c>
      <c r="C11" s="47" t="s">
        <v>327</v>
      </c>
      <c r="D11" s="47" t="s">
        <v>310</v>
      </c>
      <c r="E11" s="47" t="s">
        <v>272</v>
      </c>
      <c r="F11" s="62">
        <v>45223.447222221999</v>
      </c>
      <c r="G11" s="62">
        <v>45644.394444443999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3025</v>
      </c>
      <c r="B12" s="44" t="s">
        <v>3020</v>
      </c>
      <c r="C12" s="44" t="s">
        <v>323</v>
      </c>
      <c r="D12" s="44" t="s">
        <v>310</v>
      </c>
      <c r="E12" s="44" t="s">
        <v>272</v>
      </c>
      <c r="F12" s="63">
        <v>45223.450694444</v>
      </c>
      <c r="G12" s="63">
        <v>45644.401388888997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3093</v>
      </c>
      <c r="B13" s="47" t="s">
        <v>3092</v>
      </c>
      <c r="C13" s="47" t="s">
        <v>323</v>
      </c>
      <c r="D13" s="47" t="s">
        <v>310</v>
      </c>
      <c r="E13" s="47" t="s">
        <v>272</v>
      </c>
      <c r="F13" s="62">
        <v>45223.638888889</v>
      </c>
      <c r="G13" s="62">
        <v>45644.583333333001</v>
      </c>
      <c r="H13" s="47" t="s">
        <v>23</v>
      </c>
      <c r="I13" s="47" t="s">
        <v>18</v>
      </c>
      <c r="J13" s="47" t="s">
        <v>259</v>
      </c>
    </row>
    <row r="14" spans="1:10" ht="90" x14ac:dyDescent="0.25">
      <c r="A14" s="43" t="s">
        <v>3125</v>
      </c>
      <c r="B14" s="78" t="s">
        <v>1633</v>
      </c>
      <c r="C14" s="78" t="s">
        <v>377</v>
      </c>
      <c r="D14" s="78" t="s">
        <v>310</v>
      </c>
      <c r="E14" s="78" t="s">
        <v>272</v>
      </c>
      <c r="F14" s="79">
        <v>45224.336805555999</v>
      </c>
      <c r="G14" s="79">
        <v>45644.625</v>
      </c>
      <c r="H14" s="78" t="s">
        <v>23</v>
      </c>
      <c r="I14" s="78" t="s">
        <v>18</v>
      </c>
      <c r="J14" s="78" t="s">
        <v>255</v>
      </c>
    </row>
    <row r="16" spans="1:10" ht="15" customHeight="1" x14ac:dyDescent="0.25">
      <c r="A16" s="42" t="s">
        <v>3180</v>
      </c>
      <c r="B16" s="42" t="s">
        <v>3182</v>
      </c>
      <c r="C16" s="42"/>
      <c r="D16" s="42"/>
      <c r="E16" s="42"/>
      <c r="F16" s="64"/>
      <c r="G16" s="64"/>
      <c r="H16" s="42"/>
      <c r="I16" s="42"/>
      <c r="J16" s="42" t="s">
        <v>317</v>
      </c>
    </row>
    <row r="17" spans="1:10" x14ac:dyDescent="0.25">
      <c r="A17" s="43" t="s">
        <v>3184</v>
      </c>
      <c r="B17" s="42" t="s">
        <v>3183</v>
      </c>
      <c r="C17" s="42"/>
      <c r="D17" s="42"/>
      <c r="E17" s="42"/>
      <c r="F17" s="64"/>
      <c r="G17" s="64"/>
      <c r="H17" s="42"/>
      <c r="I17" s="42"/>
      <c r="J17" s="42" t="s">
        <v>317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317</v>
      </c>
    </row>
    <row r="19" spans="1:10" x14ac:dyDescent="0.25">
      <c r="A19" s="42"/>
      <c r="B19" s="42"/>
      <c r="C19" s="42"/>
      <c r="D19" s="42"/>
      <c r="E19" s="42"/>
      <c r="F19" s="64"/>
      <c r="G19" s="64"/>
      <c r="H19" s="42"/>
      <c r="I19" s="42"/>
      <c r="J19" s="42" t="s">
        <v>317</v>
      </c>
    </row>
    <row r="20" spans="1:10" x14ac:dyDescent="0.25">
      <c r="A20" s="42"/>
      <c r="B20" s="42"/>
      <c r="C20" s="42"/>
      <c r="D20" s="42"/>
      <c r="E20" s="42"/>
      <c r="F20" s="64"/>
      <c r="G20" s="64"/>
      <c r="H20" s="42"/>
      <c r="I20" s="42"/>
      <c r="J20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CF8C2-D117-44A4-A82C-99E90066E768}">
  <dimension ref="B2:BK1492"/>
  <sheetViews>
    <sheetView topLeftCell="A1384" zoomScale="85" zoomScaleNormal="85" workbookViewId="0">
      <selection activeCell="D1333" sqref="D133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2774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2775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2776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2777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270" spans="2:4" x14ac:dyDescent="0.25">
      <c r="B270" s="3">
        <v>0</v>
      </c>
      <c r="D270" s="4" t="s">
        <v>3028</v>
      </c>
    </row>
    <row r="271" spans="2:4" x14ac:dyDescent="0.25">
      <c r="D271" s="41" t="s">
        <v>300</v>
      </c>
    </row>
    <row r="273" spans="4:4" x14ac:dyDescent="0.25">
      <c r="D273" s="1" t="s">
        <v>36</v>
      </c>
    </row>
    <row r="274" spans="4:4" x14ac:dyDescent="0.25">
      <c r="D274" s="36" t="s">
        <v>3045</v>
      </c>
    </row>
    <row r="276" spans="4:4" x14ac:dyDescent="0.25">
      <c r="D276" s="1" t="s">
        <v>3018</v>
      </c>
    </row>
    <row r="304" spans="39:39" x14ac:dyDescent="0.25">
      <c r="AM304" s="1" t="s">
        <v>565</v>
      </c>
    </row>
    <row r="305" spans="39:39" x14ac:dyDescent="0.25">
      <c r="AM305" s="23" t="s">
        <v>3019</v>
      </c>
    </row>
    <row r="352" spans="4:27" x14ac:dyDescent="0.25">
      <c r="D352" s="33" t="s">
        <v>855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</row>
    <row r="353" spans="4:28" x14ac:dyDescent="0.25">
      <c r="D353" s="38" t="s">
        <v>34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</row>
    <row r="354" spans="4:28" x14ac:dyDescent="0.25">
      <c r="D354" s="38" t="s">
        <v>1063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</row>
    <row r="356" spans="4:28" x14ac:dyDescent="0.25">
      <c r="D356" s="33" t="s">
        <v>856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spans="4:28" x14ac:dyDescent="0.25">
      <c r="D357" s="38" t="s">
        <v>34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 spans="4:28" x14ac:dyDescent="0.25">
      <c r="D358" s="38" t="s">
        <v>2387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60" spans="4:28" x14ac:dyDescent="0.25">
      <c r="D360" s="1" t="s">
        <v>3046</v>
      </c>
    </row>
    <row r="403" spans="4:29" x14ac:dyDescent="0.25">
      <c r="D403" s="33" t="s">
        <v>855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</row>
    <row r="404" spans="4:29" x14ac:dyDescent="0.25">
      <c r="D404" s="38" t="s">
        <v>34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</row>
    <row r="405" spans="4:29" x14ac:dyDescent="0.25">
      <c r="D405" s="38" t="s">
        <v>1063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</row>
    <row r="407" spans="4:29" x14ac:dyDescent="0.25">
      <c r="D407" s="4" t="s">
        <v>3050</v>
      </c>
      <c r="E407" s="4" t="s">
        <v>1864</v>
      </c>
      <c r="F407" s="4" t="s">
        <v>1866</v>
      </c>
      <c r="G407" s="4" t="s">
        <v>1867</v>
      </c>
      <c r="H407" s="4" t="s">
        <v>1868</v>
      </c>
      <c r="I407" s="4" t="s">
        <v>1869</v>
      </c>
      <c r="J407" s="4" t="s">
        <v>1871</v>
      </c>
      <c r="K407" s="4" t="s">
        <v>3051</v>
      </c>
      <c r="L407" s="4" t="s">
        <v>3052</v>
      </c>
      <c r="M407" s="4" t="s">
        <v>3053</v>
      </c>
      <c r="N407" s="4" t="s">
        <v>3054</v>
      </c>
      <c r="O407" s="4" t="s">
        <v>3055</v>
      </c>
      <c r="P407" s="4" t="s">
        <v>3056</v>
      </c>
      <c r="Q407" s="4" t="s">
        <v>3057</v>
      </c>
      <c r="R407" s="4" t="s">
        <v>3058</v>
      </c>
      <c r="S407" s="4" t="s">
        <v>3059</v>
      </c>
      <c r="T407" s="4" t="s">
        <v>3060</v>
      </c>
      <c r="U407" s="4" t="s">
        <v>3061</v>
      </c>
      <c r="V407" s="4" t="s">
        <v>3062</v>
      </c>
      <c r="W407" s="4" t="s">
        <v>3063</v>
      </c>
      <c r="X407" s="4" t="s">
        <v>144</v>
      </c>
      <c r="Y407" s="4" t="s">
        <v>3064</v>
      </c>
      <c r="Z407" s="4" t="s">
        <v>3065</v>
      </c>
      <c r="AA407" s="4" t="s">
        <v>3066</v>
      </c>
      <c r="AB407" s="4" t="s">
        <v>3067</v>
      </c>
      <c r="AC407" s="4" t="s">
        <v>3068</v>
      </c>
    </row>
    <row r="408" spans="4:29" x14ac:dyDescent="0.25">
      <c r="D408" s="1">
        <v>1</v>
      </c>
      <c r="E408" s="1">
        <v>2.02310111530551E+16</v>
      </c>
      <c r="F408" s="1" t="s">
        <v>3069</v>
      </c>
      <c r="G408" s="1">
        <v>4120033397</v>
      </c>
      <c r="H408" s="1" t="s">
        <v>3070</v>
      </c>
      <c r="I408" s="1">
        <v>220487280</v>
      </c>
      <c r="J408" s="1">
        <v>94494539</v>
      </c>
      <c r="K408" s="1" t="s">
        <v>404</v>
      </c>
      <c r="L408" s="1" t="s">
        <v>404</v>
      </c>
      <c r="M408" s="1" t="s">
        <v>404</v>
      </c>
      <c r="N408" s="1" t="s">
        <v>404</v>
      </c>
      <c r="O408" s="1" t="s">
        <v>404</v>
      </c>
      <c r="P408" s="1" t="s">
        <v>404</v>
      </c>
      <c r="Q408" s="1" t="s">
        <v>404</v>
      </c>
      <c r="R408" s="1" t="s">
        <v>404</v>
      </c>
      <c r="S408" s="1" t="s">
        <v>404</v>
      </c>
      <c r="T408" s="1" t="s">
        <v>404</v>
      </c>
      <c r="U408" s="1" t="s">
        <v>404</v>
      </c>
      <c r="V408" s="1" t="s">
        <v>404</v>
      </c>
      <c r="W408" s="54">
        <v>45210.646469907406</v>
      </c>
      <c r="X408" s="1" t="s">
        <v>595</v>
      </c>
      <c r="Y408" s="1" t="s">
        <v>404</v>
      </c>
      <c r="Z408" s="1" t="s">
        <v>404</v>
      </c>
      <c r="AA408" s="1">
        <v>0</v>
      </c>
      <c r="AB408" s="1">
        <v>314981819</v>
      </c>
      <c r="AC408" s="54">
        <v>44773</v>
      </c>
    </row>
    <row r="409" spans="4:29" x14ac:dyDescent="0.25">
      <c r="D409" s="1">
        <v>2</v>
      </c>
      <c r="E409" s="1">
        <v>2.02310111530551E+16</v>
      </c>
      <c r="F409" s="1" t="s">
        <v>3069</v>
      </c>
      <c r="G409" s="1">
        <v>4120033398</v>
      </c>
      <c r="H409" s="1" t="s">
        <v>3071</v>
      </c>
      <c r="I409" s="1">
        <v>220487280</v>
      </c>
      <c r="J409" s="1">
        <v>94494539</v>
      </c>
      <c r="K409" s="1" t="s">
        <v>404</v>
      </c>
      <c r="L409" s="1" t="s">
        <v>404</v>
      </c>
      <c r="M409" s="1" t="s">
        <v>404</v>
      </c>
      <c r="N409" s="1" t="s">
        <v>404</v>
      </c>
      <c r="O409" s="1" t="s">
        <v>404</v>
      </c>
      <c r="P409" s="1" t="s">
        <v>404</v>
      </c>
      <c r="Q409" s="1" t="s">
        <v>404</v>
      </c>
      <c r="R409" s="1" t="s">
        <v>404</v>
      </c>
      <c r="S409" s="1" t="s">
        <v>404</v>
      </c>
      <c r="T409" s="1" t="s">
        <v>404</v>
      </c>
      <c r="U409" s="1" t="s">
        <v>404</v>
      </c>
      <c r="V409" s="1" t="s">
        <v>404</v>
      </c>
      <c r="W409" s="54">
        <v>45210.646469907406</v>
      </c>
      <c r="X409" s="1" t="s">
        <v>595</v>
      </c>
      <c r="Y409" s="1" t="s">
        <v>404</v>
      </c>
      <c r="Z409" s="1" t="s">
        <v>404</v>
      </c>
      <c r="AA409" s="1">
        <v>0</v>
      </c>
      <c r="AB409" s="1">
        <v>314981819</v>
      </c>
      <c r="AC409" s="54">
        <v>44773</v>
      </c>
    </row>
    <row r="410" spans="4:29" x14ac:dyDescent="0.25">
      <c r="D410" s="1">
        <v>3</v>
      </c>
      <c r="E410" s="1">
        <v>2.02310111530551E+16</v>
      </c>
      <c r="F410" s="1" t="s">
        <v>3069</v>
      </c>
      <c r="G410" s="1">
        <v>4120033400</v>
      </c>
      <c r="H410" s="1" t="s">
        <v>3072</v>
      </c>
      <c r="I410" s="1">
        <v>220487280</v>
      </c>
      <c r="J410" s="1">
        <v>94494539</v>
      </c>
      <c r="K410" s="1" t="s">
        <v>404</v>
      </c>
      <c r="L410" s="1" t="s">
        <v>404</v>
      </c>
      <c r="M410" s="1" t="s">
        <v>404</v>
      </c>
      <c r="N410" s="1" t="s">
        <v>404</v>
      </c>
      <c r="O410" s="1" t="s">
        <v>404</v>
      </c>
      <c r="P410" s="1" t="s">
        <v>404</v>
      </c>
      <c r="Q410" s="1" t="s">
        <v>404</v>
      </c>
      <c r="R410" s="1" t="s">
        <v>404</v>
      </c>
      <c r="S410" s="1" t="s">
        <v>404</v>
      </c>
      <c r="T410" s="1" t="s">
        <v>404</v>
      </c>
      <c r="U410" s="1" t="s">
        <v>404</v>
      </c>
      <c r="V410" s="1" t="s">
        <v>404</v>
      </c>
      <c r="W410" s="54">
        <v>45210.646481481483</v>
      </c>
      <c r="X410" s="1" t="s">
        <v>595</v>
      </c>
      <c r="Y410" s="1" t="s">
        <v>404</v>
      </c>
      <c r="Z410" s="1" t="s">
        <v>404</v>
      </c>
      <c r="AA410" s="1">
        <v>0</v>
      </c>
      <c r="AB410" s="1">
        <v>314981819</v>
      </c>
      <c r="AC410" s="54">
        <v>44773</v>
      </c>
    </row>
    <row r="411" spans="4:29" x14ac:dyDescent="0.25">
      <c r="D411" s="1">
        <v>4</v>
      </c>
      <c r="E411" s="1">
        <v>2.02310111530551E+16</v>
      </c>
      <c r="F411" s="1" t="s">
        <v>3069</v>
      </c>
      <c r="G411" s="1">
        <v>4120033402</v>
      </c>
      <c r="H411" s="1" t="s">
        <v>3073</v>
      </c>
      <c r="I411" s="1">
        <v>220487280</v>
      </c>
      <c r="J411" s="1">
        <v>94494539</v>
      </c>
      <c r="K411" s="1" t="s">
        <v>404</v>
      </c>
      <c r="L411" s="1" t="s">
        <v>404</v>
      </c>
      <c r="M411" s="1" t="s">
        <v>404</v>
      </c>
      <c r="N411" s="1" t="s">
        <v>404</v>
      </c>
      <c r="O411" s="1" t="s">
        <v>404</v>
      </c>
      <c r="P411" s="1" t="s">
        <v>404</v>
      </c>
      <c r="Q411" s="1" t="s">
        <v>404</v>
      </c>
      <c r="R411" s="1" t="s">
        <v>404</v>
      </c>
      <c r="S411" s="1" t="s">
        <v>404</v>
      </c>
      <c r="T411" s="1" t="s">
        <v>404</v>
      </c>
      <c r="U411" s="1" t="s">
        <v>404</v>
      </c>
      <c r="V411" s="1" t="s">
        <v>404</v>
      </c>
      <c r="W411" s="54">
        <v>45210.646493055552</v>
      </c>
      <c r="X411" s="1" t="s">
        <v>595</v>
      </c>
      <c r="Y411" s="1" t="s">
        <v>404</v>
      </c>
      <c r="Z411" s="1" t="s">
        <v>404</v>
      </c>
      <c r="AA411" s="1">
        <v>0</v>
      </c>
      <c r="AB411" s="1">
        <v>314981819</v>
      </c>
      <c r="AC411" s="54">
        <v>44773</v>
      </c>
    </row>
    <row r="412" spans="4:29" x14ac:dyDescent="0.25">
      <c r="D412" s="1">
        <v>5</v>
      </c>
      <c r="E412" s="1">
        <v>2.02310111530551E+16</v>
      </c>
      <c r="F412" s="1" t="s">
        <v>3069</v>
      </c>
      <c r="G412" s="1">
        <v>4120033404</v>
      </c>
      <c r="H412" s="1" t="s">
        <v>3074</v>
      </c>
      <c r="I412" s="1">
        <v>220487280</v>
      </c>
      <c r="J412" s="1">
        <v>94494539</v>
      </c>
      <c r="K412" s="1" t="s">
        <v>404</v>
      </c>
      <c r="L412" s="1" t="s">
        <v>404</v>
      </c>
      <c r="M412" s="1" t="s">
        <v>404</v>
      </c>
      <c r="N412" s="1" t="s">
        <v>404</v>
      </c>
      <c r="O412" s="1" t="s">
        <v>404</v>
      </c>
      <c r="P412" s="1" t="s">
        <v>404</v>
      </c>
      <c r="Q412" s="1" t="s">
        <v>404</v>
      </c>
      <c r="R412" s="1" t="s">
        <v>404</v>
      </c>
      <c r="S412" s="1" t="s">
        <v>404</v>
      </c>
      <c r="T412" s="1" t="s">
        <v>404</v>
      </c>
      <c r="U412" s="1" t="s">
        <v>404</v>
      </c>
      <c r="V412" s="1" t="s">
        <v>404</v>
      </c>
      <c r="W412" s="54">
        <v>45210.646504629629</v>
      </c>
      <c r="X412" s="1" t="s">
        <v>595</v>
      </c>
      <c r="Y412" s="1" t="s">
        <v>404</v>
      </c>
      <c r="Z412" s="1" t="s">
        <v>404</v>
      </c>
      <c r="AA412" s="1">
        <v>0</v>
      </c>
      <c r="AB412" s="1">
        <v>314981819</v>
      </c>
      <c r="AC412" s="54">
        <v>44773</v>
      </c>
    </row>
    <row r="413" spans="4:29" x14ac:dyDescent="0.25">
      <c r="D413" s="1">
        <v>6</v>
      </c>
      <c r="E413" s="1">
        <v>2.02310111530551E+16</v>
      </c>
      <c r="F413" s="1" t="s">
        <v>3075</v>
      </c>
      <c r="G413" s="1">
        <v>4120033393</v>
      </c>
      <c r="H413" s="1" t="s">
        <v>3076</v>
      </c>
      <c r="I413" s="1">
        <v>253559088</v>
      </c>
      <c r="J413" s="1">
        <v>108668185</v>
      </c>
      <c r="K413" s="1" t="s">
        <v>404</v>
      </c>
      <c r="L413" s="1" t="s">
        <v>404</v>
      </c>
      <c r="M413" s="1" t="s">
        <v>404</v>
      </c>
      <c r="N413" s="1" t="s">
        <v>404</v>
      </c>
      <c r="O413" s="1" t="s">
        <v>404</v>
      </c>
      <c r="P413" s="1" t="s">
        <v>404</v>
      </c>
      <c r="Q413" s="1" t="s">
        <v>404</v>
      </c>
      <c r="R413" s="1" t="s">
        <v>404</v>
      </c>
      <c r="S413" s="1" t="s">
        <v>404</v>
      </c>
      <c r="T413" s="1" t="s">
        <v>404</v>
      </c>
      <c r="U413" s="1" t="s">
        <v>404</v>
      </c>
      <c r="V413" s="1" t="s">
        <v>404</v>
      </c>
      <c r="W413" s="54">
        <v>45210.646736111114</v>
      </c>
      <c r="X413" s="1" t="s">
        <v>595</v>
      </c>
      <c r="Y413" s="1" t="s">
        <v>404</v>
      </c>
      <c r="Z413" s="1" t="s">
        <v>404</v>
      </c>
      <c r="AA413" s="1">
        <v>0</v>
      </c>
      <c r="AB413" s="1">
        <v>362227273</v>
      </c>
      <c r="AC413" s="54">
        <v>44773</v>
      </c>
    </row>
    <row r="414" spans="4:29" x14ac:dyDescent="0.25">
      <c r="D414" s="1">
        <v>7</v>
      </c>
      <c r="E414" s="1">
        <v>2.02310111530551E+16</v>
      </c>
      <c r="F414" s="1" t="s">
        <v>3075</v>
      </c>
      <c r="G414" s="1">
        <v>4120033395</v>
      </c>
      <c r="H414" s="1" t="s">
        <v>3077</v>
      </c>
      <c r="I414" s="1">
        <v>253559088</v>
      </c>
      <c r="J414" s="1">
        <v>108668185</v>
      </c>
      <c r="K414" s="1" t="s">
        <v>404</v>
      </c>
      <c r="L414" s="1" t="s">
        <v>404</v>
      </c>
      <c r="M414" s="1" t="s">
        <v>404</v>
      </c>
      <c r="N414" s="1" t="s">
        <v>404</v>
      </c>
      <c r="O414" s="1" t="s">
        <v>404</v>
      </c>
      <c r="P414" s="1" t="s">
        <v>404</v>
      </c>
      <c r="Q414" s="1" t="s">
        <v>404</v>
      </c>
      <c r="R414" s="1" t="s">
        <v>404</v>
      </c>
      <c r="S414" s="1" t="s">
        <v>404</v>
      </c>
      <c r="T414" s="1" t="s">
        <v>404</v>
      </c>
      <c r="U414" s="1" t="s">
        <v>404</v>
      </c>
      <c r="V414" s="1" t="s">
        <v>404</v>
      </c>
      <c r="W414" s="54">
        <v>45210.646747685183</v>
      </c>
      <c r="X414" s="1" t="s">
        <v>595</v>
      </c>
      <c r="Y414" s="1" t="s">
        <v>404</v>
      </c>
      <c r="Z414" s="1" t="s">
        <v>404</v>
      </c>
      <c r="AA414" s="1">
        <v>0</v>
      </c>
      <c r="AB414" s="1">
        <v>362227273</v>
      </c>
      <c r="AC414" s="54">
        <v>44773</v>
      </c>
    </row>
    <row r="415" spans="4:29" x14ac:dyDescent="0.25">
      <c r="D415" s="1">
        <v>8</v>
      </c>
      <c r="E415" s="1">
        <v>2.02310111530551E+16</v>
      </c>
      <c r="F415" s="1" t="s">
        <v>3075</v>
      </c>
      <c r="G415" s="1">
        <v>4120033396</v>
      </c>
      <c r="H415" s="1" t="s">
        <v>3078</v>
      </c>
      <c r="I415" s="1">
        <v>253559088</v>
      </c>
      <c r="J415" s="1">
        <v>108668185</v>
      </c>
      <c r="K415" s="1" t="s">
        <v>404</v>
      </c>
      <c r="L415" s="1" t="s">
        <v>404</v>
      </c>
      <c r="M415" s="1" t="s">
        <v>404</v>
      </c>
      <c r="N415" s="1" t="s">
        <v>404</v>
      </c>
      <c r="O415" s="1" t="s">
        <v>404</v>
      </c>
      <c r="P415" s="1" t="s">
        <v>404</v>
      </c>
      <c r="Q415" s="1" t="s">
        <v>404</v>
      </c>
      <c r="R415" s="1" t="s">
        <v>404</v>
      </c>
      <c r="S415" s="1" t="s">
        <v>404</v>
      </c>
      <c r="T415" s="1" t="s">
        <v>404</v>
      </c>
      <c r="U415" s="1" t="s">
        <v>404</v>
      </c>
      <c r="V415" s="1" t="s">
        <v>404</v>
      </c>
      <c r="W415" s="54">
        <v>45210.646747685183</v>
      </c>
      <c r="X415" s="1" t="s">
        <v>595</v>
      </c>
      <c r="Y415" s="1" t="s">
        <v>404</v>
      </c>
      <c r="Z415" s="1" t="s">
        <v>404</v>
      </c>
      <c r="AA415" s="1">
        <v>0</v>
      </c>
      <c r="AB415" s="1">
        <v>362227273</v>
      </c>
      <c r="AC415" s="54">
        <v>44773</v>
      </c>
    </row>
    <row r="416" spans="4:29" x14ac:dyDescent="0.25">
      <c r="D416" s="1">
        <v>9</v>
      </c>
      <c r="E416" s="1">
        <v>2.02310111530551E+16</v>
      </c>
      <c r="F416" s="1" t="s">
        <v>3075</v>
      </c>
      <c r="G416" s="1">
        <v>4120033405</v>
      </c>
      <c r="H416" s="1" t="s">
        <v>3079</v>
      </c>
      <c r="I416" s="1">
        <v>253559088</v>
      </c>
      <c r="J416" s="1">
        <v>108668185</v>
      </c>
      <c r="K416" s="1" t="s">
        <v>404</v>
      </c>
      <c r="L416" s="1" t="s">
        <v>404</v>
      </c>
      <c r="M416" s="1" t="s">
        <v>404</v>
      </c>
      <c r="N416" s="1" t="s">
        <v>404</v>
      </c>
      <c r="O416" s="1" t="s">
        <v>404</v>
      </c>
      <c r="P416" s="1" t="s">
        <v>404</v>
      </c>
      <c r="Q416" s="1" t="s">
        <v>404</v>
      </c>
      <c r="R416" s="1" t="s">
        <v>404</v>
      </c>
      <c r="S416" s="1" t="s">
        <v>404</v>
      </c>
      <c r="T416" s="1" t="s">
        <v>404</v>
      </c>
      <c r="U416" s="1" t="s">
        <v>404</v>
      </c>
      <c r="V416" s="1" t="s">
        <v>404</v>
      </c>
      <c r="W416" s="54">
        <v>45210.64675925926</v>
      </c>
      <c r="X416" s="1" t="s">
        <v>595</v>
      </c>
      <c r="Y416" s="1" t="s">
        <v>404</v>
      </c>
      <c r="Z416" s="1" t="s">
        <v>404</v>
      </c>
      <c r="AA416" s="1">
        <v>0</v>
      </c>
      <c r="AB416" s="1">
        <v>362227273</v>
      </c>
      <c r="AC416" s="54">
        <v>44773</v>
      </c>
    </row>
    <row r="417" spans="4:29" x14ac:dyDescent="0.25">
      <c r="D417" s="1">
        <v>10</v>
      </c>
      <c r="E417" s="1">
        <v>2.02310111530551E+16</v>
      </c>
      <c r="F417" s="1" t="s">
        <v>3075</v>
      </c>
      <c r="G417" s="1">
        <v>4120033406</v>
      </c>
      <c r="H417" s="1" t="s">
        <v>3080</v>
      </c>
      <c r="I417" s="1">
        <v>253559088</v>
      </c>
      <c r="J417" s="1">
        <v>108668185</v>
      </c>
      <c r="K417" s="1" t="s">
        <v>404</v>
      </c>
      <c r="L417" s="1" t="s">
        <v>404</v>
      </c>
      <c r="M417" s="1" t="s">
        <v>404</v>
      </c>
      <c r="N417" s="1" t="s">
        <v>404</v>
      </c>
      <c r="O417" s="1" t="s">
        <v>404</v>
      </c>
      <c r="P417" s="1" t="s">
        <v>404</v>
      </c>
      <c r="Q417" s="1" t="s">
        <v>404</v>
      </c>
      <c r="R417" s="1" t="s">
        <v>404</v>
      </c>
      <c r="S417" s="1" t="s">
        <v>404</v>
      </c>
      <c r="T417" s="1" t="s">
        <v>404</v>
      </c>
      <c r="U417" s="1" t="s">
        <v>404</v>
      </c>
      <c r="V417" s="1" t="s">
        <v>404</v>
      </c>
      <c r="W417" s="54">
        <v>45210.646770833337</v>
      </c>
      <c r="X417" s="1" t="s">
        <v>595</v>
      </c>
      <c r="Y417" s="1" t="s">
        <v>404</v>
      </c>
      <c r="Z417" s="1" t="s">
        <v>404</v>
      </c>
      <c r="AA417" s="1">
        <v>0</v>
      </c>
      <c r="AB417" s="1">
        <v>362227273</v>
      </c>
      <c r="AC417" s="54">
        <v>44773</v>
      </c>
    </row>
    <row r="458" spans="4:38" x14ac:dyDescent="0.25">
      <c r="D458" s="38" t="s">
        <v>34</v>
      </c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</row>
    <row r="459" spans="4:38" x14ac:dyDescent="0.25">
      <c r="D459" s="38" t="s">
        <v>3082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</row>
    <row r="460" spans="4:38" x14ac:dyDescent="0.25">
      <c r="D460" s="38" t="s">
        <v>3081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</row>
    <row r="462" spans="4:38" x14ac:dyDescent="0.25">
      <c r="D462" s="4" t="s">
        <v>564</v>
      </c>
      <c r="E462" s="4" t="s">
        <v>565</v>
      </c>
      <c r="F462" s="4" t="s">
        <v>305</v>
      </c>
      <c r="G462" s="4" t="s">
        <v>566</v>
      </c>
      <c r="H462" s="4" t="s">
        <v>567</v>
      </c>
      <c r="I462" s="4" t="s">
        <v>568</v>
      </c>
      <c r="J462" s="4" t="s">
        <v>569</v>
      </c>
      <c r="K462" s="4" t="s">
        <v>570</v>
      </c>
      <c r="L462" s="4" t="s">
        <v>571</v>
      </c>
      <c r="M462" s="4" t="s">
        <v>572</v>
      </c>
      <c r="N462" s="4" t="s">
        <v>573</v>
      </c>
      <c r="O462" s="4" t="s">
        <v>574</v>
      </c>
      <c r="P462" s="4" t="s">
        <v>575</v>
      </c>
      <c r="Q462" s="4" t="s">
        <v>576</v>
      </c>
      <c r="R462" s="4" t="s">
        <v>577</v>
      </c>
      <c r="S462" s="4" t="s">
        <v>578</v>
      </c>
      <c r="T462" s="4" t="s">
        <v>579</v>
      </c>
      <c r="U462" s="4" t="s">
        <v>580</v>
      </c>
      <c r="V462" s="4" t="s">
        <v>581</v>
      </c>
      <c r="W462" s="4" t="s">
        <v>370</v>
      </c>
      <c r="X462" s="4" t="s">
        <v>373</v>
      </c>
      <c r="Y462" s="4" t="s">
        <v>374</v>
      </c>
      <c r="Z462" s="4" t="s">
        <v>582</v>
      </c>
      <c r="AA462" s="4" t="s">
        <v>583</v>
      </c>
      <c r="AB462" s="4" t="s">
        <v>584</v>
      </c>
      <c r="AC462" s="4" t="s">
        <v>585</v>
      </c>
      <c r="AD462" s="4" t="s">
        <v>586</v>
      </c>
      <c r="AE462" s="4" t="s">
        <v>587</v>
      </c>
      <c r="AF462" s="4" t="s">
        <v>588</v>
      </c>
      <c r="AG462" s="4" t="s">
        <v>589</v>
      </c>
      <c r="AH462" s="4" t="s">
        <v>590</v>
      </c>
      <c r="AI462" s="4" t="s">
        <v>591</v>
      </c>
      <c r="AJ462" s="4" t="s">
        <v>592</v>
      </c>
      <c r="AK462" s="4" t="s">
        <v>593</v>
      </c>
      <c r="AL462" s="4" t="s">
        <v>594</v>
      </c>
    </row>
    <row r="463" spans="4:38" x14ac:dyDescent="0.25">
      <c r="D463" s="1">
        <v>9117</v>
      </c>
      <c r="E463" s="1">
        <v>2.02310111530551E+16</v>
      </c>
      <c r="F463" s="1" t="s">
        <v>3069</v>
      </c>
      <c r="G463" s="1">
        <v>4120033398</v>
      </c>
      <c r="H463" s="1" t="s">
        <v>3071</v>
      </c>
      <c r="I463" s="1">
        <v>220487280</v>
      </c>
      <c r="J463" s="1">
        <v>94494539</v>
      </c>
      <c r="K463" s="1">
        <v>0</v>
      </c>
      <c r="L463" s="1">
        <v>314981819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 t="s">
        <v>404</v>
      </c>
      <c r="X463" s="54">
        <v>45210.646469907406</v>
      </c>
      <c r="Y463" s="1" t="s">
        <v>595</v>
      </c>
      <c r="Z463" s="54">
        <v>45210.661325381945</v>
      </c>
      <c r="AA463" s="1" t="s">
        <v>404</v>
      </c>
      <c r="AB463" s="1" t="s">
        <v>404</v>
      </c>
      <c r="AC463" s="1" t="s">
        <v>404</v>
      </c>
      <c r="AD463" s="1">
        <v>0</v>
      </c>
      <c r="AE463" s="1" t="s">
        <v>404</v>
      </c>
      <c r="AF463" s="1">
        <v>0</v>
      </c>
      <c r="AG463" s="1" t="s">
        <v>404</v>
      </c>
      <c r="AH463" s="1">
        <v>0</v>
      </c>
      <c r="AI463" s="1" t="s">
        <v>404</v>
      </c>
      <c r="AJ463" s="1">
        <v>0</v>
      </c>
      <c r="AL463" s="54">
        <v>44773</v>
      </c>
    </row>
    <row r="464" spans="4:38" x14ac:dyDescent="0.25">
      <c r="D464" s="1">
        <v>9118</v>
      </c>
      <c r="E464" s="1">
        <v>2.02310111530551E+16</v>
      </c>
      <c r="F464" s="1" t="s">
        <v>3069</v>
      </c>
      <c r="G464" s="1">
        <v>4120033400</v>
      </c>
      <c r="H464" s="1" t="s">
        <v>3072</v>
      </c>
      <c r="I464" s="1">
        <v>220487280</v>
      </c>
      <c r="J464" s="1">
        <v>94494539</v>
      </c>
      <c r="K464" s="1">
        <v>0</v>
      </c>
      <c r="L464" s="1">
        <v>314981819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 t="s">
        <v>404</v>
      </c>
      <c r="X464" s="54">
        <v>45210.646481481483</v>
      </c>
      <c r="Y464" s="1" t="s">
        <v>595</v>
      </c>
      <c r="Z464" s="54">
        <v>45210.661325381945</v>
      </c>
      <c r="AA464" s="1" t="s">
        <v>404</v>
      </c>
      <c r="AB464" s="1" t="s">
        <v>404</v>
      </c>
      <c r="AC464" s="1" t="s">
        <v>404</v>
      </c>
      <c r="AD464" s="1">
        <v>0</v>
      </c>
      <c r="AE464" s="1" t="s">
        <v>404</v>
      </c>
      <c r="AF464" s="1">
        <v>0</v>
      </c>
      <c r="AG464" s="1" t="s">
        <v>404</v>
      </c>
      <c r="AH464" s="1">
        <v>0</v>
      </c>
      <c r="AI464" s="1" t="s">
        <v>404</v>
      </c>
      <c r="AJ464" s="1">
        <v>0</v>
      </c>
      <c r="AL464" s="54">
        <v>44773</v>
      </c>
    </row>
    <row r="465" spans="4:38" x14ac:dyDescent="0.25">
      <c r="D465" s="1">
        <v>9119</v>
      </c>
      <c r="E465" s="1">
        <v>2.02310111530551E+16</v>
      </c>
      <c r="F465" s="1" t="s">
        <v>3069</v>
      </c>
      <c r="G465" s="1">
        <v>4120033402</v>
      </c>
      <c r="H465" s="1" t="s">
        <v>3073</v>
      </c>
      <c r="I465" s="1">
        <v>220487280</v>
      </c>
      <c r="J465" s="1">
        <v>94494539</v>
      </c>
      <c r="K465" s="1">
        <v>0</v>
      </c>
      <c r="L465" s="1">
        <v>314981819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 t="s">
        <v>404</v>
      </c>
      <c r="X465" s="54">
        <v>45210.646493055552</v>
      </c>
      <c r="Y465" s="1" t="s">
        <v>595</v>
      </c>
      <c r="Z465" s="54">
        <v>45210.661325381945</v>
      </c>
      <c r="AA465" s="1" t="s">
        <v>404</v>
      </c>
      <c r="AB465" s="1" t="s">
        <v>404</v>
      </c>
      <c r="AC465" s="1" t="s">
        <v>404</v>
      </c>
      <c r="AD465" s="1">
        <v>0</v>
      </c>
      <c r="AE465" s="1" t="s">
        <v>404</v>
      </c>
      <c r="AF465" s="1">
        <v>0</v>
      </c>
      <c r="AG465" s="1" t="s">
        <v>404</v>
      </c>
      <c r="AH465" s="1">
        <v>0</v>
      </c>
      <c r="AI465" s="1" t="s">
        <v>404</v>
      </c>
      <c r="AJ465" s="1">
        <v>0</v>
      </c>
      <c r="AL465" s="54">
        <v>44773</v>
      </c>
    </row>
    <row r="466" spans="4:38" x14ac:dyDescent="0.25">
      <c r="D466" s="1">
        <v>9120</v>
      </c>
      <c r="E466" s="1">
        <v>2.02310111530551E+16</v>
      </c>
      <c r="F466" s="1" t="s">
        <v>3069</v>
      </c>
      <c r="G466" s="1">
        <v>4120033404</v>
      </c>
      <c r="H466" s="1" t="s">
        <v>3074</v>
      </c>
      <c r="I466" s="1">
        <v>220487280</v>
      </c>
      <c r="J466" s="1">
        <v>94494539</v>
      </c>
      <c r="K466" s="1">
        <v>0</v>
      </c>
      <c r="L466" s="1">
        <v>314981819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 t="s">
        <v>404</v>
      </c>
      <c r="X466" s="54">
        <v>45210.646504629629</v>
      </c>
      <c r="Y466" s="1" t="s">
        <v>595</v>
      </c>
      <c r="Z466" s="54">
        <v>45210.661325381945</v>
      </c>
      <c r="AA466" s="1" t="s">
        <v>404</v>
      </c>
      <c r="AB466" s="1" t="s">
        <v>404</v>
      </c>
      <c r="AC466" s="1" t="s">
        <v>404</v>
      </c>
      <c r="AD466" s="1">
        <v>0</v>
      </c>
      <c r="AE466" s="1" t="s">
        <v>404</v>
      </c>
      <c r="AF466" s="1">
        <v>0</v>
      </c>
      <c r="AG466" s="1" t="s">
        <v>404</v>
      </c>
      <c r="AH466" s="1">
        <v>0</v>
      </c>
      <c r="AI466" s="1" t="s">
        <v>404</v>
      </c>
      <c r="AJ466" s="1">
        <v>0</v>
      </c>
      <c r="AL466" s="54">
        <v>44773</v>
      </c>
    </row>
    <row r="467" spans="4:38" x14ac:dyDescent="0.25">
      <c r="D467" s="1">
        <v>9121</v>
      </c>
      <c r="E467" s="1">
        <v>2.02310111530551E+16</v>
      </c>
      <c r="F467" s="1" t="s">
        <v>3075</v>
      </c>
      <c r="G467" s="1">
        <v>4120033393</v>
      </c>
      <c r="H467" s="1" t="s">
        <v>3076</v>
      </c>
      <c r="I467" s="1">
        <v>253559088</v>
      </c>
      <c r="J467" s="1">
        <v>108668185</v>
      </c>
      <c r="K467" s="1">
        <v>0</v>
      </c>
      <c r="L467" s="1">
        <v>362227273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 t="s">
        <v>404</v>
      </c>
      <c r="X467" s="54">
        <v>45210.646736111114</v>
      </c>
      <c r="Y467" s="1" t="s">
        <v>595</v>
      </c>
      <c r="Z467" s="54">
        <v>45210.661325381945</v>
      </c>
      <c r="AA467" s="1" t="s">
        <v>404</v>
      </c>
      <c r="AB467" s="1" t="s">
        <v>404</v>
      </c>
      <c r="AC467" s="1" t="s">
        <v>404</v>
      </c>
      <c r="AD467" s="1">
        <v>0</v>
      </c>
      <c r="AE467" s="1" t="s">
        <v>404</v>
      </c>
      <c r="AF467" s="1">
        <v>0</v>
      </c>
      <c r="AG467" s="1" t="s">
        <v>404</v>
      </c>
      <c r="AH467" s="1">
        <v>0</v>
      </c>
      <c r="AI467" s="1" t="s">
        <v>404</v>
      </c>
      <c r="AJ467" s="1">
        <v>0</v>
      </c>
      <c r="AL467" s="54">
        <v>44773</v>
      </c>
    </row>
    <row r="468" spans="4:38" x14ac:dyDescent="0.25">
      <c r="D468" s="1">
        <v>9122</v>
      </c>
      <c r="E468" s="1">
        <v>2.02310111530551E+16</v>
      </c>
      <c r="F468" s="1" t="s">
        <v>3075</v>
      </c>
      <c r="G468" s="1">
        <v>4120033395</v>
      </c>
      <c r="H468" s="1" t="s">
        <v>3077</v>
      </c>
      <c r="I468" s="1">
        <v>253559088</v>
      </c>
      <c r="J468" s="1">
        <v>108668185</v>
      </c>
      <c r="K468" s="1">
        <v>0</v>
      </c>
      <c r="L468" s="1">
        <v>362227273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 t="s">
        <v>404</v>
      </c>
      <c r="X468" s="54">
        <v>45210.646747685183</v>
      </c>
      <c r="Y468" s="1" t="s">
        <v>595</v>
      </c>
      <c r="Z468" s="54">
        <v>45210.661325381945</v>
      </c>
      <c r="AA468" s="1" t="s">
        <v>404</v>
      </c>
      <c r="AB468" s="1" t="s">
        <v>404</v>
      </c>
      <c r="AC468" s="1" t="s">
        <v>404</v>
      </c>
      <c r="AD468" s="1">
        <v>0</v>
      </c>
      <c r="AE468" s="1" t="s">
        <v>404</v>
      </c>
      <c r="AF468" s="1">
        <v>0</v>
      </c>
      <c r="AG468" s="1" t="s">
        <v>404</v>
      </c>
      <c r="AH468" s="1">
        <v>0</v>
      </c>
      <c r="AI468" s="1" t="s">
        <v>404</v>
      </c>
      <c r="AJ468" s="1">
        <v>0</v>
      </c>
      <c r="AL468" s="54">
        <v>44773</v>
      </c>
    </row>
    <row r="469" spans="4:38" x14ac:dyDescent="0.25">
      <c r="D469" s="1">
        <v>9123</v>
      </c>
      <c r="E469" s="1">
        <v>2.02310111530551E+16</v>
      </c>
      <c r="F469" s="1" t="s">
        <v>3075</v>
      </c>
      <c r="G469" s="1">
        <v>4120033396</v>
      </c>
      <c r="H469" s="1" t="s">
        <v>3078</v>
      </c>
      <c r="I469" s="1">
        <v>253559088</v>
      </c>
      <c r="J469" s="1">
        <v>108668185</v>
      </c>
      <c r="K469" s="1">
        <v>0</v>
      </c>
      <c r="L469" s="1">
        <v>362227273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 t="s">
        <v>404</v>
      </c>
      <c r="X469" s="54">
        <v>45210.646747685183</v>
      </c>
      <c r="Y469" s="1" t="s">
        <v>595</v>
      </c>
      <c r="Z469" s="54">
        <v>45210.661325381945</v>
      </c>
      <c r="AA469" s="1" t="s">
        <v>404</v>
      </c>
      <c r="AB469" s="1" t="s">
        <v>404</v>
      </c>
      <c r="AC469" s="1" t="s">
        <v>404</v>
      </c>
      <c r="AD469" s="1">
        <v>0</v>
      </c>
      <c r="AE469" s="1" t="s">
        <v>404</v>
      </c>
      <c r="AF469" s="1">
        <v>0</v>
      </c>
      <c r="AG469" s="1" t="s">
        <v>404</v>
      </c>
      <c r="AH469" s="1">
        <v>0</v>
      </c>
      <c r="AI469" s="1" t="s">
        <v>404</v>
      </c>
      <c r="AJ469" s="1">
        <v>0</v>
      </c>
      <c r="AL469" s="54">
        <v>44773</v>
      </c>
    </row>
    <row r="470" spans="4:38" x14ac:dyDescent="0.25">
      <c r="D470" s="1">
        <v>9124</v>
      </c>
      <c r="E470" s="1">
        <v>2.02310111530551E+16</v>
      </c>
      <c r="F470" s="1" t="s">
        <v>3075</v>
      </c>
      <c r="G470" s="1">
        <v>4120033405</v>
      </c>
      <c r="H470" s="1" t="s">
        <v>3079</v>
      </c>
      <c r="I470" s="1">
        <v>253559088</v>
      </c>
      <c r="J470" s="1">
        <v>108668185</v>
      </c>
      <c r="K470" s="1">
        <v>0</v>
      </c>
      <c r="L470" s="1">
        <v>362227273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 t="s">
        <v>404</v>
      </c>
      <c r="X470" s="54">
        <v>45210.64675925926</v>
      </c>
      <c r="Y470" s="1" t="s">
        <v>595</v>
      </c>
      <c r="Z470" s="54">
        <v>45210.661325381945</v>
      </c>
      <c r="AA470" s="1" t="s">
        <v>404</v>
      </c>
      <c r="AB470" s="1" t="s">
        <v>404</v>
      </c>
      <c r="AC470" s="1" t="s">
        <v>404</v>
      </c>
      <c r="AD470" s="1">
        <v>0</v>
      </c>
      <c r="AE470" s="1" t="s">
        <v>404</v>
      </c>
      <c r="AF470" s="1">
        <v>0</v>
      </c>
      <c r="AG470" s="1" t="s">
        <v>404</v>
      </c>
      <c r="AH470" s="1">
        <v>0</v>
      </c>
      <c r="AI470" s="1" t="s">
        <v>404</v>
      </c>
      <c r="AJ470" s="1">
        <v>0</v>
      </c>
      <c r="AL470" s="54">
        <v>44773</v>
      </c>
    </row>
    <row r="471" spans="4:38" x14ac:dyDescent="0.25">
      <c r="D471" s="1">
        <v>9133</v>
      </c>
      <c r="E471" s="1">
        <v>2.02310111530551E+16</v>
      </c>
      <c r="F471" s="1" t="s">
        <v>3069</v>
      </c>
      <c r="G471" s="1">
        <v>4120033397</v>
      </c>
      <c r="H471" s="1" t="s">
        <v>3070</v>
      </c>
      <c r="I471" s="1">
        <v>220487280</v>
      </c>
      <c r="J471" s="1">
        <v>94494539</v>
      </c>
      <c r="K471" s="1">
        <v>0</v>
      </c>
      <c r="L471" s="1">
        <v>314981819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 t="s">
        <v>404</v>
      </c>
      <c r="X471" s="54">
        <v>45210.646469907406</v>
      </c>
      <c r="Y471" s="1" t="s">
        <v>595</v>
      </c>
      <c r="Z471" s="54">
        <v>45210.661325381945</v>
      </c>
      <c r="AA471" s="1" t="s">
        <v>404</v>
      </c>
      <c r="AB471" s="1" t="s">
        <v>404</v>
      </c>
      <c r="AC471" s="1" t="s">
        <v>404</v>
      </c>
      <c r="AD471" s="1">
        <v>0</v>
      </c>
      <c r="AE471" s="1" t="s">
        <v>404</v>
      </c>
      <c r="AF471" s="1">
        <v>0</v>
      </c>
      <c r="AG471" s="1" t="s">
        <v>404</v>
      </c>
      <c r="AH471" s="1">
        <v>0</v>
      </c>
      <c r="AI471" s="1" t="s">
        <v>404</v>
      </c>
      <c r="AJ471" s="1">
        <v>0</v>
      </c>
      <c r="AL471" s="54">
        <v>44773</v>
      </c>
    </row>
    <row r="512" spans="4:38" x14ac:dyDescent="0.25">
      <c r="D512" s="4" t="s">
        <v>564</v>
      </c>
      <c r="E512" s="4" t="s">
        <v>565</v>
      </c>
      <c r="F512" s="4" t="s">
        <v>305</v>
      </c>
      <c r="G512" s="4" t="s">
        <v>566</v>
      </c>
      <c r="H512" s="4" t="s">
        <v>567</v>
      </c>
      <c r="I512" s="4" t="s">
        <v>568</v>
      </c>
      <c r="J512" s="4" t="s">
        <v>569</v>
      </c>
      <c r="K512" s="4" t="s">
        <v>570</v>
      </c>
      <c r="L512" s="4" t="s">
        <v>571</v>
      </c>
      <c r="M512" s="4" t="s">
        <v>572</v>
      </c>
      <c r="N512" s="4" t="s">
        <v>573</v>
      </c>
      <c r="O512" s="4" t="s">
        <v>574</v>
      </c>
      <c r="P512" s="4" t="s">
        <v>575</v>
      </c>
      <c r="Q512" s="4" t="s">
        <v>576</v>
      </c>
      <c r="R512" s="4" t="s">
        <v>577</v>
      </c>
      <c r="S512" s="4" t="s">
        <v>578</v>
      </c>
      <c r="T512" s="4" t="s">
        <v>579</v>
      </c>
      <c r="U512" s="4" t="s">
        <v>580</v>
      </c>
      <c r="V512" s="4" t="s">
        <v>581</v>
      </c>
      <c r="W512" s="4" t="s">
        <v>370</v>
      </c>
      <c r="X512" s="4" t="s">
        <v>373</v>
      </c>
      <c r="Y512" s="4" t="s">
        <v>374</v>
      </c>
      <c r="Z512" s="4" t="s">
        <v>582</v>
      </c>
      <c r="AA512" s="4" t="s">
        <v>583</v>
      </c>
      <c r="AB512" s="4" t="s">
        <v>584</v>
      </c>
      <c r="AC512" s="4" t="s">
        <v>585</v>
      </c>
      <c r="AD512" s="4" t="s">
        <v>586</v>
      </c>
      <c r="AE512" s="4" t="s">
        <v>587</v>
      </c>
      <c r="AF512" s="4" t="s">
        <v>588</v>
      </c>
      <c r="AG512" s="4" t="s">
        <v>589</v>
      </c>
      <c r="AH512" s="4" t="s">
        <v>590</v>
      </c>
      <c r="AI512" s="4" t="s">
        <v>591</v>
      </c>
      <c r="AJ512" s="4" t="s">
        <v>592</v>
      </c>
      <c r="AK512" s="4" t="s">
        <v>593</v>
      </c>
      <c r="AL512" s="4" t="s">
        <v>594</v>
      </c>
    </row>
    <row r="513" spans="4:38" x14ac:dyDescent="0.25">
      <c r="D513" s="1">
        <v>9167</v>
      </c>
      <c r="E513" s="40" t="s">
        <v>3019</v>
      </c>
      <c r="F513" s="1" t="s">
        <v>3069</v>
      </c>
      <c r="G513" s="1">
        <v>4120033397</v>
      </c>
      <c r="H513" s="1" t="s">
        <v>3070</v>
      </c>
      <c r="I513" s="1">
        <v>220487280</v>
      </c>
      <c r="J513" s="1">
        <v>94494539</v>
      </c>
      <c r="K513" s="1">
        <v>0</v>
      </c>
      <c r="L513" s="1">
        <v>314981819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 t="s">
        <v>404</v>
      </c>
      <c r="X513" s="136">
        <v>45210.646469907406</v>
      </c>
      <c r="Y513" s="1" t="s">
        <v>595</v>
      </c>
      <c r="Z513" s="136">
        <v>45223.598803738423</v>
      </c>
      <c r="AA513" s="1" t="s">
        <v>404</v>
      </c>
      <c r="AB513" s="1" t="s">
        <v>404</v>
      </c>
      <c r="AC513" s="1" t="s">
        <v>404</v>
      </c>
      <c r="AD513" s="1">
        <v>0</v>
      </c>
      <c r="AE513" s="1" t="s">
        <v>404</v>
      </c>
      <c r="AF513" s="1">
        <v>0</v>
      </c>
      <c r="AG513" s="1" t="s">
        <v>404</v>
      </c>
      <c r="AH513" s="1">
        <v>0</v>
      </c>
      <c r="AI513" s="1" t="s">
        <v>404</v>
      </c>
      <c r="AJ513" s="1">
        <v>0</v>
      </c>
      <c r="AL513" s="54">
        <v>44773</v>
      </c>
    </row>
    <row r="514" spans="4:38" x14ac:dyDescent="0.25">
      <c r="D514" s="1">
        <v>9168</v>
      </c>
      <c r="E514" s="40" t="s">
        <v>3019</v>
      </c>
      <c r="F514" s="1" t="s">
        <v>3069</v>
      </c>
      <c r="G514" s="1">
        <v>4120033398</v>
      </c>
      <c r="H514" s="1" t="s">
        <v>3071</v>
      </c>
      <c r="I514" s="1">
        <v>220487280</v>
      </c>
      <c r="J514" s="1">
        <v>94494539</v>
      </c>
      <c r="K514" s="1">
        <v>0</v>
      </c>
      <c r="L514" s="1">
        <v>314981819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 t="s">
        <v>404</v>
      </c>
      <c r="X514" s="136">
        <v>45210.646469907406</v>
      </c>
      <c r="Y514" s="1" t="s">
        <v>595</v>
      </c>
      <c r="Z514" s="136">
        <v>45223.598803738423</v>
      </c>
      <c r="AA514" s="1" t="s">
        <v>404</v>
      </c>
      <c r="AB514" s="1" t="s">
        <v>404</v>
      </c>
      <c r="AC514" s="1" t="s">
        <v>404</v>
      </c>
      <c r="AD514" s="1">
        <v>0</v>
      </c>
      <c r="AE514" s="1" t="s">
        <v>404</v>
      </c>
      <c r="AF514" s="1">
        <v>0</v>
      </c>
      <c r="AG514" s="1" t="s">
        <v>404</v>
      </c>
      <c r="AH514" s="1">
        <v>0</v>
      </c>
      <c r="AI514" s="1" t="s">
        <v>404</v>
      </c>
      <c r="AJ514" s="1">
        <v>0</v>
      </c>
      <c r="AL514" s="54">
        <v>44773</v>
      </c>
    </row>
    <row r="515" spans="4:38" x14ac:dyDescent="0.25">
      <c r="D515" s="1">
        <v>9169</v>
      </c>
      <c r="E515" s="40" t="s">
        <v>3019</v>
      </c>
      <c r="F515" s="1" t="s">
        <v>3069</v>
      </c>
      <c r="G515" s="1">
        <v>4120033400</v>
      </c>
      <c r="H515" s="1" t="s">
        <v>3072</v>
      </c>
      <c r="I515" s="1">
        <v>220487280</v>
      </c>
      <c r="J515" s="1">
        <v>94494539</v>
      </c>
      <c r="K515" s="1">
        <v>0</v>
      </c>
      <c r="L515" s="1">
        <v>314981819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 t="s">
        <v>404</v>
      </c>
      <c r="X515" s="136">
        <v>45210.646481481483</v>
      </c>
      <c r="Y515" s="1" t="s">
        <v>595</v>
      </c>
      <c r="Z515" s="136">
        <v>45223.598803738423</v>
      </c>
      <c r="AA515" s="1" t="s">
        <v>404</v>
      </c>
      <c r="AB515" s="1" t="s">
        <v>404</v>
      </c>
      <c r="AC515" s="1" t="s">
        <v>404</v>
      </c>
      <c r="AD515" s="1">
        <v>0</v>
      </c>
      <c r="AE515" s="1" t="s">
        <v>404</v>
      </c>
      <c r="AF515" s="1">
        <v>0</v>
      </c>
      <c r="AG515" s="1" t="s">
        <v>404</v>
      </c>
      <c r="AH515" s="1">
        <v>0</v>
      </c>
      <c r="AI515" s="1" t="s">
        <v>404</v>
      </c>
      <c r="AJ515" s="1">
        <v>0</v>
      </c>
      <c r="AL515" s="54">
        <v>44773</v>
      </c>
    </row>
    <row r="516" spans="4:38" x14ac:dyDescent="0.25">
      <c r="D516" s="1">
        <v>9170</v>
      </c>
      <c r="E516" s="40" t="s">
        <v>3019</v>
      </c>
      <c r="F516" s="1" t="s">
        <v>3069</v>
      </c>
      <c r="G516" s="1">
        <v>4120033402</v>
      </c>
      <c r="H516" s="1" t="s">
        <v>3073</v>
      </c>
      <c r="I516" s="1">
        <v>220487280</v>
      </c>
      <c r="J516" s="1">
        <v>94494539</v>
      </c>
      <c r="K516" s="1">
        <v>0</v>
      </c>
      <c r="L516" s="1">
        <v>314981819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 t="s">
        <v>404</v>
      </c>
      <c r="X516" s="136">
        <v>45210.646493055552</v>
      </c>
      <c r="Y516" s="1" t="s">
        <v>595</v>
      </c>
      <c r="Z516" s="136">
        <v>45223.598803738423</v>
      </c>
      <c r="AA516" s="1" t="s">
        <v>404</v>
      </c>
      <c r="AB516" s="1" t="s">
        <v>404</v>
      </c>
      <c r="AC516" s="1" t="s">
        <v>404</v>
      </c>
      <c r="AD516" s="1">
        <v>0</v>
      </c>
      <c r="AE516" s="1" t="s">
        <v>404</v>
      </c>
      <c r="AF516" s="1">
        <v>0</v>
      </c>
      <c r="AG516" s="1" t="s">
        <v>404</v>
      </c>
      <c r="AH516" s="1">
        <v>0</v>
      </c>
      <c r="AI516" s="1" t="s">
        <v>404</v>
      </c>
      <c r="AJ516" s="1">
        <v>0</v>
      </c>
      <c r="AL516" s="54">
        <v>44773</v>
      </c>
    </row>
    <row r="517" spans="4:38" x14ac:dyDescent="0.25">
      <c r="D517" s="1">
        <v>9171</v>
      </c>
      <c r="E517" s="40" t="s">
        <v>3019</v>
      </c>
      <c r="F517" s="1" t="s">
        <v>3069</v>
      </c>
      <c r="G517" s="1">
        <v>4120033404</v>
      </c>
      <c r="H517" s="1" t="s">
        <v>3074</v>
      </c>
      <c r="I517" s="1">
        <v>220487280</v>
      </c>
      <c r="J517" s="1">
        <v>94494539</v>
      </c>
      <c r="K517" s="1">
        <v>0</v>
      </c>
      <c r="L517" s="1">
        <v>314981819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 t="s">
        <v>404</v>
      </c>
      <c r="X517" s="136">
        <v>45210.646504629629</v>
      </c>
      <c r="Y517" s="1" t="s">
        <v>595</v>
      </c>
      <c r="Z517" s="136">
        <v>45223.598803738423</v>
      </c>
      <c r="AA517" s="1" t="s">
        <v>404</v>
      </c>
      <c r="AB517" s="1" t="s">
        <v>404</v>
      </c>
      <c r="AC517" s="1" t="s">
        <v>404</v>
      </c>
      <c r="AD517" s="1">
        <v>0</v>
      </c>
      <c r="AE517" s="1" t="s">
        <v>404</v>
      </c>
      <c r="AF517" s="1">
        <v>0</v>
      </c>
      <c r="AG517" s="1" t="s">
        <v>404</v>
      </c>
      <c r="AH517" s="1">
        <v>0</v>
      </c>
      <c r="AI517" s="1" t="s">
        <v>404</v>
      </c>
      <c r="AJ517" s="1">
        <v>0</v>
      </c>
      <c r="AL517" s="54">
        <v>44773</v>
      </c>
    </row>
    <row r="518" spans="4:38" x14ac:dyDescent="0.25">
      <c r="D518" s="1">
        <v>9172</v>
      </c>
      <c r="E518" s="40" t="s">
        <v>3019</v>
      </c>
      <c r="F518" s="1" t="s">
        <v>3075</v>
      </c>
      <c r="G518" s="1">
        <v>4120033393</v>
      </c>
      <c r="H518" s="1" t="s">
        <v>3076</v>
      </c>
      <c r="I518" s="1">
        <v>253559088</v>
      </c>
      <c r="J518" s="1">
        <v>108668185</v>
      </c>
      <c r="K518" s="1">
        <v>0</v>
      </c>
      <c r="L518" s="1">
        <v>362227273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 t="s">
        <v>404</v>
      </c>
      <c r="X518" s="136">
        <v>45210.646736111114</v>
      </c>
      <c r="Y518" s="1" t="s">
        <v>595</v>
      </c>
      <c r="Z518" s="136">
        <v>45223.598803738423</v>
      </c>
      <c r="AA518" s="1" t="s">
        <v>404</v>
      </c>
      <c r="AB518" s="1" t="s">
        <v>404</v>
      </c>
      <c r="AC518" s="1" t="s">
        <v>404</v>
      </c>
      <c r="AD518" s="1">
        <v>0</v>
      </c>
      <c r="AE518" s="1" t="s">
        <v>404</v>
      </c>
      <c r="AF518" s="1">
        <v>0</v>
      </c>
      <c r="AG518" s="1" t="s">
        <v>404</v>
      </c>
      <c r="AH518" s="1">
        <v>0</v>
      </c>
      <c r="AI518" s="1" t="s">
        <v>404</v>
      </c>
      <c r="AJ518" s="1">
        <v>0</v>
      </c>
      <c r="AL518" s="54">
        <v>44773</v>
      </c>
    </row>
    <row r="519" spans="4:38" x14ac:dyDescent="0.25">
      <c r="D519" s="1">
        <v>9173</v>
      </c>
      <c r="E519" s="40" t="s">
        <v>3019</v>
      </c>
      <c r="F519" s="1" t="s">
        <v>3075</v>
      </c>
      <c r="G519" s="1">
        <v>4120033395</v>
      </c>
      <c r="H519" s="1" t="s">
        <v>3077</v>
      </c>
      <c r="I519" s="1">
        <v>253559088</v>
      </c>
      <c r="J519" s="1">
        <v>108668185</v>
      </c>
      <c r="K519" s="1">
        <v>0</v>
      </c>
      <c r="L519" s="1">
        <v>362227273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 t="s">
        <v>404</v>
      </c>
      <c r="X519" s="136">
        <v>45210.646747685183</v>
      </c>
      <c r="Y519" s="1" t="s">
        <v>595</v>
      </c>
      <c r="Z519" s="136">
        <v>45223.598803738423</v>
      </c>
      <c r="AA519" s="1" t="s">
        <v>404</v>
      </c>
      <c r="AB519" s="1" t="s">
        <v>404</v>
      </c>
      <c r="AC519" s="1" t="s">
        <v>404</v>
      </c>
      <c r="AD519" s="1">
        <v>0</v>
      </c>
      <c r="AE519" s="1" t="s">
        <v>404</v>
      </c>
      <c r="AF519" s="1">
        <v>0</v>
      </c>
      <c r="AG519" s="1" t="s">
        <v>404</v>
      </c>
      <c r="AH519" s="1">
        <v>0</v>
      </c>
      <c r="AI519" s="1" t="s">
        <v>404</v>
      </c>
      <c r="AJ519" s="1">
        <v>0</v>
      </c>
      <c r="AL519" s="54">
        <v>44773</v>
      </c>
    </row>
    <row r="520" spans="4:38" x14ac:dyDescent="0.25">
      <c r="D520" s="1">
        <v>9174</v>
      </c>
      <c r="E520" s="40" t="s">
        <v>3019</v>
      </c>
      <c r="F520" s="1" t="s">
        <v>3075</v>
      </c>
      <c r="G520" s="1">
        <v>4120033396</v>
      </c>
      <c r="H520" s="1" t="s">
        <v>3078</v>
      </c>
      <c r="I520" s="1">
        <v>253559088</v>
      </c>
      <c r="J520" s="1">
        <v>108668185</v>
      </c>
      <c r="K520" s="1">
        <v>0</v>
      </c>
      <c r="L520" s="1">
        <v>362227273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 t="s">
        <v>404</v>
      </c>
      <c r="X520" s="136">
        <v>45210.646747685183</v>
      </c>
      <c r="Y520" s="1" t="s">
        <v>595</v>
      </c>
      <c r="Z520" s="136">
        <v>45223.598803738423</v>
      </c>
      <c r="AA520" s="1" t="s">
        <v>404</v>
      </c>
      <c r="AB520" s="1" t="s">
        <v>404</v>
      </c>
      <c r="AC520" s="1" t="s">
        <v>404</v>
      </c>
      <c r="AD520" s="1">
        <v>0</v>
      </c>
      <c r="AE520" s="1" t="s">
        <v>404</v>
      </c>
      <c r="AF520" s="1">
        <v>0</v>
      </c>
      <c r="AG520" s="1" t="s">
        <v>404</v>
      </c>
      <c r="AH520" s="1">
        <v>0</v>
      </c>
      <c r="AI520" s="1" t="s">
        <v>404</v>
      </c>
      <c r="AJ520" s="1">
        <v>0</v>
      </c>
      <c r="AL520" s="54">
        <v>44773</v>
      </c>
    </row>
    <row r="521" spans="4:38" x14ac:dyDescent="0.25">
      <c r="D521" s="1">
        <v>9175</v>
      </c>
      <c r="E521" s="40" t="s">
        <v>3019</v>
      </c>
      <c r="F521" s="1" t="s">
        <v>3075</v>
      </c>
      <c r="G521" s="1">
        <v>4120033405</v>
      </c>
      <c r="H521" s="1" t="s">
        <v>3079</v>
      </c>
      <c r="I521" s="1">
        <v>253559088</v>
      </c>
      <c r="J521" s="1">
        <v>108668185</v>
      </c>
      <c r="K521" s="1">
        <v>0</v>
      </c>
      <c r="L521" s="1">
        <v>362227273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 t="s">
        <v>404</v>
      </c>
      <c r="X521" s="136">
        <v>45210.64675925926</v>
      </c>
      <c r="Y521" s="1" t="s">
        <v>595</v>
      </c>
      <c r="Z521" s="136">
        <v>45223.598803738423</v>
      </c>
      <c r="AA521" s="1" t="s">
        <v>404</v>
      </c>
      <c r="AB521" s="1" t="s">
        <v>404</v>
      </c>
      <c r="AC521" s="1" t="s">
        <v>404</v>
      </c>
      <c r="AD521" s="1">
        <v>0</v>
      </c>
      <c r="AE521" s="1" t="s">
        <v>404</v>
      </c>
      <c r="AF521" s="1">
        <v>0</v>
      </c>
      <c r="AG521" s="1" t="s">
        <v>404</v>
      </c>
      <c r="AH521" s="1">
        <v>0</v>
      </c>
      <c r="AI521" s="1" t="s">
        <v>404</v>
      </c>
      <c r="AJ521" s="1">
        <v>0</v>
      </c>
      <c r="AL521" s="54">
        <v>44773</v>
      </c>
    </row>
    <row r="523" spans="4:38" x14ac:dyDescent="0.25">
      <c r="D523" s="39" t="s">
        <v>324</v>
      </c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</row>
    <row r="524" spans="4:38" x14ac:dyDescent="0.25">
      <c r="D524" s="39" t="s">
        <v>308</v>
      </c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</row>
    <row r="525" spans="4:38" x14ac:dyDescent="0.25">
      <c r="D525" s="39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</row>
    <row r="526" spans="4:38" x14ac:dyDescent="0.25">
      <c r="D526" s="39" t="s">
        <v>598</v>
      </c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</row>
    <row r="527" spans="4:38" x14ac:dyDescent="0.25">
      <c r="D527" s="39" t="s">
        <v>769</v>
      </c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</row>
    <row r="528" spans="4:38" x14ac:dyDescent="0.25">
      <c r="D528" s="39" t="s">
        <v>3084</v>
      </c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</row>
    <row r="529" spans="4:16" x14ac:dyDescent="0.25">
      <c r="D529" s="39" t="s">
        <v>3085</v>
      </c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</row>
    <row r="530" spans="4:16" x14ac:dyDescent="0.25">
      <c r="D530" s="39" t="s">
        <v>3086</v>
      </c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</row>
    <row r="531" spans="4:16" x14ac:dyDescent="0.25">
      <c r="D531" s="39" t="s">
        <v>3087</v>
      </c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</row>
    <row r="532" spans="4:16" x14ac:dyDescent="0.25">
      <c r="D532" s="39" t="s">
        <v>3088</v>
      </c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</row>
    <row r="533" spans="4:16" x14ac:dyDescent="0.25">
      <c r="D533" s="39" t="s">
        <v>3089</v>
      </c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</row>
    <row r="534" spans="4:16" x14ac:dyDescent="0.25">
      <c r="D534" s="39" t="s">
        <v>3090</v>
      </c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</row>
    <row r="535" spans="4:16" x14ac:dyDescent="0.25">
      <c r="D535" s="39" t="s">
        <v>3091</v>
      </c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</row>
    <row r="536" spans="4:16" x14ac:dyDescent="0.25">
      <c r="D536" s="39">
        <v>9175</v>
      </c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</row>
    <row r="537" spans="4:16" x14ac:dyDescent="0.25">
      <c r="D537" s="39" t="s">
        <v>258</v>
      </c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</row>
    <row r="538" spans="4:16" x14ac:dyDescent="0.25">
      <c r="D538" s="39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</row>
    <row r="539" spans="4:16" x14ac:dyDescent="0.25">
      <c r="D539" s="39" t="s">
        <v>261</v>
      </c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</row>
    <row r="540" spans="4:16" x14ac:dyDescent="0.25">
      <c r="D540" s="39" t="s">
        <v>260</v>
      </c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</row>
    <row r="541" spans="4:16" x14ac:dyDescent="0.25">
      <c r="D541" s="39" t="s">
        <v>325</v>
      </c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</row>
    <row r="543" spans="4:16" x14ac:dyDescent="0.25">
      <c r="D543" s="1" t="s">
        <v>3046</v>
      </c>
    </row>
    <row r="574" spans="4:4" x14ac:dyDescent="0.25">
      <c r="D574" s="4" t="s">
        <v>2766</v>
      </c>
    </row>
    <row r="597" spans="4:26" x14ac:dyDescent="0.25">
      <c r="D597" s="38" t="s">
        <v>3286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4:26" x14ac:dyDescent="0.25">
      <c r="D598" s="38" t="s">
        <v>3287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4:26" x14ac:dyDescent="0.25">
      <c r="D599" s="38" t="s">
        <v>787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4:26" x14ac:dyDescent="0.25">
      <c r="D600" s="38" t="s">
        <v>3288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4:26" x14ac:dyDescent="0.25">
      <c r="D601" s="38" t="s">
        <v>3289</v>
      </c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4:26" x14ac:dyDescent="0.25">
      <c r="D602" s="38" t="s">
        <v>3081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12" spans="4:40" x14ac:dyDescent="0.25">
      <c r="AF612" s="1" t="s">
        <v>305</v>
      </c>
      <c r="AN612" s="1" t="s">
        <v>567</v>
      </c>
    </row>
    <row r="613" spans="4:40" x14ac:dyDescent="0.25">
      <c r="AF613" s="4" t="s">
        <v>3075</v>
      </c>
      <c r="AN613" s="4" t="s">
        <v>3077</v>
      </c>
    </row>
    <row r="615" spans="4:40" x14ac:dyDescent="0.25">
      <c r="D615" s="33" t="s">
        <v>3291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 spans="4:40" x14ac:dyDescent="0.25">
      <c r="D616" s="38" t="s">
        <v>321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spans="4:40" x14ac:dyDescent="0.25">
      <c r="D617" s="38" t="s">
        <v>3290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 spans="4:40" x14ac:dyDescent="0.25">
      <c r="D618" s="38" t="s">
        <v>256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spans="4:40" x14ac:dyDescent="0.25">
      <c r="D619" s="38" t="s">
        <v>309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 spans="4:40" x14ac:dyDescent="0.25">
      <c r="D620" s="38" t="s">
        <v>275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spans="4:40" x14ac:dyDescent="0.25">
      <c r="D621" s="38" t="s">
        <v>312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 spans="4:40" x14ac:dyDescent="0.25">
      <c r="D622" s="38" t="s">
        <v>313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spans="4:40" x14ac:dyDescent="0.25">
      <c r="D623" s="38" t="s">
        <v>3292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5" spans="4:43" x14ac:dyDescent="0.25">
      <c r="D625" s="39" t="s">
        <v>324</v>
      </c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</row>
    <row r="626" spans="4:43" x14ac:dyDescent="0.25">
      <c r="D626" s="39" t="s">
        <v>308</v>
      </c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</row>
    <row r="627" spans="4:43" x14ac:dyDescent="0.25">
      <c r="D627" s="39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</row>
    <row r="628" spans="4:43" x14ac:dyDescent="0.25">
      <c r="D628" s="39" t="s">
        <v>494</v>
      </c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</row>
    <row r="629" spans="4:43" x14ac:dyDescent="0.25">
      <c r="D629" s="39" t="s">
        <v>278</v>
      </c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</row>
    <row r="630" spans="4:43" x14ac:dyDescent="0.25">
      <c r="D630" s="39" t="s">
        <v>3293</v>
      </c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</row>
    <row r="631" spans="4:43" x14ac:dyDescent="0.25">
      <c r="D631" s="39" t="s">
        <v>3294</v>
      </c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</row>
    <row r="632" spans="4:43" x14ac:dyDescent="0.25">
      <c r="D632" s="39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</row>
    <row r="633" spans="4:43" x14ac:dyDescent="0.25">
      <c r="D633" s="39" t="s">
        <v>260</v>
      </c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</row>
    <row r="634" spans="4:43" x14ac:dyDescent="0.25">
      <c r="D634" s="39" t="s">
        <v>261</v>
      </c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</row>
    <row r="635" spans="4:43" x14ac:dyDescent="0.25">
      <c r="D635" s="39" t="s">
        <v>325</v>
      </c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</row>
    <row r="638" spans="4:43" x14ac:dyDescent="0.25">
      <c r="AQ638" s="1" t="s">
        <v>307</v>
      </c>
    </row>
    <row r="639" spans="4:43" x14ac:dyDescent="0.25">
      <c r="AQ639" s="4" t="s">
        <v>3336</v>
      </c>
    </row>
    <row r="668" spans="4:22" x14ac:dyDescent="0.25">
      <c r="D668" s="38" t="s">
        <v>3331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</row>
    <row r="669" spans="4:22" x14ac:dyDescent="0.25">
      <c r="D669" s="38" t="s">
        <v>2575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</row>
    <row r="670" spans="4:22" x14ac:dyDescent="0.25">
      <c r="D670" s="38" t="s">
        <v>3332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</row>
    <row r="711" spans="4:28" x14ac:dyDescent="0.25">
      <c r="D711" s="71" t="s">
        <v>324</v>
      </c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  <c r="AA711" s="72"/>
      <c r="AB711" s="72"/>
    </row>
    <row r="712" spans="4:28" x14ac:dyDescent="0.25">
      <c r="D712" s="71" t="s">
        <v>308</v>
      </c>
      <c r="E712" s="7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  <c r="AA712" s="72"/>
      <c r="AB712" s="72"/>
    </row>
    <row r="713" spans="4:28" x14ac:dyDescent="0.25">
      <c r="D713" s="71"/>
      <c r="E713" s="7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  <c r="AA713" s="72"/>
      <c r="AB713" s="72"/>
    </row>
    <row r="714" spans="4:28" x14ac:dyDescent="0.25">
      <c r="D714" s="71" t="s">
        <v>3333</v>
      </c>
      <c r="E714" s="7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  <c r="AA714" s="72"/>
      <c r="AB714" s="72"/>
    </row>
    <row r="715" spans="4:28" x14ac:dyDescent="0.25">
      <c r="D715" s="71" t="s">
        <v>278</v>
      </c>
      <c r="E715" s="7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  <c r="AA715" s="72"/>
      <c r="AB715" s="72"/>
    </row>
    <row r="716" spans="4:28" x14ac:dyDescent="0.25">
      <c r="D716" s="71" t="s">
        <v>3345</v>
      </c>
      <c r="E716" s="7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  <c r="AA716" s="72"/>
      <c r="AB716" s="72"/>
    </row>
    <row r="717" spans="4:28" x14ac:dyDescent="0.25">
      <c r="D717" s="71" t="s">
        <v>3335</v>
      </c>
      <c r="E717" s="7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  <c r="AA717" s="72"/>
      <c r="AB717" s="72"/>
    </row>
    <row r="718" spans="4:28" x14ac:dyDescent="0.25">
      <c r="D718" s="71"/>
      <c r="E718" s="7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  <c r="AA718" s="72"/>
      <c r="AB718" s="72"/>
    </row>
    <row r="719" spans="4:28" x14ac:dyDescent="0.25">
      <c r="D719" s="71" t="s">
        <v>260</v>
      </c>
      <c r="E719" s="7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  <c r="AA719" s="72"/>
      <c r="AB719" s="72"/>
    </row>
    <row r="720" spans="4:28" x14ac:dyDescent="0.25">
      <c r="D720" s="71" t="s">
        <v>261</v>
      </c>
      <c r="E720" s="7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  <c r="AA720" s="72"/>
      <c r="AB720" s="72"/>
    </row>
    <row r="721" spans="4:54" x14ac:dyDescent="0.25">
      <c r="D721" s="71" t="s">
        <v>325</v>
      </c>
      <c r="E721" s="7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  <c r="AA721" s="72"/>
      <c r="AB721" s="72"/>
    </row>
    <row r="723" spans="4:54" x14ac:dyDescent="0.25">
      <c r="Z723" s="39" t="s">
        <v>324</v>
      </c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Z723" s="4" t="s">
        <v>602</v>
      </c>
      <c r="BA723" s="4" t="s">
        <v>749</v>
      </c>
      <c r="BB723" s="4" t="s">
        <v>752</v>
      </c>
    </row>
    <row r="724" spans="4:54" x14ac:dyDescent="0.25">
      <c r="D724" s="38" t="s">
        <v>3338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Z724" s="39" t="s">
        <v>308</v>
      </c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Z724" s="1" t="s">
        <v>3336</v>
      </c>
      <c r="BA724" s="1">
        <v>3418</v>
      </c>
      <c r="BB724" s="1">
        <v>164745455</v>
      </c>
    </row>
    <row r="725" spans="4:54" x14ac:dyDescent="0.25">
      <c r="D725" s="38" t="s">
        <v>3339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Z725" s="39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</row>
    <row r="726" spans="4:54" x14ac:dyDescent="0.25">
      <c r="D726" s="38" t="s">
        <v>787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Z726" s="39" t="s">
        <v>3333</v>
      </c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</row>
    <row r="727" spans="4:54" x14ac:dyDescent="0.25">
      <c r="D727" s="38" t="s">
        <v>2573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Z727" s="39" t="s">
        <v>278</v>
      </c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</row>
    <row r="728" spans="4:54" x14ac:dyDescent="0.25">
      <c r="D728" s="38" t="s">
        <v>2417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Z728" s="39" t="s">
        <v>3334</v>
      </c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</row>
    <row r="729" spans="4:54" x14ac:dyDescent="0.25">
      <c r="D729" s="38" t="s">
        <v>3340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Z729" s="39" t="s">
        <v>3337</v>
      </c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</row>
    <row r="730" spans="4:54" x14ac:dyDescent="0.25">
      <c r="D730" s="38" t="s">
        <v>3341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Z730" s="39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</row>
    <row r="731" spans="4:54" x14ac:dyDescent="0.25">
      <c r="D731" s="38" t="s">
        <v>3342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Z731" s="39" t="s">
        <v>260</v>
      </c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</row>
    <row r="732" spans="4:54" x14ac:dyDescent="0.25">
      <c r="D732" s="38" t="s">
        <v>3343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Z732" s="39" t="s">
        <v>261</v>
      </c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</row>
    <row r="733" spans="4:54" x14ac:dyDescent="0.25">
      <c r="D733" s="38" t="s">
        <v>3344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Z733" s="39" t="s">
        <v>325</v>
      </c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</row>
    <row r="793" spans="2:4" x14ac:dyDescent="0.25">
      <c r="B793" s="3">
        <v>0</v>
      </c>
      <c r="D793" s="4" t="s">
        <v>3026</v>
      </c>
    </row>
    <row r="794" spans="2:4" x14ac:dyDescent="0.25">
      <c r="D794" s="41" t="s">
        <v>302</v>
      </c>
    </row>
    <row r="796" spans="2:4" x14ac:dyDescent="0.25">
      <c r="D796" s="1" t="s">
        <v>3020</v>
      </c>
    </row>
    <row r="826" spans="4:18" x14ac:dyDescent="0.25">
      <c r="D826" s="1" t="s">
        <v>329</v>
      </c>
      <c r="M826" s="1" t="s">
        <v>421</v>
      </c>
      <c r="R826" s="1" t="s">
        <v>405</v>
      </c>
    </row>
    <row r="827" spans="4:18" x14ac:dyDescent="0.25">
      <c r="D827" s="135" t="s">
        <v>3022</v>
      </c>
      <c r="M827" s="23" t="s">
        <v>3023</v>
      </c>
      <c r="R827" s="23" t="s">
        <v>3024</v>
      </c>
    </row>
    <row r="829" spans="4:18" x14ac:dyDescent="0.25">
      <c r="D829" s="1" t="s">
        <v>3029</v>
      </c>
    </row>
    <row r="864" spans="4:45" x14ac:dyDescent="0.25">
      <c r="D864" s="38" t="s">
        <v>334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S864" s="75"/>
    </row>
    <row r="865" spans="2:63" x14ac:dyDescent="0.25">
      <c r="D865" s="38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S865" s="75"/>
    </row>
    <row r="866" spans="2:63" x14ac:dyDescent="0.25">
      <c r="D866" s="38" t="s">
        <v>37</v>
      </c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S866" s="75"/>
    </row>
    <row r="867" spans="2:63" x14ac:dyDescent="0.25">
      <c r="D867" s="38" t="s">
        <v>328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S867" s="75"/>
    </row>
    <row r="868" spans="2:63" customFormat="1" x14ac:dyDescent="0.25">
      <c r="B868" s="1"/>
      <c r="C868" s="1"/>
      <c r="D868" s="39" t="s">
        <v>355</v>
      </c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1"/>
      <c r="AM868" s="1"/>
      <c r="AN868" s="1"/>
      <c r="AO868" s="1"/>
      <c r="AP868" s="1"/>
      <c r="AQ868" s="1"/>
      <c r="AR868" s="1"/>
      <c r="AS868" s="75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2:63" customFormat="1" x14ac:dyDescent="0.25">
      <c r="B869" s="1"/>
      <c r="C869" s="1"/>
      <c r="D869" s="38" t="s">
        <v>365</v>
      </c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"/>
      <c r="AM869" s="1"/>
      <c r="AN869" s="1"/>
      <c r="AO869" s="1"/>
      <c r="AP869" s="1"/>
      <c r="AQ869" s="1"/>
      <c r="AR869" s="1"/>
      <c r="AS869" s="75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2:63" customFormat="1" x14ac:dyDescent="0.25">
      <c r="B870" s="1"/>
      <c r="C870" s="1"/>
      <c r="D870" s="56" t="s">
        <v>1230</v>
      </c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1"/>
      <c r="AM870" s="1"/>
      <c r="AN870" s="1"/>
      <c r="AO870" s="1"/>
      <c r="AP870" s="1"/>
      <c r="AQ870" s="1"/>
      <c r="AR870" s="1"/>
      <c r="AS870" s="75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2:63" customFormat="1" x14ac:dyDescent="0.25">
      <c r="B871" s="1"/>
      <c r="C871" s="1"/>
      <c r="D871" s="56" t="s">
        <v>1231</v>
      </c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1"/>
      <c r="AM871" s="1"/>
      <c r="AN871" s="1"/>
      <c r="AO871" s="1"/>
      <c r="AP871" s="1"/>
      <c r="AQ871" s="1"/>
      <c r="AR871" s="1"/>
      <c r="AS871" s="75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2:63" customFormat="1" x14ac:dyDescent="0.25">
      <c r="B872" s="1"/>
      <c r="C872" s="1"/>
      <c r="D872" s="56" t="s">
        <v>1232</v>
      </c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1"/>
      <c r="AM872" s="1"/>
      <c r="AN872" s="1"/>
      <c r="AO872" s="1"/>
      <c r="AP872" s="1"/>
      <c r="AQ872" s="1"/>
      <c r="AR872" s="1"/>
      <c r="AS872" s="75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2:63" customFormat="1" x14ac:dyDescent="0.25">
      <c r="B873" s="1"/>
      <c r="C873" s="1"/>
      <c r="D873" s="56" t="s">
        <v>410</v>
      </c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1"/>
      <c r="AM873" s="1"/>
      <c r="AN873" s="1"/>
      <c r="AO873" s="1"/>
      <c r="AP873" s="1"/>
      <c r="AQ873" s="1"/>
      <c r="AR873" s="1"/>
      <c r="AS873" s="75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2:63" customFormat="1" x14ac:dyDescent="0.25">
      <c r="B874" s="1"/>
      <c r="C874" s="1"/>
      <c r="D874" s="58" t="s">
        <v>481</v>
      </c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  <c r="AB874" s="59"/>
      <c r="AC874" s="59"/>
      <c r="AD874" s="59"/>
      <c r="AE874" s="59"/>
      <c r="AF874" s="59"/>
      <c r="AG874" s="59"/>
      <c r="AH874" s="59"/>
      <c r="AI874" s="59"/>
      <c r="AJ874" s="59"/>
      <c r="AK874" s="59"/>
      <c r="AL874" s="1"/>
      <c r="AM874" s="1"/>
      <c r="AN874" s="1"/>
      <c r="AO874" s="1"/>
      <c r="AP874" s="1"/>
      <c r="AQ874" s="1"/>
      <c r="AR874" s="1"/>
      <c r="AS874" s="75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2:63" customFormat="1" x14ac:dyDescent="0.25">
      <c r="B875" s="1"/>
      <c r="C875" s="1"/>
      <c r="D875" s="58" t="s">
        <v>339</v>
      </c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  <c r="AB875" s="59"/>
      <c r="AC875" s="59"/>
      <c r="AD875" s="59"/>
      <c r="AE875" s="59"/>
      <c r="AF875" s="59"/>
      <c r="AG875" s="59"/>
      <c r="AH875" s="59"/>
      <c r="AI875" s="59"/>
      <c r="AJ875" s="59"/>
      <c r="AK875" s="59"/>
      <c r="AL875" s="1"/>
      <c r="AM875" s="1"/>
      <c r="AN875" s="1"/>
      <c r="AO875" s="1"/>
      <c r="AP875" s="1"/>
      <c r="AQ875" s="1"/>
      <c r="AR875" s="1"/>
      <c r="AS875" s="75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2:63" customFormat="1" x14ac:dyDescent="0.25">
      <c r="B876" s="1"/>
      <c r="C876" s="1"/>
      <c r="D876" s="58" t="s">
        <v>482</v>
      </c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  <c r="AB876" s="59"/>
      <c r="AC876" s="59"/>
      <c r="AD876" s="59"/>
      <c r="AE876" s="59"/>
      <c r="AF876" s="59"/>
      <c r="AG876" s="59"/>
      <c r="AH876" s="59"/>
      <c r="AI876" s="59"/>
      <c r="AJ876" s="59"/>
      <c r="AK876" s="59"/>
      <c r="AL876" s="1"/>
      <c r="AM876" s="1"/>
      <c r="AN876" s="1"/>
      <c r="AO876" s="1"/>
      <c r="AP876" s="1"/>
      <c r="AQ876" s="1"/>
      <c r="AR876" s="1"/>
      <c r="AS876" s="75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2:63" customFormat="1" x14ac:dyDescent="0.25">
      <c r="B877" s="1"/>
      <c r="C877" s="1"/>
      <c r="D877" s="33" t="s">
        <v>406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"/>
      <c r="AM877" s="1"/>
      <c r="AN877" s="1"/>
      <c r="AO877" s="1"/>
      <c r="AP877" s="1"/>
      <c r="AQ877" s="1"/>
      <c r="AR877" s="1"/>
      <c r="AS877" s="75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2:63" customFormat="1" x14ac:dyDescent="0.25">
      <c r="B878" s="1"/>
      <c r="C878" s="1"/>
      <c r="D878" s="33" t="s">
        <v>475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"/>
      <c r="AM878" s="1"/>
      <c r="AN878" s="1"/>
      <c r="AO878" s="1"/>
      <c r="AP878" s="1"/>
      <c r="AQ878" s="1"/>
      <c r="AR878" s="1"/>
      <c r="AS878" s="75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2:63" customFormat="1" x14ac:dyDescent="0.25">
      <c r="B879" s="1"/>
      <c r="C879" s="1"/>
      <c r="D879" s="38" t="s">
        <v>423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"/>
      <c r="AM879" s="1"/>
      <c r="AN879" s="1"/>
      <c r="AO879" s="1"/>
      <c r="AP879" s="1"/>
      <c r="AQ879" s="1"/>
      <c r="AR879" s="1"/>
      <c r="AS879" s="75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2:63" customFormat="1" x14ac:dyDescent="0.25">
      <c r="B880" s="1"/>
      <c r="C880" s="1"/>
      <c r="D880" s="38" t="s">
        <v>352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"/>
      <c r="AM880" s="1"/>
      <c r="AN880" s="1"/>
      <c r="AO880" s="1"/>
      <c r="AP880" s="1"/>
      <c r="AQ880" s="1"/>
      <c r="AR880" s="1"/>
      <c r="AS880" s="75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2:63" customFormat="1" x14ac:dyDescent="0.25">
      <c r="B881" s="1"/>
      <c r="C881" s="1"/>
      <c r="D881" s="38" t="s">
        <v>425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"/>
      <c r="AM881" s="1"/>
      <c r="AN881" s="1"/>
      <c r="AO881" s="1"/>
      <c r="AP881" s="1"/>
      <c r="AQ881" s="1"/>
      <c r="AR881" s="1"/>
      <c r="AS881" s="75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2:63" customFormat="1" x14ac:dyDescent="0.25">
      <c r="B882" s="1"/>
      <c r="C882" s="1"/>
      <c r="D882" s="38" t="s">
        <v>426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"/>
      <c r="AM882" s="1"/>
      <c r="AN882" s="1"/>
      <c r="AO882" s="1"/>
      <c r="AP882" s="1"/>
      <c r="AQ882" s="1"/>
      <c r="AR882" s="1"/>
      <c r="AS882" s="75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2:63" customFormat="1" x14ac:dyDescent="0.25">
      <c r="B883" s="1"/>
      <c r="C883" s="1"/>
      <c r="D883" s="38" t="s">
        <v>336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"/>
      <c r="AM883" s="1"/>
      <c r="AN883" s="1"/>
      <c r="AO883" s="1"/>
      <c r="AP883" s="1"/>
      <c r="AQ883" s="1"/>
      <c r="AR883" s="1"/>
      <c r="AS883" s="75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2:63" customFormat="1" x14ac:dyDescent="0.25">
      <c r="B884" s="1"/>
      <c r="C884" s="1"/>
      <c r="D884" s="38" t="s">
        <v>427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"/>
      <c r="AM884" s="1"/>
      <c r="AN884" s="1"/>
      <c r="AO884" s="1"/>
      <c r="AP884" s="1"/>
      <c r="AQ884" s="1"/>
      <c r="AR884" s="1"/>
      <c r="AS884" s="75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2:63" customFormat="1" x14ac:dyDescent="0.25">
      <c r="B885" s="1"/>
      <c r="C885" s="1"/>
      <c r="D885" s="38" t="s">
        <v>366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"/>
      <c r="AM885" s="1"/>
      <c r="AN885" s="1"/>
      <c r="AO885" s="1"/>
      <c r="AP885" s="1"/>
      <c r="AQ885" s="1"/>
      <c r="AR885" s="1"/>
      <c r="AS885" s="75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2:63" customFormat="1" x14ac:dyDescent="0.25">
      <c r="B886" s="1"/>
      <c r="C886" s="1"/>
      <c r="D886" s="38" t="s">
        <v>367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"/>
      <c r="AM886" s="1"/>
      <c r="AN886" s="1"/>
      <c r="AO886" s="1"/>
      <c r="AP886" s="1"/>
      <c r="AQ886" s="1"/>
      <c r="AR886" s="1"/>
      <c r="AS886" s="75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2:63" customFormat="1" x14ac:dyDescent="0.25">
      <c r="B887" s="1"/>
      <c r="C887" s="1"/>
      <c r="D887" s="38" t="s">
        <v>368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"/>
      <c r="AM887" s="1"/>
      <c r="AN887" s="1"/>
      <c r="AO887" s="1"/>
      <c r="AP887" s="1"/>
      <c r="AQ887" s="1"/>
      <c r="AR887" s="1"/>
      <c r="AS887" s="75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2:63" customFormat="1" x14ac:dyDescent="0.25">
      <c r="B888" s="1"/>
      <c r="C888" s="1"/>
      <c r="D888" s="38" t="s">
        <v>612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"/>
      <c r="AM888" s="1"/>
      <c r="AN888" s="1"/>
      <c r="AO888" s="1"/>
      <c r="AP888" s="1"/>
      <c r="AQ888" s="1"/>
      <c r="AR888" s="1"/>
      <c r="AS888" s="75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2:63" customFormat="1" x14ac:dyDescent="0.25">
      <c r="B889" s="1"/>
      <c r="C889" s="1"/>
      <c r="D889" s="71" t="s">
        <v>613</v>
      </c>
      <c r="E889" s="7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  <c r="AA889" s="72"/>
      <c r="AB889" s="72"/>
      <c r="AC889" s="72"/>
      <c r="AD889" s="72"/>
      <c r="AE889" s="72"/>
      <c r="AF889" s="72"/>
      <c r="AG889" s="72"/>
      <c r="AH889" s="72"/>
      <c r="AI889" s="72"/>
      <c r="AJ889" s="72"/>
      <c r="AK889" s="72"/>
      <c r="AL889" s="1"/>
      <c r="AM889" s="1"/>
      <c r="AN889" s="1"/>
      <c r="AO889" s="1"/>
      <c r="AP889" s="1"/>
      <c r="AQ889" s="1"/>
      <c r="AR889" s="1"/>
      <c r="AS889" s="75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2:63" customFormat="1" x14ac:dyDescent="0.25">
      <c r="B890" s="1"/>
      <c r="C890" s="1"/>
      <c r="D890" s="38" t="s">
        <v>274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"/>
      <c r="AM890" s="1"/>
      <c r="AN890" s="1"/>
      <c r="AO890" s="1"/>
      <c r="AP890" s="1"/>
      <c r="AQ890" s="1"/>
      <c r="AR890" s="1"/>
      <c r="AS890" s="75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2:63" customFormat="1" x14ac:dyDescent="0.25">
      <c r="B891" s="1"/>
      <c r="C891" s="1"/>
      <c r="D891" s="38" t="s">
        <v>611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"/>
      <c r="AM891" s="1"/>
      <c r="AN891" s="1"/>
      <c r="AO891" s="1"/>
      <c r="AP891" s="1"/>
      <c r="AQ891" s="1"/>
      <c r="AR891" s="1"/>
      <c r="AS891" s="75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2:63" customFormat="1" x14ac:dyDescent="0.25">
      <c r="B892" s="1"/>
      <c r="C892" s="1"/>
      <c r="D892" s="71" t="s">
        <v>610</v>
      </c>
      <c r="E892" s="7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  <c r="AA892" s="72"/>
      <c r="AB892" s="72"/>
      <c r="AC892" s="72"/>
      <c r="AD892" s="72"/>
      <c r="AE892" s="72"/>
      <c r="AF892" s="72"/>
      <c r="AG892" s="72"/>
      <c r="AH892" s="72"/>
      <c r="AI892" s="72"/>
      <c r="AJ892" s="72"/>
      <c r="AK892" s="72"/>
      <c r="AL892" s="1"/>
      <c r="AM892" s="1"/>
      <c r="AN892" s="1"/>
      <c r="AO892" s="1"/>
      <c r="AP892" s="1"/>
      <c r="AQ892" s="1"/>
      <c r="AR892" s="1"/>
      <c r="AS892" s="75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2:63" customFormat="1" x14ac:dyDescent="0.25">
      <c r="B893" s="1"/>
      <c r="C893" s="1"/>
      <c r="D893" s="38" t="s">
        <v>274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"/>
      <c r="AM893" s="1"/>
      <c r="AN893" s="1"/>
      <c r="AO893" s="1"/>
      <c r="AP893" s="1"/>
      <c r="AQ893" s="1"/>
      <c r="AR893" s="1"/>
      <c r="AS893" s="75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2:63" customFormat="1" x14ac:dyDescent="0.25">
      <c r="B894" s="1"/>
      <c r="C894" s="1"/>
      <c r="D894" s="33" t="s">
        <v>474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"/>
      <c r="AM894" s="1"/>
      <c r="AN894" s="1"/>
      <c r="AO894" s="1"/>
      <c r="AP894" s="1"/>
      <c r="AQ894" s="1"/>
      <c r="AR894" s="1"/>
      <c r="AS894" s="75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2:63" customFormat="1" x14ac:dyDescent="0.25">
      <c r="B895" s="1"/>
      <c r="C895" s="1"/>
      <c r="D895" s="38" t="s">
        <v>319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49"/>
      <c r="AD895" s="14"/>
      <c r="AE895" s="14"/>
      <c r="AF895" s="14"/>
      <c r="AG895" s="14"/>
      <c r="AH895" s="14"/>
      <c r="AI895" s="14"/>
      <c r="AJ895" s="14"/>
      <c r="AK895" s="14"/>
      <c r="AL895" s="1"/>
      <c r="AM895" s="1"/>
      <c r="AN895" s="1"/>
      <c r="AO895" s="1"/>
      <c r="AP895" s="1"/>
      <c r="AQ895" s="1"/>
      <c r="AR895" s="1"/>
      <c r="AS895" s="75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2:63" customFormat="1" x14ac:dyDescent="0.25">
      <c r="B896" s="1"/>
      <c r="C896" s="1"/>
      <c r="D896" s="38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49"/>
      <c r="AD896" s="14"/>
      <c r="AE896" s="14"/>
      <c r="AF896" s="14"/>
      <c r="AG896" s="14"/>
      <c r="AH896" s="14"/>
      <c r="AI896" s="14"/>
      <c r="AJ896" s="14"/>
      <c r="AK896" s="14"/>
      <c r="AL896" s="1"/>
      <c r="AM896" s="1"/>
      <c r="AN896" s="1"/>
      <c r="AO896" s="1"/>
      <c r="AP896" s="1"/>
      <c r="AQ896" s="1"/>
      <c r="AR896" s="1"/>
      <c r="AS896" s="75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2:63" customFormat="1" x14ac:dyDescent="0.25">
      <c r="B897" s="1"/>
      <c r="C897" s="1"/>
      <c r="D897" s="38" t="s">
        <v>343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49"/>
      <c r="AD897" s="14"/>
      <c r="AE897" s="14"/>
      <c r="AF897" s="14"/>
      <c r="AG897" s="14"/>
      <c r="AH897" s="14"/>
      <c r="AI897" s="14"/>
      <c r="AJ897" s="14"/>
      <c r="AK897" s="14"/>
      <c r="AL897" s="1"/>
      <c r="AM897" s="1"/>
      <c r="AN897" s="1"/>
      <c r="AO897" s="1"/>
      <c r="AP897" s="1"/>
      <c r="AQ897" s="1"/>
      <c r="AR897" s="1"/>
      <c r="AS897" s="75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2:63" customFormat="1" x14ac:dyDescent="0.25">
      <c r="B898" s="1"/>
      <c r="C898" s="1"/>
      <c r="D898" s="38" t="s">
        <v>328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49"/>
      <c r="AD898" s="14"/>
      <c r="AE898" s="14"/>
      <c r="AF898" s="14"/>
      <c r="AG898" s="14"/>
      <c r="AH898" s="14"/>
      <c r="AI898" s="14"/>
      <c r="AJ898" s="14"/>
      <c r="AK898" s="14"/>
      <c r="AL898" s="1"/>
      <c r="AM898" s="1"/>
      <c r="AN898" s="1"/>
      <c r="AO898" s="1"/>
      <c r="AP898" s="1"/>
      <c r="AQ898" s="1"/>
      <c r="AR898" s="1"/>
      <c r="AS898" s="75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2:63" x14ac:dyDescent="0.25">
      <c r="D899" s="39" t="s">
        <v>354</v>
      </c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S899" s="75"/>
    </row>
    <row r="900" spans="2:63" x14ac:dyDescent="0.25">
      <c r="D900" s="38" t="s">
        <v>321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S900" s="75"/>
    </row>
    <row r="901" spans="2:63" x14ac:dyDescent="0.25">
      <c r="D901" s="56" t="s">
        <v>1233</v>
      </c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S901" s="75"/>
    </row>
    <row r="902" spans="2:63" x14ac:dyDescent="0.25">
      <c r="D902" s="56" t="s">
        <v>1234</v>
      </c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S902" s="75"/>
    </row>
    <row r="903" spans="2:63" x14ac:dyDescent="0.25">
      <c r="D903" s="56" t="s">
        <v>1235</v>
      </c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S903" s="75"/>
    </row>
    <row r="904" spans="2:63" x14ac:dyDescent="0.25">
      <c r="D904" s="56" t="s">
        <v>408</v>
      </c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S904" s="75"/>
    </row>
    <row r="905" spans="2:63" x14ac:dyDescent="0.25">
      <c r="D905" s="58" t="s">
        <v>483</v>
      </c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  <c r="AB905" s="59"/>
      <c r="AC905" s="59"/>
      <c r="AD905" s="59"/>
      <c r="AE905" s="59"/>
      <c r="AF905" s="59"/>
      <c r="AG905" s="59"/>
      <c r="AH905" s="59"/>
      <c r="AI905" s="59"/>
      <c r="AJ905" s="59"/>
      <c r="AK905" s="59"/>
      <c r="AS905" s="75"/>
    </row>
    <row r="906" spans="2:63" x14ac:dyDescent="0.25">
      <c r="D906" s="58" t="s">
        <v>345</v>
      </c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  <c r="AB906" s="59"/>
      <c r="AC906" s="59"/>
      <c r="AD906" s="59"/>
      <c r="AE906" s="59"/>
      <c r="AF906" s="59"/>
      <c r="AG906" s="59"/>
      <c r="AH906" s="59"/>
      <c r="AI906" s="59"/>
      <c r="AJ906" s="59"/>
      <c r="AK906" s="59"/>
      <c r="AS906" s="75"/>
    </row>
    <row r="907" spans="2:63" x14ac:dyDescent="0.25">
      <c r="D907" s="58" t="s">
        <v>484</v>
      </c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  <c r="AB907" s="59"/>
      <c r="AC907" s="59"/>
      <c r="AD907" s="59"/>
      <c r="AE907" s="59"/>
      <c r="AF907" s="59"/>
      <c r="AG907" s="59"/>
      <c r="AH907" s="59"/>
      <c r="AI907" s="59"/>
      <c r="AJ907" s="59"/>
      <c r="AK907" s="59"/>
      <c r="AS907" s="75"/>
    </row>
    <row r="908" spans="2:63" x14ac:dyDescent="0.25">
      <c r="D908" s="38" t="s">
        <v>422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S908" s="75"/>
    </row>
    <row r="909" spans="2:63" x14ac:dyDescent="0.25">
      <c r="D909" s="38" t="s">
        <v>412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S909" s="75"/>
    </row>
    <row r="910" spans="2:63" x14ac:dyDescent="0.25">
      <c r="D910" s="38" t="s">
        <v>413</v>
      </c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S910" s="75"/>
    </row>
    <row r="911" spans="2:63" x14ac:dyDescent="0.25">
      <c r="D911" s="38" t="s">
        <v>424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S911" s="75"/>
    </row>
    <row r="912" spans="2:63" x14ac:dyDescent="0.25">
      <c r="D912" s="38" t="s">
        <v>352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S912" s="75"/>
    </row>
    <row r="913" spans="4:45" x14ac:dyDescent="0.25">
      <c r="D913" s="38" t="s">
        <v>396</v>
      </c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S913" s="75"/>
    </row>
    <row r="914" spans="4:45" x14ac:dyDescent="0.25">
      <c r="D914" s="38" t="s">
        <v>397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S914" s="75"/>
    </row>
    <row r="915" spans="4:45" x14ac:dyDescent="0.25">
      <c r="D915" s="38" t="s">
        <v>275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S915" s="75"/>
    </row>
    <row r="916" spans="4:45" x14ac:dyDescent="0.25">
      <c r="D916" s="38" t="s">
        <v>398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S916" s="75"/>
    </row>
    <row r="917" spans="4:45" x14ac:dyDescent="0.25">
      <c r="D917" s="38" t="s">
        <v>322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S917" s="75"/>
    </row>
    <row r="918" spans="4:45" x14ac:dyDescent="0.25">
      <c r="D918" s="38" t="s">
        <v>399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S918" s="75"/>
    </row>
    <row r="919" spans="4:45" x14ac:dyDescent="0.25">
      <c r="D919" s="38" t="s">
        <v>326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S919" s="75"/>
    </row>
    <row r="920" spans="4:45" x14ac:dyDescent="0.25">
      <c r="D920" s="38" t="s">
        <v>428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S920" s="75"/>
    </row>
    <row r="921" spans="4:45" x14ac:dyDescent="0.25">
      <c r="D921" s="38" t="s">
        <v>409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S921" s="75"/>
    </row>
    <row r="922" spans="4:45" x14ac:dyDescent="0.25">
      <c r="D922" s="33" t="s">
        <v>476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S922" s="75"/>
    </row>
    <row r="923" spans="4:45" x14ac:dyDescent="0.25">
      <c r="D923" s="38" t="s">
        <v>331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S923" s="75"/>
    </row>
    <row r="924" spans="4:45" x14ac:dyDescent="0.25">
      <c r="D924" s="38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S924" s="75"/>
    </row>
    <row r="925" spans="4:45" x14ac:dyDescent="0.25">
      <c r="D925" s="38" t="s">
        <v>400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S925" s="75"/>
    </row>
    <row r="926" spans="4:45" x14ac:dyDescent="0.25">
      <c r="D926" s="38" t="s">
        <v>460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S926" s="75"/>
    </row>
    <row r="927" spans="4:45" x14ac:dyDescent="0.25">
      <c r="D927" s="38" t="s">
        <v>477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S927" s="75"/>
    </row>
    <row r="928" spans="4:45" x14ac:dyDescent="0.25">
      <c r="D928" s="38" t="s">
        <v>478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S928" s="75"/>
    </row>
    <row r="929" spans="4:45" x14ac:dyDescent="0.25">
      <c r="D929" s="38" t="s">
        <v>479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S929" s="75"/>
    </row>
    <row r="931" spans="4:45" x14ac:dyDescent="0.25">
      <c r="D931" s="39" t="s">
        <v>324</v>
      </c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</row>
    <row r="932" spans="4:45" x14ac:dyDescent="0.25">
      <c r="D932" s="39" t="s">
        <v>308</v>
      </c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</row>
    <row r="933" spans="4:45" x14ac:dyDescent="0.25">
      <c r="D933" s="39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</row>
    <row r="934" spans="4:45" x14ac:dyDescent="0.25">
      <c r="D934" s="39" t="s">
        <v>429</v>
      </c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</row>
    <row r="935" spans="4:45" x14ac:dyDescent="0.25">
      <c r="D935" s="39" t="s">
        <v>278</v>
      </c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</row>
    <row r="936" spans="4:45" x14ac:dyDescent="0.25">
      <c r="D936" s="39" t="s">
        <v>3034</v>
      </c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</row>
    <row r="937" spans="4:45" x14ac:dyDescent="0.25">
      <c r="D937" s="39" t="s">
        <v>3033</v>
      </c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</row>
    <row r="938" spans="4:45" x14ac:dyDescent="0.25">
      <c r="D938" s="39" t="s">
        <v>3032</v>
      </c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</row>
    <row r="939" spans="4:45" x14ac:dyDescent="0.25">
      <c r="D939" s="39" t="s">
        <v>3031</v>
      </c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</row>
    <row r="940" spans="4:45" x14ac:dyDescent="0.25">
      <c r="D940" s="39" t="s">
        <v>3030</v>
      </c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</row>
    <row r="941" spans="4:45" x14ac:dyDescent="0.25">
      <c r="D941" s="39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</row>
    <row r="942" spans="4:45" x14ac:dyDescent="0.25">
      <c r="D942" s="39" t="s">
        <v>260</v>
      </c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</row>
    <row r="943" spans="4:45" x14ac:dyDescent="0.25">
      <c r="D943" s="39" t="s">
        <v>261</v>
      </c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</row>
    <row r="944" spans="4:45" x14ac:dyDescent="0.25">
      <c r="D944" s="39" t="s">
        <v>325</v>
      </c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</row>
    <row r="946" spans="4:4" x14ac:dyDescent="0.25">
      <c r="D946" s="1" t="s">
        <v>3035</v>
      </c>
    </row>
    <row r="984" spans="2:4" x14ac:dyDescent="0.25">
      <c r="B984" s="3">
        <v>0</v>
      </c>
      <c r="D984" s="48" t="s">
        <v>3252</v>
      </c>
    </row>
    <row r="985" spans="2:4" x14ac:dyDescent="0.25">
      <c r="D985" s="41" t="s">
        <v>300</v>
      </c>
    </row>
    <row r="987" spans="2:4" x14ac:dyDescent="0.25">
      <c r="D987" s="1" t="s">
        <v>3251</v>
      </c>
    </row>
    <row r="1046" spans="2:4" x14ac:dyDescent="0.25">
      <c r="B1046" s="3">
        <v>0</v>
      </c>
      <c r="D1046" s="48" t="s">
        <v>3296</v>
      </c>
    </row>
    <row r="1047" spans="2:4" x14ac:dyDescent="0.25">
      <c r="D1047" s="41" t="s">
        <v>300</v>
      </c>
    </row>
    <row r="1049" spans="2:4" x14ac:dyDescent="0.25">
      <c r="D1049" s="1" t="s">
        <v>3295</v>
      </c>
    </row>
    <row r="1108" spans="2:4" x14ac:dyDescent="0.25">
      <c r="B1108" s="3">
        <v>0</v>
      </c>
      <c r="D1108" s="4" t="s">
        <v>3299</v>
      </c>
    </row>
    <row r="1109" spans="2:4" x14ac:dyDescent="0.25">
      <c r="D1109" s="41" t="s">
        <v>300</v>
      </c>
    </row>
    <row r="1111" spans="2:4" x14ac:dyDescent="0.25">
      <c r="D1111" s="1" t="s">
        <v>36</v>
      </c>
    </row>
    <row r="1112" spans="2:4" x14ac:dyDescent="0.25">
      <c r="D1112" s="36" t="s">
        <v>3302</v>
      </c>
    </row>
    <row r="1114" spans="2:4" x14ac:dyDescent="0.25">
      <c r="D1114" s="1" t="s">
        <v>3297</v>
      </c>
    </row>
    <row r="1168" spans="4:4" x14ac:dyDescent="0.25">
      <c r="D1168" s="1" t="s">
        <v>307</v>
      </c>
    </row>
    <row r="1169" spans="4:37" x14ac:dyDescent="0.25">
      <c r="D1169" s="4" t="s">
        <v>3303</v>
      </c>
    </row>
    <row r="1171" spans="4:37" x14ac:dyDescent="0.25">
      <c r="D1171" s="38" t="s">
        <v>3304</v>
      </c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X1171" s="38" t="s">
        <v>3309</v>
      </c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</row>
    <row r="1172" spans="4:37" x14ac:dyDescent="0.25">
      <c r="D1172" s="38" t="s">
        <v>316</v>
      </c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X1172" s="38" t="s">
        <v>34</v>
      </c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</row>
    <row r="1173" spans="4:37" x14ac:dyDescent="0.25">
      <c r="D1173" s="38" t="s">
        <v>3313</v>
      </c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X1173" s="38" t="s">
        <v>3310</v>
      </c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</row>
    <row r="1174" spans="4:37" x14ac:dyDescent="0.25">
      <c r="D1174" s="38" t="s">
        <v>256</v>
      </c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X1174" s="38" t="s">
        <v>3311</v>
      </c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</row>
    <row r="1175" spans="4:37" x14ac:dyDescent="0.25">
      <c r="D1175" s="38" t="s">
        <v>309</v>
      </c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X1175" s="38" t="s">
        <v>3312</v>
      </c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</row>
    <row r="1176" spans="4:37" x14ac:dyDescent="0.25">
      <c r="D1176" s="38" t="s">
        <v>275</v>
      </c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</row>
    <row r="1177" spans="4:37" x14ac:dyDescent="0.25">
      <c r="D1177" s="38" t="s">
        <v>2428</v>
      </c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</row>
    <row r="1178" spans="4:37" x14ac:dyDescent="0.25">
      <c r="D1178" s="38" t="s">
        <v>312</v>
      </c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</row>
    <row r="1179" spans="4:37" x14ac:dyDescent="0.25">
      <c r="D1179" s="38" t="s">
        <v>3305</v>
      </c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</row>
    <row r="1180" spans="4:37" x14ac:dyDescent="0.25">
      <c r="D1180" s="38" t="s">
        <v>3306</v>
      </c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</row>
    <row r="1181" spans="4:37" x14ac:dyDescent="0.25">
      <c r="D1181" s="38" t="s">
        <v>3307</v>
      </c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</row>
    <row r="1182" spans="4:37" x14ac:dyDescent="0.25">
      <c r="D1182" s="38" t="s">
        <v>3308</v>
      </c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</row>
    <row r="1184" spans="4:37" x14ac:dyDescent="0.25">
      <c r="D1184" s="1" t="s">
        <v>3314</v>
      </c>
    </row>
    <row r="1210" spans="2:4" x14ac:dyDescent="0.25">
      <c r="B1210" s="3">
        <v>0</v>
      </c>
      <c r="D1210" s="4" t="s">
        <v>3317</v>
      </c>
    </row>
    <row r="1211" spans="2:4" x14ac:dyDescent="0.25">
      <c r="D1211" s="41" t="s">
        <v>299</v>
      </c>
    </row>
    <row r="1213" spans="2:4" x14ac:dyDescent="0.25">
      <c r="D1213" s="1" t="s">
        <v>36</v>
      </c>
    </row>
    <row r="1214" spans="2:4" x14ac:dyDescent="0.25">
      <c r="D1214" s="36" t="s">
        <v>3329</v>
      </c>
    </row>
    <row r="1216" spans="2:4" x14ac:dyDescent="0.25">
      <c r="D1216" s="1" t="s">
        <v>3315</v>
      </c>
    </row>
    <row r="1247" spans="4:20" x14ac:dyDescent="0.25">
      <c r="D1247" s="38" t="s">
        <v>2663</v>
      </c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</row>
    <row r="1248" spans="4:20" x14ac:dyDescent="0.25">
      <c r="D1248" s="38" t="s">
        <v>2664</v>
      </c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</row>
    <row r="1249" spans="4:20" x14ac:dyDescent="0.25">
      <c r="D1249" s="38" t="s">
        <v>263</v>
      </c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</row>
    <row r="1250" spans="4:20" x14ac:dyDescent="0.25">
      <c r="D1250" s="38" t="s">
        <v>2682</v>
      </c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</row>
    <row r="1252" spans="4:20" x14ac:dyDescent="0.25">
      <c r="D1252" s="1" t="s">
        <v>3330</v>
      </c>
    </row>
    <row r="1292" spans="2:4" x14ac:dyDescent="0.25">
      <c r="B1292" s="34">
        <v>0</v>
      </c>
      <c r="D1292" s="4" t="s">
        <v>3325</v>
      </c>
    </row>
    <row r="1293" spans="2:4" x14ac:dyDescent="0.25">
      <c r="D1293" s="41" t="s">
        <v>301</v>
      </c>
    </row>
    <row r="1303" spans="4:25" x14ac:dyDescent="0.25">
      <c r="D1303" s="1" t="s">
        <v>3319</v>
      </c>
    </row>
    <row r="1304" spans="4:25" x14ac:dyDescent="0.25">
      <c r="D1304" s="31" t="s">
        <v>3326</v>
      </c>
    </row>
    <row r="1306" spans="4:25" x14ac:dyDescent="0.25">
      <c r="D1306" s="38" t="s">
        <v>3320</v>
      </c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</row>
    <row r="1307" spans="4:25" x14ac:dyDescent="0.25">
      <c r="D1307" s="38" t="s">
        <v>3321</v>
      </c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</row>
    <row r="1308" spans="4:25" x14ac:dyDescent="0.25">
      <c r="D1308" s="38" t="s">
        <v>3322</v>
      </c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</row>
    <row r="1309" spans="4:25" x14ac:dyDescent="0.25">
      <c r="D1309" s="38" t="s">
        <v>3327</v>
      </c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</row>
    <row r="1311" spans="4:25" x14ac:dyDescent="0.25">
      <c r="D1311" s="39" t="s">
        <v>324</v>
      </c>
      <c r="E1311" s="35"/>
      <c r="F1311" s="35"/>
      <c r="G1311" s="35"/>
      <c r="H1311" s="35"/>
      <c r="I1311" s="35"/>
      <c r="J1311" s="35"/>
      <c r="K1311" s="35"/>
      <c r="L1311" s="35"/>
      <c r="M1311" s="35"/>
      <c r="N1311" s="35"/>
      <c r="O1311" s="35"/>
      <c r="P1311" s="35"/>
    </row>
    <row r="1312" spans="4:25" x14ac:dyDescent="0.25">
      <c r="D1312" s="39" t="s">
        <v>308</v>
      </c>
      <c r="E1312" s="35"/>
      <c r="F1312" s="35"/>
      <c r="G1312" s="35"/>
      <c r="H1312" s="35"/>
      <c r="I1312" s="35"/>
      <c r="J1312" s="35"/>
      <c r="K1312" s="35"/>
      <c r="L1312" s="35"/>
      <c r="M1312" s="35"/>
      <c r="N1312" s="35"/>
      <c r="O1312" s="35"/>
      <c r="P1312" s="35"/>
    </row>
    <row r="1313" spans="4:16" x14ac:dyDescent="0.25">
      <c r="D1313" s="39"/>
      <c r="E1313" s="35"/>
      <c r="F1313" s="35"/>
      <c r="G1313" s="35"/>
      <c r="H1313" s="35"/>
      <c r="I1313" s="35"/>
      <c r="J1313" s="35"/>
      <c r="K1313" s="35"/>
      <c r="L1313" s="35"/>
      <c r="M1313" s="35"/>
      <c r="N1313" s="35"/>
      <c r="O1313" s="35"/>
      <c r="P1313" s="35"/>
    </row>
    <row r="1314" spans="4:16" x14ac:dyDescent="0.25">
      <c r="D1314" s="39" t="s">
        <v>265</v>
      </c>
      <c r="E1314" s="35"/>
      <c r="F1314" s="35"/>
      <c r="G1314" s="35"/>
      <c r="H1314" s="35"/>
      <c r="I1314" s="35"/>
      <c r="J1314" s="35"/>
      <c r="K1314" s="35"/>
      <c r="L1314" s="35"/>
      <c r="M1314" s="35"/>
      <c r="N1314" s="35"/>
      <c r="O1314" s="35"/>
      <c r="P1314" s="35"/>
    </row>
    <row r="1315" spans="4:16" x14ac:dyDescent="0.25">
      <c r="D1315" s="39" t="s">
        <v>278</v>
      </c>
      <c r="E1315" s="35"/>
      <c r="F1315" s="35"/>
      <c r="G1315" s="35"/>
      <c r="H1315" s="35"/>
      <c r="I1315" s="35"/>
      <c r="J1315" s="35"/>
      <c r="K1315" s="35"/>
      <c r="L1315" s="35"/>
      <c r="M1315" s="35"/>
      <c r="N1315" s="35"/>
      <c r="O1315" s="35"/>
      <c r="P1315" s="35"/>
    </row>
    <row r="1316" spans="4:16" x14ac:dyDescent="0.25">
      <c r="D1316" s="39" t="s">
        <v>3323</v>
      </c>
      <c r="E1316" s="35"/>
      <c r="F1316" s="35"/>
      <c r="G1316" s="35"/>
      <c r="H1316" s="35"/>
      <c r="I1316" s="35"/>
      <c r="J1316" s="35"/>
      <c r="K1316" s="35"/>
      <c r="L1316" s="35"/>
      <c r="M1316" s="35"/>
      <c r="N1316" s="35"/>
      <c r="O1316" s="35"/>
      <c r="P1316" s="35"/>
    </row>
    <row r="1317" spans="4:16" x14ac:dyDescent="0.25">
      <c r="D1317" s="39" t="s">
        <v>3324</v>
      </c>
      <c r="E1317" s="35"/>
      <c r="F1317" s="35"/>
      <c r="G1317" s="35"/>
      <c r="H1317" s="35"/>
      <c r="I1317" s="35"/>
      <c r="J1317" s="35"/>
      <c r="K1317" s="35"/>
      <c r="L1317" s="35"/>
      <c r="M1317" s="35"/>
      <c r="N1317" s="35"/>
      <c r="O1317" s="35"/>
      <c r="P1317" s="35"/>
    </row>
    <row r="1318" spans="4:16" x14ac:dyDescent="0.25">
      <c r="D1318" s="39" t="s">
        <v>3328</v>
      </c>
      <c r="E1318" s="35"/>
      <c r="F1318" s="35"/>
      <c r="G1318" s="35"/>
      <c r="H1318" s="35"/>
      <c r="I1318" s="35"/>
      <c r="J1318" s="35"/>
      <c r="K1318" s="35"/>
      <c r="L1318" s="35"/>
      <c r="M1318" s="35"/>
      <c r="N1318" s="35"/>
      <c r="O1318" s="35"/>
      <c r="P1318" s="35"/>
    </row>
    <row r="1319" spans="4:16" x14ac:dyDescent="0.25">
      <c r="D1319" s="39"/>
      <c r="E1319" s="35"/>
      <c r="F1319" s="35"/>
      <c r="G1319" s="35"/>
      <c r="H1319" s="35"/>
      <c r="I1319" s="35"/>
      <c r="J1319" s="35"/>
      <c r="K1319" s="35"/>
      <c r="L1319" s="35"/>
      <c r="M1319" s="35"/>
      <c r="N1319" s="35"/>
      <c r="O1319" s="35"/>
      <c r="P1319" s="35"/>
    </row>
    <row r="1320" spans="4:16" x14ac:dyDescent="0.25">
      <c r="D1320" s="39" t="s">
        <v>260</v>
      </c>
      <c r="E1320" s="35"/>
      <c r="F1320" s="35"/>
      <c r="G1320" s="35"/>
      <c r="H1320" s="35"/>
      <c r="I1320" s="35"/>
      <c r="J1320" s="35"/>
      <c r="K1320" s="35"/>
      <c r="L1320" s="35"/>
      <c r="M1320" s="35"/>
      <c r="N1320" s="35"/>
      <c r="O1320" s="35"/>
      <c r="P1320" s="35"/>
    </row>
    <row r="1321" spans="4:16" x14ac:dyDescent="0.25">
      <c r="D1321" s="39" t="s">
        <v>261</v>
      </c>
      <c r="E1321" s="35"/>
      <c r="F1321" s="35"/>
      <c r="G1321" s="35"/>
      <c r="H1321" s="35"/>
      <c r="I1321" s="35"/>
      <c r="J1321" s="35"/>
      <c r="K1321" s="35"/>
      <c r="L1321" s="35"/>
      <c r="M1321" s="35"/>
      <c r="N1321" s="35"/>
      <c r="O1321" s="35"/>
      <c r="P1321" s="35"/>
    </row>
    <row r="1322" spans="4:16" x14ac:dyDescent="0.25">
      <c r="D1322" s="39" t="s">
        <v>325</v>
      </c>
      <c r="E1322" s="35"/>
      <c r="F1322" s="35"/>
      <c r="G1322" s="35"/>
      <c r="H1322" s="35"/>
      <c r="I1322" s="35"/>
      <c r="J1322" s="35"/>
      <c r="K1322" s="35"/>
      <c r="L1322" s="35"/>
      <c r="M1322" s="35"/>
      <c r="N1322" s="35"/>
      <c r="O1322" s="35"/>
      <c r="P1322" s="35"/>
    </row>
    <row r="1333" spans="2:4" x14ac:dyDescent="0.25">
      <c r="B1333" s="3">
        <v>0</v>
      </c>
      <c r="D1333" s="4" t="s">
        <v>3350</v>
      </c>
    </row>
    <row r="1334" spans="2:4" x14ac:dyDescent="0.25">
      <c r="D1334" s="41" t="s">
        <v>299</v>
      </c>
    </row>
    <row r="1336" spans="2:4" x14ac:dyDescent="0.25">
      <c r="D1336" s="1" t="s">
        <v>36</v>
      </c>
    </row>
    <row r="1337" spans="2:4" x14ac:dyDescent="0.25">
      <c r="D1337" s="36" t="s">
        <v>3351</v>
      </c>
    </row>
    <row r="1339" spans="2:4" x14ac:dyDescent="0.25">
      <c r="D1339" s="1" t="s">
        <v>531</v>
      </c>
    </row>
    <row r="1340" spans="2:4" x14ac:dyDescent="0.25">
      <c r="D1340" s="4" t="s">
        <v>3347</v>
      </c>
    </row>
    <row r="1342" spans="2:4" x14ac:dyDescent="0.25">
      <c r="D1342" s="1" t="s">
        <v>3346</v>
      </c>
    </row>
    <row r="1373" spans="4:4" x14ac:dyDescent="0.25">
      <c r="D1373" s="1" t="s">
        <v>3352</v>
      </c>
    </row>
    <row r="1429" spans="2:4" x14ac:dyDescent="0.25">
      <c r="B1429" s="34">
        <v>0</v>
      </c>
      <c r="D1429" s="4" t="s">
        <v>3364</v>
      </c>
    </row>
    <row r="1430" spans="2:4" x14ac:dyDescent="0.25">
      <c r="D1430" s="41" t="s">
        <v>301</v>
      </c>
    </row>
    <row r="1431" spans="2:4" x14ac:dyDescent="0.25">
      <c r="D1431" s="37" t="s">
        <v>35</v>
      </c>
    </row>
    <row r="1491" spans="2:4" x14ac:dyDescent="0.25">
      <c r="B1491" s="2">
        <v>0</v>
      </c>
      <c r="D1491" s="4" t="s">
        <v>501</v>
      </c>
    </row>
    <row r="1492" spans="2:4" x14ac:dyDescent="0.25">
      <c r="D1492" s="41" t="s">
        <v>301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7F3B-40BA-4558-835F-D15FFE6905F8}">
  <dimension ref="A2:J21"/>
  <sheetViews>
    <sheetView zoomScale="85" zoomScaleNormal="85" workbookViewId="0">
      <selection activeCell="A7" sqref="A7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6.570312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7.5703125" style="68" bestFit="1" customWidth="1"/>
    <col min="9" max="9" width="8.285156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639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3285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29</v>
      </c>
      <c r="I4" s="45" t="s">
        <v>30</v>
      </c>
      <c r="J4" s="45" t="s">
        <v>28</v>
      </c>
    </row>
    <row r="5" spans="1:10" ht="45" x14ac:dyDescent="0.25">
      <c r="A5" s="47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18</v>
      </c>
      <c r="I5" s="47" t="s">
        <v>23</v>
      </c>
      <c r="J5" s="47" t="s">
        <v>259</v>
      </c>
    </row>
    <row r="6" spans="1:10" ht="60" x14ac:dyDescent="0.25">
      <c r="A6" s="140" t="s">
        <v>2907</v>
      </c>
      <c r="B6" s="140" t="s">
        <v>2909</v>
      </c>
      <c r="C6" s="140" t="s">
        <v>2702</v>
      </c>
      <c r="D6" s="140" t="s">
        <v>310</v>
      </c>
      <c r="E6" s="140" t="s">
        <v>272</v>
      </c>
      <c r="F6" s="142">
        <v>45219.354166666999</v>
      </c>
      <c r="G6" s="142">
        <v>45639.625</v>
      </c>
      <c r="H6" s="140" t="s">
        <v>18</v>
      </c>
      <c r="I6" s="140" t="s">
        <v>23</v>
      </c>
      <c r="J6" s="140" t="s">
        <v>259</v>
      </c>
    </row>
    <row r="7" spans="1:10" ht="45" x14ac:dyDescent="0.25">
      <c r="A7" s="129" t="s">
        <v>3002</v>
      </c>
      <c r="B7" s="129" t="s">
        <v>3001</v>
      </c>
      <c r="C7" s="129" t="s">
        <v>714</v>
      </c>
      <c r="D7" s="129" t="s">
        <v>310</v>
      </c>
      <c r="E7" s="129" t="s">
        <v>272</v>
      </c>
      <c r="F7" s="130">
        <v>45219.359027778002</v>
      </c>
      <c r="G7" s="130">
        <v>45639.634722221999</v>
      </c>
      <c r="H7" s="129" t="s">
        <v>18</v>
      </c>
      <c r="I7" s="129" t="s">
        <v>23</v>
      </c>
      <c r="J7" s="129" t="s">
        <v>259</v>
      </c>
    </row>
    <row r="8" spans="1:10" ht="45" x14ac:dyDescent="0.25">
      <c r="A8" s="140" t="s">
        <v>2927</v>
      </c>
      <c r="B8" s="140" t="s">
        <v>2926</v>
      </c>
      <c r="C8" s="140" t="s">
        <v>395</v>
      </c>
      <c r="D8" s="140" t="s">
        <v>310</v>
      </c>
      <c r="E8" s="140" t="s">
        <v>272</v>
      </c>
      <c r="F8" s="142">
        <v>45219.598611111003</v>
      </c>
      <c r="G8" s="142">
        <v>45642.541666666999</v>
      </c>
      <c r="H8" s="140" t="s">
        <v>18</v>
      </c>
      <c r="I8" s="140" t="s">
        <v>23</v>
      </c>
      <c r="J8" s="140" t="s">
        <v>259</v>
      </c>
    </row>
    <row r="9" spans="1:10" ht="45" x14ac:dyDescent="0.25">
      <c r="A9" s="141" t="s">
        <v>2943</v>
      </c>
      <c r="B9" s="141" t="s">
        <v>2939</v>
      </c>
      <c r="C9" s="141" t="s">
        <v>395</v>
      </c>
      <c r="D9" s="141" t="s">
        <v>310</v>
      </c>
      <c r="E9" s="141" t="s">
        <v>272</v>
      </c>
      <c r="F9" s="143">
        <v>45219.613888888998</v>
      </c>
      <c r="G9" s="143">
        <v>45642.561111110997</v>
      </c>
      <c r="H9" s="141" t="s">
        <v>18</v>
      </c>
      <c r="I9" s="141" t="s">
        <v>23</v>
      </c>
      <c r="J9" s="141" t="s">
        <v>259</v>
      </c>
    </row>
    <row r="10" spans="1:10" ht="45" x14ac:dyDescent="0.25">
      <c r="A10" s="44" t="s">
        <v>3021</v>
      </c>
      <c r="B10" s="44" t="s">
        <v>3027</v>
      </c>
      <c r="C10" s="44" t="s">
        <v>327</v>
      </c>
      <c r="D10" s="44" t="s">
        <v>310</v>
      </c>
      <c r="E10" s="44" t="s">
        <v>272</v>
      </c>
      <c r="F10" s="63">
        <v>45223.447222221999</v>
      </c>
      <c r="G10" s="63">
        <v>45644.394444443999</v>
      </c>
      <c r="H10" s="44" t="s">
        <v>18</v>
      </c>
      <c r="I10" s="44" t="s">
        <v>23</v>
      </c>
      <c r="J10" s="44" t="s">
        <v>259</v>
      </c>
    </row>
    <row r="11" spans="1:10" ht="45" x14ac:dyDescent="0.25">
      <c r="A11" s="47" t="s">
        <v>3025</v>
      </c>
      <c r="B11" s="47" t="s">
        <v>3020</v>
      </c>
      <c r="C11" s="47" t="s">
        <v>323</v>
      </c>
      <c r="D11" s="47" t="s">
        <v>310</v>
      </c>
      <c r="E11" s="47" t="s">
        <v>272</v>
      </c>
      <c r="F11" s="62">
        <v>45223.450694444</v>
      </c>
      <c r="G11" s="62">
        <v>45644.401388888997</v>
      </c>
      <c r="H11" s="47" t="s">
        <v>18</v>
      </c>
      <c r="I11" s="47" t="s">
        <v>23</v>
      </c>
      <c r="J11" s="47" t="s">
        <v>259</v>
      </c>
    </row>
    <row r="12" spans="1:10" ht="45" x14ac:dyDescent="0.25">
      <c r="A12" s="44" t="s">
        <v>3093</v>
      </c>
      <c r="B12" s="44" t="s">
        <v>3092</v>
      </c>
      <c r="C12" s="44" t="s">
        <v>323</v>
      </c>
      <c r="D12" s="44" t="s">
        <v>310</v>
      </c>
      <c r="E12" s="44" t="s">
        <v>272</v>
      </c>
      <c r="F12" s="63">
        <v>45223.638888889</v>
      </c>
      <c r="G12" s="63">
        <v>45644.583333333001</v>
      </c>
      <c r="H12" s="44" t="s">
        <v>18</v>
      </c>
      <c r="I12" s="44" t="s">
        <v>23</v>
      </c>
      <c r="J12" s="44" t="s">
        <v>259</v>
      </c>
    </row>
    <row r="13" spans="1:10" ht="90" x14ac:dyDescent="0.25">
      <c r="A13" s="141" t="s">
        <v>3125</v>
      </c>
      <c r="B13" s="141" t="s">
        <v>1633</v>
      </c>
      <c r="C13" s="141" t="s">
        <v>377</v>
      </c>
      <c r="D13" s="141" t="s">
        <v>310</v>
      </c>
      <c r="E13" s="141" t="s">
        <v>272</v>
      </c>
      <c r="F13" s="143">
        <v>45224.336805555999</v>
      </c>
      <c r="G13" s="143">
        <v>45644.625</v>
      </c>
      <c r="H13" s="141" t="s">
        <v>18</v>
      </c>
      <c r="I13" s="141" t="s">
        <v>23</v>
      </c>
      <c r="J13" s="141" t="s">
        <v>255</v>
      </c>
    </row>
    <row r="14" spans="1:10" ht="45" x14ac:dyDescent="0.25">
      <c r="A14" s="44" t="s">
        <v>3180</v>
      </c>
      <c r="B14" s="44" t="s">
        <v>3182</v>
      </c>
      <c r="C14" s="44" t="s">
        <v>2702</v>
      </c>
      <c r="D14" s="44" t="s">
        <v>310</v>
      </c>
      <c r="E14" s="44" t="s">
        <v>272</v>
      </c>
      <c r="F14" s="63">
        <v>45224.440972222001</v>
      </c>
      <c r="G14" s="63">
        <v>45645.381944444001</v>
      </c>
      <c r="H14" s="44" t="s">
        <v>18</v>
      </c>
      <c r="I14" s="44" t="s">
        <v>23</v>
      </c>
      <c r="J14" s="44" t="s">
        <v>255</v>
      </c>
    </row>
    <row r="15" spans="1:10" ht="45" x14ac:dyDescent="0.25">
      <c r="A15" s="47" t="s">
        <v>3184</v>
      </c>
      <c r="B15" s="47" t="s">
        <v>3183</v>
      </c>
      <c r="C15" s="47" t="s">
        <v>323</v>
      </c>
      <c r="D15" s="47" t="s">
        <v>310</v>
      </c>
      <c r="E15" s="47" t="s">
        <v>272</v>
      </c>
      <c r="F15" s="62">
        <v>45224.451388889</v>
      </c>
      <c r="G15" s="62">
        <v>45645.402777777999</v>
      </c>
      <c r="H15" s="47" t="s">
        <v>18</v>
      </c>
      <c r="I15" s="47" t="s">
        <v>23</v>
      </c>
      <c r="J15" s="47" t="s">
        <v>255</v>
      </c>
    </row>
    <row r="17" spans="1:10" x14ac:dyDescent="0.25">
      <c r="A17" s="43" t="s">
        <v>3298</v>
      </c>
      <c r="B17" s="43" t="s">
        <v>3300</v>
      </c>
      <c r="C17" s="43"/>
      <c r="D17" s="43"/>
      <c r="E17" s="43"/>
      <c r="F17" s="65"/>
      <c r="G17" s="65"/>
      <c r="H17" s="43"/>
      <c r="I17" s="43"/>
      <c r="J17" s="43" t="s">
        <v>317</v>
      </c>
    </row>
    <row r="18" spans="1:10" x14ac:dyDescent="0.25">
      <c r="A18" s="140" t="s">
        <v>3318</v>
      </c>
      <c r="B18" s="140" t="s">
        <v>3316</v>
      </c>
      <c r="C18" s="140"/>
      <c r="D18" s="140"/>
      <c r="E18" s="140"/>
      <c r="F18" s="142"/>
      <c r="G18" s="142"/>
      <c r="H18" s="140"/>
      <c r="I18" s="140"/>
      <c r="J18" s="140" t="s">
        <v>317</v>
      </c>
    </row>
    <row r="19" spans="1:10" x14ac:dyDescent="0.25">
      <c r="A19" s="140" t="s">
        <v>3348</v>
      </c>
      <c r="B19" s="140" t="s">
        <v>3349</v>
      </c>
      <c r="C19" s="140"/>
      <c r="D19" s="140"/>
      <c r="E19" s="140"/>
      <c r="F19" s="142"/>
      <c r="G19" s="142"/>
      <c r="H19" s="140"/>
      <c r="I19" s="140"/>
      <c r="J19" s="140" t="s">
        <v>317</v>
      </c>
    </row>
    <row r="20" spans="1:10" ht="30" x14ac:dyDescent="0.25">
      <c r="A20" s="42" t="s">
        <v>3363</v>
      </c>
      <c r="B20" s="42" t="s">
        <v>3365</v>
      </c>
      <c r="C20" s="42"/>
      <c r="D20" s="42"/>
      <c r="E20" s="42"/>
      <c r="F20" s="64"/>
      <c r="G20" s="64"/>
      <c r="H20" s="42"/>
      <c r="I20" s="42"/>
      <c r="J20" s="42" t="s">
        <v>317</v>
      </c>
    </row>
    <row r="21" spans="1:10" x14ac:dyDescent="0.25">
      <c r="A21" s="42"/>
      <c r="B21" s="42"/>
      <c r="C21" s="42"/>
      <c r="D21" s="42"/>
      <c r="E21" s="42"/>
      <c r="F21" s="64"/>
      <c r="G21" s="64"/>
      <c r="H21" s="42"/>
      <c r="I21" s="42"/>
      <c r="J21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5A29C-8045-49A3-81C2-4C1739233166}">
  <dimension ref="B2:BS1076"/>
  <sheetViews>
    <sheetView topLeftCell="A63" zoomScale="85" zoomScaleNormal="85" workbookViewId="0">
      <selection activeCell="D142" sqref="D142"/>
    </sheetView>
  </sheetViews>
  <sheetFormatPr defaultColWidth="2.85546875" defaultRowHeight="15" x14ac:dyDescent="0.25"/>
  <cols>
    <col min="1" max="10" width="2.85546875" style="1" customWidth="1"/>
    <col min="11" max="52" width="2.85546875" style="1"/>
    <col min="53" max="53" width="2.85546875" style="1" customWidth="1"/>
    <col min="54" max="16384" width="2.85546875" style="1"/>
  </cols>
  <sheetData>
    <row r="2" spans="2:4" x14ac:dyDescent="0.25">
      <c r="B2" s="4" t="s">
        <v>3261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3262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3263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3264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4" spans="2:4" x14ac:dyDescent="0.25">
      <c r="B54" s="3">
        <v>0</v>
      </c>
      <c r="D54" s="4" t="s">
        <v>3364</v>
      </c>
    </row>
    <row r="55" spans="2:4" x14ac:dyDescent="0.25">
      <c r="D55" s="41" t="s">
        <v>300</v>
      </c>
    </row>
    <row r="57" spans="2:4" x14ac:dyDescent="0.25">
      <c r="D57" s="1" t="s">
        <v>36</v>
      </c>
    </row>
    <row r="58" spans="2:4" x14ac:dyDescent="0.25">
      <c r="D58" s="36" t="s">
        <v>3400</v>
      </c>
    </row>
    <row r="60" spans="2:4" x14ac:dyDescent="0.25">
      <c r="D60" s="1" t="s">
        <v>3353</v>
      </c>
    </row>
    <row r="87" spans="4:61" x14ac:dyDescent="0.25">
      <c r="AM87" s="1" t="s">
        <v>928</v>
      </c>
    </row>
    <row r="88" spans="4:61" x14ac:dyDescent="0.25">
      <c r="AM88" s="40" t="s">
        <v>3362</v>
      </c>
    </row>
    <row r="90" spans="4:61" x14ac:dyDescent="0.25">
      <c r="D90" s="1" t="s">
        <v>305</v>
      </c>
      <c r="L90" s="1" t="s">
        <v>307</v>
      </c>
      <c r="BD90" s="1" t="s">
        <v>356</v>
      </c>
    </row>
    <row r="91" spans="4:61" x14ac:dyDescent="0.25">
      <c r="D91" s="31" t="s">
        <v>3354</v>
      </c>
      <c r="L91" s="1" t="s">
        <v>3385</v>
      </c>
      <c r="R91" s="1" t="s">
        <v>3386</v>
      </c>
      <c r="AB91" s="40" t="s">
        <v>3357</v>
      </c>
      <c r="AE91" s="1" t="s">
        <v>3387</v>
      </c>
      <c r="AM91" s="1" t="s">
        <v>3388</v>
      </c>
      <c r="BD91" s="40" t="s">
        <v>3417</v>
      </c>
    </row>
    <row r="92" spans="4:61" x14ac:dyDescent="0.25">
      <c r="D92" s="31" t="s">
        <v>3354</v>
      </c>
      <c r="L92" s="4" t="s">
        <v>3355</v>
      </c>
      <c r="R92" s="4" t="s">
        <v>3356</v>
      </c>
      <c r="AB92" s="23" t="s">
        <v>3357</v>
      </c>
      <c r="AE92" s="4" t="s">
        <v>3358</v>
      </c>
      <c r="AM92" s="4" t="s">
        <v>3359</v>
      </c>
      <c r="AS92" s="1" t="s">
        <v>3360</v>
      </c>
      <c r="AY92" s="1" t="s">
        <v>3361</v>
      </c>
      <c r="BD92" s="23" t="s">
        <v>3384</v>
      </c>
    </row>
    <row r="94" spans="4:61" x14ac:dyDescent="0.25">
      <c r="D94" s="38" t="s">
        <v>33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H94" s="38" t="s">
        <v>33</v>
      </c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</row>
    <row r="95" spans="4:61" x14ac:dyDescent="0.25">
      <c r="D95" s="38" t="s">
        <v>335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H95" s="38" t="s">
        <v>335</v>
      </c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</row>
    <row r="96" spans="4:61" x14ac:dyDescent="0.25">
      <c r="D96" s="38" t="s">
        <v>340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H96" s="38" t="s">
        <v>340</v>
      </c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</row>
    <row r="97" spans="4:61" x14ac:dyDescent="0.25">
      <c r="D97" s="38" t="s">
        <v>3389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H97" s="38" t="s">
        <v>3389</v>
      </c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</row>
    <row r="98" spans="4:61" x14ac:dyDescent="0.25">
      <c r="D98" s="38" t="s">
        <v>3390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H98" s="38" t="s">
        <v>3390</v>
      </c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</row>
    <row r="99" spans="4:61" x14ac:dyDescent="0.25">
      <c r="D99" s="38" t="s">
        <v>320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H99" s="38" t="s">
        <v>320</v>
      </c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</row>
    <row r="100" spans="4:61" x14ac:dyDescent="0.25">
      <c r="D100" s="38" t="s">
        <v>3391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H100" s="38" t="s">
        <v>3391</v>
      </c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</row>
    <row r="101" spans="4:61" x14ac:dyDescent="0.25">
      <c r="D101" s="38" t="s">
        <v>462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H101" s="38" t="s">
        <v>462</v>
      </c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</row>
    <row r="102" spans="4:61" x14ac:dyDescent="0.25">
      <c r="D102" s="38" t="s">
        <v>256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H102" s="38" t="s">
        <v>256</v>
      </c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</row>
    <row r="103" spans="4:61" x14ac:dyDescent="0.25">
      <c r="D103" s="38" t="s">
        <v>309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H103" s="38" t="s">
        <v>309</v>
      </c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</row>
    <row r="104" spans="4:61" x14ac:dyDescent="0.25">
      <c r="D104" s="38" t="s">
        <v>275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H104" s="38" t="s">
        <v>275</v>
      </c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</row>
    <row r="105" spans="4:61" x14ac:dyDescent="0.25">
      <c r="D105" s="38" t="s">
        <v>2428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H105" s="38" t="s">
        <v>2428</v>
      </c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</row>
    <row r="106" spans="4:61" x14ac:dyDescent="0.25">
      <c r="D106" s="38" t="s">
        <v>312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H106" s="38" t="s">
        <v>312</v>
      </c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</row>
    <row r="107" spans="4:61" x14ac:dyDescent="0.25">
      <c r="D107" s="38" t="s">
        <v>313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H107" s="38" t="s">
        <v>313</v>
      </c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</row>
    <row r="108" spans="4:61" x14ac:dyDescent="0.25">
      <c r="D108" s="38" t="s">
        <v>3392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H108" s="38" t="s">
        <v>3392</v>
      </c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</row>
    <row r="109" spans="4:61" x14ac:dyDescent="0.25">
      <c r="D109" s="38" t="s">
        <v>3393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H109" s="38" t="s">
        <v>3410</v>
      </c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</row>
    <row r="110" spans="4:61" x14ac:dyDescent="0.25">
      <c r="D110" s="38" t="s">
        <v>3394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H110" s="38" t="s">
        <v>3411</v>
      </c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</row>
    <row r="111" spans="4:61" x14ac:dyDescent="0.25">
      <c r="D111" s="38" t="s">
        <v>3395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H111" s="38" t="s">
        <v>3412</v>
      </c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</row>
    <row r="112" spans="4:61" x14ac:dyDescent="0.25">
      <c r="D112" s="38" t="s">
        <v>3396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H112" s="38" t="s">
        <v>3413</v>
      </c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</row>
    <row r="113" spans="4:61" x14ac:dyDescent="0.25">
      <c r="D113" s="38" t="s">
        <v>3397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H113" s="38" t="s">
        <v>3414</v>
      </c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</row>
    <row r="114" spans="4:61" x14ac:dyDescent="0.25">
      <c r="D114" s="38" t="s">
        <v>3398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H114" s="38" t="s">
        <v>3415</v>
      </c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</row>
    <row r="115" spans="4:61" x14ac:dyDescent="0.25">
      <c r="D115" s="38" t="s">
        <v>3399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H115" s="38" t="s">
        <v>3416</v>
      </c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</row>
    <row r="117" spans="4:61" x14ac:dyDescent="0.25">
      <c r="D117" s="39" t="s">
        <v>324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</row>
    <row r="118" spans="4:61" x14ac:dyDescent="0.25">
      <c r="D118" s="39" t="s">
        <v>308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</row>
    <row r="119" spans="4:61" x14ac:dyDescent="0.25">
      <c r="D119" s="39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</row>
    <row r="120" spans="4:61" x14ac:dyDescent="0.25">
      <c r="D120" s="39" t="s">
        <v>297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</row>
    <row r="121" spans="4:61" x14ac:dyDescent="0.25">
      <c r="D121" s="39" t="s">
        <v>278</v>
      </c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</row>
    <row r="122" spans="4:61" x14ac:dyDescent="0.25">
      <c r="D122" s="39" t="s">
        <v>3401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</row>
    <row r="123" spans="4:61" x14ac:dyDescent="0.25">
      <c r="D123" s="39" t="s">
        <v>3402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</row>
    <row r="124" spans="4:61" x14ac:dyDescent="0.25">
      <c r="D124" s="39" t="s">
        <v>3403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</row>
    <row r="125" spans="4:61" x14ac:dyDescent="0.25">
      <c r="D125" s="39" t="s">
        <v>3404</v>
      </c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</row>
    <row r="126" spans="4:61" x14ac:dyDescent="0.25">
      <c r="D126" s="39" t="s">
        <v>3418</v>
      </c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</row>
    <row r="127" spans="4:61" x14ac:dyDescent="0.25">
      <c r="D127" s="39" t="s">
        <v>3405</v>
      </c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</row>
    <row r="128" spans="4:61" x14ac:dyDescent="0.25">
      <c r="D128" s="39" t="s">
        <v>3406</v>
      </c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</row>
    <row r="129" spans="4:41" x14ac:dyDescent="0.25">
      <c r="D129" s="39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</row>
    <row r="130" spans="4:41" x14ac:dyDescent="0.25">
      <c r="D130" s="39" t="s">
        <v>494</v>
      </c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</row>
    <row r="131" spans="4:41" x14ac:dyDescent="0.25">
      <c r="D131" s="39" t="s">
        <v>278</v>
      </c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</row>
    <row r="132" spans="4:41" x14ac:dyDescent="0.25">
      <c r="D132" s="39" t="s">
        <v>3407</v>
      </c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</row>
    <row r="133" spans="4:41" x14ac:dyDescent="0.25">
      <c r="D133" s="39" t="s">
        <v>3402</v>
      </c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</row>
    <row r="134" spans="4:41" x14ac:dyDescent="0.25">
      <c r="D134" s="39" t="s">
        <v>3408</v>
      </c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</row>
    <row r="135" spans="4:41" x14ac:dyDescent="0.25">
      <c r="D135" s="39" t="s">
        <v>3405</v>
      </c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</row>
    <row r="136" spans="4:41" x14ac:dyDescent="0.25">
      <c r="D136" s="39" t="s">
        <v>3409</v>
      </c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</row>
    <row r="137" spans="4:41" x14ac:dyDescent="0.25">
      <c r="D137" s="39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</row>
    <row r="138" spans="4:41" x14ac:dyDescent="0.25">
      <c r="D138" s="39" t="s">
        <v>260</v>
      </c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</row>
    <row r="139" spans="4:41" x14ac:dyDescent="0.25">
      <c r="D139" s="39" t="s">
        <v>261</v>
      </c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</row>
    <row r="140" spans="4:41" x14ac:dyDescent="0.25">
      <c r="D140" s="39" t="s">
        <v>325</v>
      </c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</row>
    <row r="142" spans="4:41" x14ac:dyDescent="0.25">
      <c r="D142" s="1" t="s">
        <v>3419</v>
      </c>
    </row>
    <row r="184" spans="2:4" x14ac:dyDescent="0.25">
      <c r="B184" s="3">
        <v>0</v>
      </c>
      <c r="D184" s="4" t="s">
        <v>3379</v>
      </c>
    </row>
    <row r="185" spans="2:4" x14ac:dyDescent="0.25">
      <c r="D185" s="41" t="s">
        <v>300</v>
      </c>
    </row>
    <row r="186" spans="2:4" x14ac:dyDescent="0.25">
      <c r="D186" s="37" t="s">
        <v>35</v>
      </c>
    </row>
    <row r="473" spans="2:4" x14ac:dyDescent="0.25">
      <c r="B473" s="3">
        <v>0</v>
      </c>
      <c r="D473" s="48" t="s">
        <v>3383</v>
      </c>
    </row>
    <row r="474" spans="2:4" x14ac:dyDescent="0.25">
      <c r="D474" s="41" t="s">
        <v>299</v>
      </c>
    </row>
    <row r="476" spans="2:4" x14ac:dyDescent="0.25">
      <c r="D476" s="1" t="s">
        <v>3373</v>
      </c>
    </row>
    <row r="499" spans="4:4" x14ac:dyDescent="0.25">
      <c r="D499" s="1" t="s">
        <v>3375</v>
      </c>
    </row>
    <row r="519" spans="2:4" x14ac:dyDescent="0.25">
      <c r="B519" s="3">
        <v>0</v>
      </c>
      <c r="D519" s="4" t="s">
        <v>3480</v>
      </c>
    </row>
    <row r="520" spans="2:4" x14ac:dyDescent="0.25">
      <c r="D520" s="41" t="s">
        <v>300</v>
      </c>
    </row>
    <row r="522" spans="2:4" x14ac:dyDescent="0.25">
      <c r="D522" s="1" t="s">
        <v>36</v>
      </c>
    </row>
    <row r="523" spans="2:4" x14ac:dyDescent="0.25">
      <c r="D523" s="36" t="s">
        <v>3482</v>
      </c>
    </row>
    <row r="525" spans="2:4" x14ac:dyDescent="0.25">
      <c r="D525" s="1" t="s">
        <v>3471</v>
      </c>
    </row>
    <row r="549" spans="4:60" x14ac:dyDescent="0.25">
      <c r="D549" s="1" t="s">
        <v>266</v>
      </c>
      <c r="L549" s="1" t="s">
        <v>503</v>
      </c>
      <c r="R549" s="1" t="s">
        <v>359</v>
      </c>
    </row>
    <row r="550" spans="4:60" x14ac:dyDescent="0.25">
      <c r="D550" s="4" t="s">
        <v>3472</v>
      </c>
      <c r="L550" s="4" t="s">
        <v>926</v>
      </c>
      <c r="R550" s="23" t="s">
        <v>1430</v>
      </c>
      <c r="W550" s="1" t="s">
        <v>977</v>
      </c>
    </row>
    <row r="552" spans="4:60" x14ac:dyDescent="0.25">
      <c r="D552" s="38" t="s">
        <v>33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X552" s="38" t="s">
        <v>33</v>
      </c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R552" s="38" t="s">
        <v>33</v>
      </c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</row>
    <row r="553" spans="4:60" x14ac:dyDescent="0.25">
      <c r="D553" s="38" t="s">
        <v>532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X553" s="38" t="s">
        <v>547</v>
      </c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R553" s="38" t="s">
        <v>550</v>
      </c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</row>
    <row r="554" spans="4:60" x14ac:dyDescent="0.25">
      <c r="D554" s="38" t="s">
        <v>497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X554" s="38" t="s">
        <v>548</v>
      </c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R554" s="38" t="s">
        <v>551</v>
      </c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</row>
    <row r="555" spans="4:60" x14ac:dyDescent="0.25">
      <c r="D555" s="38" t="s">
        <v>498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X555" s="38" t="s">
        <v>515</v>
      </c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R555" s="38" t="s">
        <v>552</v>
      </c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</row>
    <row r="556" spans="4:60" x14ac:dyDescent="0.25">
      <c r="D556" s="38" t="s">
        <v>505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X556" s="38" t="s">
        <v>516</v>
      </c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R556" s="38" t="s">
        <v>553</v>
      </c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</row>
    <row r="557" spans="4:60" x14ac:dyDescent="0.25">
      <c r="D557" s="38" t="s">
        <v>337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X557" s="38" t="s">
        <v>462</v>
      </c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R557" s="38" t="s">
        <v>526</v>
      </c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</row>
    <row r="558" spans="4:60" x14ac:dyDescent="0.25">
      <c r="D558" s="38" t="s">
        <v>263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X558" s="38" t="s">
        <v>263</v>
      </c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R558" s="38" t="s">
        <v>263</v>
      </c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</row>
    <row r="559" spans="4:60" x14ac:dyDescent="0.25">
      <c r="D559" s="39" t="s">
        <v>558</v>
      </c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X559" s="38" t="s">
        <v>506</v>
      </c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R559" s="38" t="s">
        <v>506</v>
      </c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</row>
    <row r="560" spans="4:60" x14ac:dyDescent="0.25">
      <c r="D560" s="38" t="s">
        <v>269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X560" s="38" t="s">
        <v>269</v>
      </c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R560" s="38" t="s">
        <v>269</v>
      </c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</row>
    <row r="561" spans="4:60" x14ac:dyDescent="0.25">
      <c r="D561" s="38" t="s">
        <v>499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X561" s="39" t="s">
        <v>559</v>
      </c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R561" s="38" t="s">
        <v>508</v>
      </c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</row>
    <row r="562" spans="4:60" x14ac:dyDescent="0.25">
      <c r="D562" s="38" t="s">
        <v>500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X562" s="38" t="s">
        <v>507</v>
      </c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R562" s="38" t="s">
        <v>507</v>
      </c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</row>
    <row r="563" spans="4:60" x14ac:dyDescent="0.25">
      <c r="D563" s="38" t="s">
        <v>3197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X563" s="38" t="s">
        <v>549</v>
      </c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R563" s="39" t="s">
        <v>560</v>
      </c>
      <c r="AS563" s="35"/>
      <c r="AT563" s="35"/>
      <c r="AU563" s="35"/>
      <c r="AV563" s="35"/>
      <c r="AW563" s="35"/>
      <c r="AX563" s="35"/>
      <c r="AY563" s="35"/>
      <c r="AZ563" s="35"/>
      <c r="BA563" s="35"/>
      <c r="BB563" s="35"/>
      <c r="BC563" s="35"/>
      <c r="BD563" s="35"/>
      <c r="BE563" s="35"/>
      <c r="BF563" s="35"/>
      <c r="BG563" s="35"/>
      <c r="BH563" s="35"/>
    </row>
    <row r="564" spans="4:60" x14ac:dyDescent="0.25">
      <c r="D564" s="33" t="s">
        <v>3473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X564" s="38" t="s">
        <v>509</v>
      </c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R564" s="38" t="s">
        <v>554</v>
      </c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</row>
    <row r="565" spans="4:60" x14ac:dyDescent="0.25">
      <c r="D565" s="33" t="s">
        <v>3454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X565" s="38" t="s">
        <v>3197</v>
      </c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R565" s="38" t="s">
        <v>555</v>
      </c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</row>
    <row r="566" spans="4:60" x14ac:dyDescent="0.25">
      <c r="D566" s="33" t="s">
        <v>3455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X566" s="33" t="s">
        <v>3473</v>
      </c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R566" s="38" t="s">
        <v>556</v>
      </c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</row>
    <row r="567" spans="4:60" x14ac:dyDescent="0.25">
      <c r="D567" s="38" t="s">
        <v>258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X567" s="33" t="s">
        <v>3454</v>
      </c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R567" s="38" t="s">
        <v>557</v>
      </c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</row>
    <row r="568" spans="4:60" x14ac:dyDescent="0.25">
      <c r="X568" s="33" t="s">
        <v>3455</v>
      </c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R568" s="38" t="s">
        <v>3197</v>
      </c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</row>
    <row r="569" spans="4:60" x14ac:dyDescent="0.25">
      <c r="X569" s="38" t="s">
        <v>258</v>
      </c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R569" s="33" t="s">
        <v>3473</v>
      </c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</row>
    <row r="570" spans="4:60" x14ac:dyDescent="0.25">
      <c r="AR570" s="33" t="s">
        <v>3454</v>
      </c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</row>
    <row r="571" spans="4:60" x14ac:dyDescent="0.25">
      <c r="AR571" s="33" t="s">
        <v>3455</v>
      </c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</row>
    <row r="572" spans="4:60" x14ac:dyDescent="0.25">
      <c r="AR572" s="38" t="s">
        <v>258</v>
      </c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</row>
    <row r="574" spans="4:60" x14ac:dyDescent="0.25">
      <c r="D574" s="39" t="s">
        <v>324</v>
      </c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</row>
    <row r="575" spans="4:60" x14ac:dyDescent="0.25">
      <c r="D575" s="39" t="s">
        <v>308</v>
      </c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  <c r="AM575" s="35"/>
      <c r="AN575" s="35"/>
      <c r="AO575" s="35"/>
    </row>
    <row r="576" spans="4:60" x14ac:dyDescent="0.25">
      <c r="D576" s="39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</row>
    <row r="577" spans="4:41" x14ac:dyDescent="0.25">
      <c r="D577" s="39" t="s">
        <v>599</v>
      </c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</row>
    <row r="578" spans="4:41" x14ac:dyDescent="0.25">
      <c r="D578" s="39" t="s">
        <v>278</v>
      </c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</row>
    <row r="579" spans="4:41" x14ac:dyDescent="0.25">
      <c r="D579" s="39" t="s">
        <v>3475</v>
      </c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</row>
    <row r="580" spans="4:41" x14ac:dyDescent="0.25">
      <c r="D580" s="39" t="s">
        <v>3474</v>
      </c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  <c r="AM580" s="35"/>
      <c r="AN580" s="35"/>
      <c r="AO580" s="35"/>
    </row>
    <row r="581" spans="4:41" x14ac:dyDescent="0.25">
      <c r="D581" s="39" t="s">
        <v>3476</v>
      </c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  <c r="AM581" s="35"/>
      <c r="AN581" s="35"/>
      <c r="AO581" s="35"/>
    </row>
    <row r="582" spans="4:41" x14ac:dyDescent="0.25">
      <c r="D582" s="39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  <c r="AM582" s="35"/>
      <c r="AN582" s="35"/>
      <c r="AO582" s="35"/>
    </row>
    <row r="583" spans="4:41" x14ac:dyDescent="0.25">
      <c r="D583" s="39" t="s">
        <v>600</v>
      </c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</row>
    <row r="584" spans="4:41" x14ac:dyDescent="0.25">
      <c r="D584" s="39" t="s">
        <v>278</v>
      </c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</row>
    <row r="585" spans="4:41" x14ac:dyDescent="0.25">
      <c r="D585" s="39" t="s">
        <v>3475</v>
      </c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  <c r="AM585" s="35"/>
      <c r="AN585" s="35"/>
      <c r="AO585" s="35"/>
    </row>
    <row r="586" spans="4:41" x14ac:dyDescent="0.25">
      <c r="D586" s="39" t="s">
        <v>3474</v>
      </c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  <c r="AM586" s="35"/>
      <c r="AN586" s="35"/>
      <c r="AO586" s="35"/>
    </row>
    <row r="587" spans="4:41" x14ac:dyDescent="0.25">
      <c r="D587" s="39" t="s">
        <v>3477</v>
      </c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  <c r="AM587" s="35"/>
      <c r="AN587" s="35"/>
      <c r="AO587" s="35"/>
    </row>
    <row r="588" spans="4:41" x14ac:dyDescent="0.25">
      <c r="D588" s="39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</row>
    <row r="589" spans="4:41" x14ac:dyDescent="0.25">
      <c r="D589" s="39" t="s">
        <v>407</v>
      </c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  <c r="AM589" s="35"/>
      <c r="AN589" s="35"/>
      <c r="AO589" s="35"/>
    </row>
    <row r="590" spans="4:41" x14ac:dyDescent="0.25">
      <c r="D590" s="39" t="s">
        <v>278</v>
      </c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  <c r="AM590" s="35"/>
      <c r="AN590" s="35"/>
      <c r="AO590" s="35"/>
    </row>
    <row r="591" spans="4:41" x14ac:dyDescent="0.25">
      <c r="D591" s="39" t="s">
        <v>3475</v>
      </c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  <c r="AM591" s="35"/>
      <c r="AN591" s="35"/>
      <c r="AO591" s="35"/>
    </row>
    <row r="592" spans="4:41" x14ac:dyDescent="0.25">
      <c r="D592" s="39" t="s">
        <v>3474</v>
      </c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  <c r="AM592" s="35"/>
      <c r="AN592" s="35"/>
      <c r="AO592" s="35"/>
    </row>
    <row r="593" spans="4:41" x14ac:dyDescent="0.25">
      <c r="D593" s="39" t="s">
        <v>3478</v>
      </c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  <c r="AM593" s="35"/>
      <c r="AN593" s="35"/>
      <c r="AO593" s="35"/>
    </row>
    <row r="594" spans="4:41" x14ac:dyDescent="0.25">
      <c r="D594" s="39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  <c r="AM594" s="35"/>
      <c r="AN594" s="35"/>
      <c r="AO594" s="35"/>
    </row>
    <row r="595" spans="4:41" x14ac:dyDescent="0.25">
      <c r="D595" s="39" t="s">
        <v>260</v>
      </c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/>
      <c r="AO595" s="35"/>
    </row>
    <row r="596" spans="4:41" x14ac:dyDescent="0.25">
      <c r="D596" s="39" t="s">
        <v>261</v>
      </c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</row>
    <row r="597" spans="4:41" x14ac:dyDescent="0.25">
      <c r="D597" s="39" t="s">
        <v>325</v>
      </c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/>
    </row>
    <row r="599" spans="4:41" x14ac:dyDescent="0.25">
      <c r="D599" s="1" t="s">
        <v>3483</v>
      </c>
    </row>
    <row r="614" spans="4:4" x14ac:dyDescent="0.25">
      <c r="D614" s="4" t="s">
        <v>3265</v>
      </c>
    </row>
    <row r="653" spans="2:4" x14ac:dyDescent="0.25">
      <c r="B653" s="3">
        <v>0</v>
      </c>
      <c r="D653" s="48" t="s">
        <v>3382</v>
      </c>
    </row>
    <row r="654" spans="2:4" x14ac:dyDescent="0.25">
      <c r="D654" s="41" t="s">
        <v>300</v>
      </c>
    </row>
    <row r="656" spans="2:4" x14ac:dyDescent="0.25">
      <c r="D656" s="1" t="s">
        <v>3374</v>
      </c>
    </row>
    <row r="684" spans="2:4" x14ac:dyDescent="0.25">
      <c r="B684" s="3">
        <v>0</v>
      </c>
      <c r="D684" s="48" t="s">
        <v>3381</v>
      </c>
    </row>
    <row r="685" spans="2:4" x14ac:dyDescent="0.25">
      <c r="D685" s="41" t="s">
        <v>300</v>
      </c>
    </row>
    <row r="687" spans="2:4" x14ac:dyDescent="0.25">
      <c r="D687" s="1" t="s">
        <v>3380</v>
      </c>
    </row>
    <row r="719" spans="2:4" x14ac:dyDescent="0.25">
      <c r="B719" s="3">
        <v>0</v>
      </c>
      <c r="D719" s="4" t="s">
        <v>3425</v>
      </c>
    </row>
    <row r="720" spans="2:4" x14ac:dyDescent="0.25">
      <c r="D720" s="41" t="s">
        <v>300</v>
      </c>
    </row>
    <row r="722" spans="4:4" x14ac:dyDescent="0.25">
      <c r="D722" s="1" t="s">
        <v>36</v>
      </c>
    </row>
    <row r="723" spans="4:4" x14ac:dyDescent="0.25">
      <c r="D723" s="36" t="s">
        <v>3427</v>
      </c>
    </row>
    <row r="725" spans="4:4" x14ac:dyDescent="0.25">
      <c r="D725" s="1" t="s">
        <v>3423</v>
      </c>
    </row>
    <row r="754" spans="4:71" x14ac:dyDescent="0.25">
      <c r="D754" s="1" t="s">
        <v>722</v>
      </c>
    </row>
    <row r="755" spans="4:71" x14ac:dyDescent="0.25">
      <c r="D755" s="4" t="s">
        <v>3426</v>
      </c>
    </row>
    <row r="757" spans="4:71" x14ac:dyDescent="0.25">
      <c r="D757" s="38" t="s">
        <v>334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BA757" s="39" t="s">
        <v>324</v>
      </c>
      <c r="BB757" s="35"/>
      <c r="BC757" s="35"/>
      <c r="BD757" s="35"/>
      <c r="BE757" s="35"/>
      <c r="BF757" s="35"/>
      <c r="BG757" s="35"/>
      <c r="BH757" s="35"/>
      <c r="BI757" s="35"/>
      <c r="BJ757" s="35"/>
      <c r="BK757" s="35"/>
      <c r="BL757" s="35"/>
      <c r="BM757" s="35"/>
      <c r="BN757" s="35"/>
      <c r="BO757" s="35"/>
      <c r="BP757" s="35"/>
      <c r="BQ757" s="35"/>
      <c r="BR757" s="35"/>
      <c r="BS757" s="35"/>
    </row>
    <row r="758" spans="4:71" x14ac:dyDescent="0.25">
      <c r="D758" s="38" t="s">
        <v>37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BA758" s="39" t="s">
        <v>308</v>
      </c>
      <c r="BB758" s="35"/>
      <c r="BC758" s="35"/>
      <c r="BD758" s="35"/>
      <c r="BE758" s="35"/>
      <c r="BF758" s="35"/>
      <c r="BG758" s="35"/>
      <c r="BH758" s="35"/>
      <c r="BI758" s="35"/>
      <c r="BJ758" s="35"/>
      <c r="BK758" s="35"/>
      <c r="BL758" s="35"/>
      <c r="BM758" s="35"/>
      <c r="BN758" s="35"/>
      <c r="BO758" s="35"/>
      <c r="BP758" s="35"/>
      <c r="BQ758" s="35"/>
      <c r="BR758" s="35"/>
      <c r="BS758" s="35"/>
    </row>
    <row r="759" spans="4:71" x14ac:dyDescent="0.25">
      <c r="D759" s="38" t="s">
        <v>328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BA759" s="39"/>
      <c r="BB759" s="35"/>
      <c r="BC759" s="35"/>
      <c r="BD759" s="35"/>
      <c r="BE759" s="35"/>
      <c r="BF759" s="35"/>
      <c r="BG759" s="35"/>
      <c r="BH759" s="35"/>
      <c r="BI759" s="35"/>
      <c r="BJ759" s="35"/>
      <c r="BK759" s="35"/>
      <c r="BL759" s="35"/>
      <c r="BM759" s="35"/>
      <c r="BN759" s="35"/>
      <c r="BO759" s="35"/>
      <c r="BP759" s="35"/>
      <c r="BQ759" s="35"/>
      <c r="BR759" s="35"/>
      <c r="BS759" s="35"/>
    </row>
    <row r="760" spans="4:71" x14ac:dyDescent="0.25">
      <c r="D760" s="38" t="s">
        <v>3428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BA760" s="39" t="s">
        <v>3333</v>
      </c>
      <c r="BB760" s="35"/>
      <c r="BC760" s="35"/>
      <c r="BD760" s="35"/>
      <c r="BE760" s="35"/>
      <c r="BF760" s="35"/>
      <c r="BG760" s="35"/>
      <c r="BH760" s="35"/>
      <c r="BI760" s="35"/>
      <c r="BJ760" s="35"/>
      <c r="BK760" s="35"/>
      <c r="BL760" s="35"/>
      <c r="BM760" s="35"/>
      <c r="BN760" s="35"/>
      <c r="BO760" s="35"/>
      <c r="BP760" s="35"/>
      <c r="BQ760" s="35"/>
      <c r="BR760" s="35"/>
      <c r="BS760" s="35"/>
    </row>
    <row r="761" spans="4:71" x14ac:dyDescent="0.25">
      <c r="D761" s="38" t="s">
        <v>3429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BA761" s="39" t="s">
        <v>278</v>
      </c>
      <c r="BB761" s="35"/>
      <c r="BC761" s="35"/>
      <c r="BD761" s="35"/>
      <c r="BE761" s="35"/>
      <c r="BF761" s="35"/>
      <c r="BG761" s="35"/>
      <c r="BH761" s="35"/>
      <c r="BI761" s="35"/>
      <c r="BJ761" s="35"/>
      <c r="BK761" s="35"/>
      <c r="BL761" s="35"/>
      <c r="BM761" s="35"/>
      <c r="BN761" s="35"/>
      <c r="BO761" s="35"/>
      <c r="BP761" s="35"/>
      <c r="BQ761" s="35"/>
      <c r="BR761" s="35"/>
      <c r="BS761" s="35"/>
    </row>
    <row r="762" spans="4:71" x14ac:dyDescent="0.25">
      <c r="D762" s="38" t="s">
        <v>3430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BA762" s="39" t="s">
        <v>3443</v>
      </c>
      <c r="BB762" s="35"/>
      <c r="BC762" s="35"/>
      <c r="BD762" s="35"/>
      <c r="BE762" s="35"/>
      <c r="BF762" s="35"/>
      <c r="BG762" s="35"/>
      <c r="BH762" s="35"/>
      <c r="BI762" s="35"/>
      <c r="BJ762" s="35"/>
      <c r="BK762" s="35"/>
      <c r="BL762" s="35"/>
      <c r="BM762" s="35"/>
      <c r="BN762" s="35"/>
      <c r="BO762" s="35"/>
      <c r="BP762" s="35"/>
      <c r="BQ762" s="35"/>
      <c r="BR762" s="35"/>
      <c r="BS762" s="35"/>
    </row>
    <row r="763" spans="4:71" x14ac:dyDescent="0.25">
      <c r="D763" s="38" t="s">
        <v>3431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BA763" s="39" t="s">
        <v>3444</v>
      </c>
      <c r="BB763" s="35"/>
      <c r="BC763" s="35"/>
      <c r="BD763" s="35"/>
      <c r="BE763" s="35"/>
      <c r="BF763" s="35"/>
      <c r="BG763" s="35"/>
      <c r="BH763" s="35"/>
      <c r="BI763" s="35"/>
      <c r="BJ763" s="35"/>
      <c r="BK763" s="35"/>
      <c r="BL763" s="35"/>
      <c r="BM763" s="35"/>
      <c r="BN763" s="35"/>
      <c r="BO763" s="35"/>
      <c r="BP763" s="35"/>
      <c r="BQ763" s="35"/>
      <c r="BR763" s="35"/>
      <c r="BS763" s="35"/>
    </row>
    <row r="764" spans="4:71" x14ac:dyDescent="0.25">
      <c r="D764" s="38" t="s">
        <v>3432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BA764" s="39" t="s">
        <v>3445</v>
      </c>
      <c r="BB764" s="35"/>
      <c r="BC764" s="35"/>
      <c r="BD764" s="35"/>
      <c r="BE764" s="35"/>
      <c r="BF764" s="35"/>
      <c r="BG764" s="35"/>
      <c r="BH764" s="35"/>
      <c r="BI764" s="35"/>
      <c r="BJ764" s="35"/>
      <c r="BK764" s="35"/>
      <c r="BL764" s="35"/>
      <c r="BM764" s="35"/>
      <c r="BN764" s="35"/>
      <c r="BO764" s="35"/>
      <c r="BP764" s="35"/>
      <c r="BQ764" s="35"/>
      <c r="BR764" s="35"/>
      <c r="BS764" s="35"/>
    </row>
    <row r="765" spans="4:71" x14ac:dyDescent="0.25">
      <c r="D765" s="38" t="s">
        <v>319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BA765" s="39" t="s">
        <v>3446</v>
      </c>
      <c r="BB765" s="35"/>
      <c r="BC765" s="35"/>
      <c r="BD765" s="35"/>
      <c r="BE765" s="35"/>
      <c r="BF765" s="35"/>
      <c r="BG765" s="35"/>
      <c r="BH765" s="35"/>
      <c r="BI765" s="35"/>
      <c r="BJ765" s="35"/>
      <c r="BK765" s="35"/>
      <c r="BL765" s="35"/>
      <c r="BM765" s="35"/>
      <c r="BN765" s="35"/>
      <c r="BO765" s="35"/>
      <c r="BP765" s="35"/>
      <c r="BQ765" s="35"/>
      <c r="BR765" s="35"/>
      <c r="BS765" s="35"/>
    </row>
    <row r="766" spans="4:71" x14ac:dyDescent="0.25">
      <c r="D766" s="38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BA766" s="39" t="s">
        <v>3447</v>
      </c>
      <c r="BB766" s="35"/>
      <c r="BC766" s="35"/>
      <c r="BD766" s="35"/>
      <c r="BE766" s="35"/>
      <c r="BF766" s="35"/>
      <c r="BG766" s="35"/>
      <c r="BH766" s="35"/>
      <c r="BI766" s="35"/>
      <c r="BJ766" s="35"/>
      <c r="BK766" s="35"/>
      <c r="BL766" s="35"/>
      <c r="BM766" s="35"/>
      <c r="BN766" s="35"/>
      <c r="BO766" s="35"/>
      <c r="BP766" s="35"/>
      <c r="BQ766" s="35"/>
      <c r="BR766" s="35"/>
      <c r="BS766" s="35"/>
    </row>
    <row r="767" spans="4:71" x14ac:dyDescent="0.25">
      <c r="D767" s="38" t="s">
        <v>343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BA767" s="39" t="s">
        <v>3448</v>
      </c>
      <c r="BB767" s="35"/>
      <c r="BC767" s="35"/>
      <c r="BD767" s="35"/>
      <c r="BE767" s="35"/>
      <c r="BF767" s="35"/>
      <c r="BG767" s="35"/>
      <c r="BH767" s="35"/>
      <c r="BI767" s="35"/>
      <c r="BJ767" s="35"/>
      <c r="BK767" s="35"/>
      <c r="BL767" s="35"/>
      <c r="BM767" s="35"/>
      <c r="BN767" s="35"/>
      <c r="BO767" s="35"/>
      <c r="BP767" s="35"/>
      <c r="BQ767" s="35"/>
      <c r="BR767" s="35"/>
      <c r="BS767" s="35"/>
    </row>
    <row r="768" spans="4:71" x14ac:dyDescent="0.25">
      <c r="D768" s="38" t="s">
        <v>328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BA768" s="39">
        <v>3416</v>
      </c>
      <c r="BB768" s="35"/>
      <c r="BC768" s="35"/>
      <c r="BD768" s="35"/>
      <c r="BE768" s="35"/>
      <c r="BF768" s="35"/>
      <c r="BG768" s="35"/>
      <c r="BH768" s="35"/>
      <c r="BI768" s="35"/>
      <c r="BJ768" s="35"/>
      <c r="BK768" s="35"/>
      <c r="BL768" s="35"/>
      <c r="BM768" s="35"/>
      <c r="BN768" s="35"/>
      <c r="BO768" s="35"/>
      <c r="BP768" s="35"/>
      <c r="BQ768" s="35"/>
      <c r="BR768" s="35"/>
      <c r="BS768" s="35"/>
    </row>
    <row r="769" spans="4:71" x14ac:dyDescent="0.25">
      <c r="D769" s="38" t="s">
        <v>3433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BA769" s="39" t="s">
        <v>258</v>
      </c>
      <c r="BB769" s="35"/>
      <c r="BC769" s="35"/>
      <c r="BD769" s="35"/>
      <c r="BE769" s="35"/>
      <c r="BF769" s="35"/>
      <c r="BG769" s="35"/>
      <c r="BH769" s="35"/>
      <c r="BI769" s="35"/>
      <c r="BJ769" s="35"/>
      <c r="BK769" s="35"/>
      <c r="BL769" s="35"/>
      <c r="BM769" s="35"/>
      <c r="BN769" s="35"/>
      <c r="BO769" s="35"/>
      <c r="BP769" s="35"/>
      <c r="BQ769" s="35"/>
      <c r="BR769" s="35"/>
      <c r="BS769" s="35"/>
    </row>
    <row r="770" spans="4:71" x14ac:dyDescent="0.25">
      <c r="D770" s="38" t="s">
        <v>3434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BA770" s="39"/>
      <c r="BB770" s="35"/>
      <c r="BC770" s="35"/>
      <c r="BD770" s="35"/>
      <c r="BE770" s="35"/>
      <c r="BF770" s="35"/>
      <c r="BG770" s="35"/>
      <c r="BH770" s="35"/>
      <c r="BI770" s="35"/>
      <c r="BJ770" s="35"/>
      <c r="BK770" s="35"/>
      <c r="BL770" s="35"/>
      <c r="BM770" s="35"/>
      <c r="BN770" s="35"/>
      <c r="BO770" s="35"/>
      <c r="BP770" s="35"/>
      <c r="BQ770" s="35"/>
      <c r="BR770" s="35"/>
      <c r="BS770" s="35"/>
    </row>
    <row r="771" spans="4:71" x14ac:dyDescent="0.25">
      <c r="D771" s="38" t="s">
        <v>3435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BA771" s="39" t="s">
        <v>260</v>
      </c>
      <c r="BB771" s="35"/>
      <c r="BC771" s="35"/>
      <c r="BD771" s="35"/>
      <c r="BE771" s="35"/>
      <c r="BF771" s="35"/>
      <c r="BG771" s="35"/>
      <c r="BH771" s="35"/>
      <c r="BI771" s="35"/>
      <c r="BJ771" s="35"/>
      <c r="BK771" s="35"/>
      <c r="BL771" s="35"/>
      <c r="BM771" s="35"/>
      <c r="BN771" s="35"/>
      <c r="BO771" s="35"/>
      <c r="BP771" s="35"/>
      <c r="BQ771" s="35"/>
      <c r="BR771" s="35"/>
      <c r="BS771" s="35"/>
    </row>
    <row r="772" spans="4:71" x14ac:dyDescent="0.25">
      <c r="D772" s="38" t="s">
        <v>3436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BA772" s="39" t="s">
        <v>261</v>
      </c>
      <c r="BB772" s="35"/>
      <c r="BC772" s="35"/>
      <c r="BD772" s="35"/>
      <c r="BE772" s="35"/>
      <c r="BF772" s="35"/>
      <c r="BG772" s="35"/>
      <c r="BH772" s="35"/>
      <c r="BI772" s="35"/>
      <c r="BJ772" s="35"/>
      <c r="BK772" s="35"/>
      <c r="BL772" s="35"/>
      <c r="BM772" s="35"/>
      <c r="BN772" s="35"/>
      <c r="BO772" s="35"/>
      <c r="BP772" s="35"/>
      <c r="BQ772" s="35"/>
      <c r="BR772" s="35"/>
      <c r="BS772" s="35"/>
    </row>
    <row r="773" spans="4:71" x14ac:dyDescent="0.25">
      <c r="D773" s="38" t="s">
        <v>3437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BA773" s="39" t="s">
        <v>325</v>
      </c>
      <c r="BB773" s="35"/>
      <c r="BC773" s="35"/>
      <c r="BD773" s="35"/>
      <c r="BE773" s="35"/>
      <c r="BF773" s="35"/>
      <c r="BG773" s="35"/>
      <c r="BH773" s="35"/>
      <c r="BI773" s="35"/>
      <c r="BJ773" s="35"/>
      <c r="BK773" s="35"/>
      <c r="BL773" s="35"/>
      <c r="BM773" s="35"/>
      <c r="BN773" s="35"/>
      <c r="BO773" s="35"/>
      <c r="BP773" s="35"/>
      <c r="BQ773" s="35"/>
      <c r="BR773" s="35"/>
      <c r="BS773" s="35"/>
    </row>
    <row r="774" spans="4:71" x14ac:dyDescent="0.25">
      <c r="D774" s="38" t="s">
        <v>3438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</row>
    <row r="775" spans="4:71" x14ac:dyDescent="0.25">
      <c r="D775" s="38" t="s">
        <v>3439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</row>
    <row r="776" spans="4:71" x14ac:dyDescent="0.25">
      <c r="D776" s="38" t="s">
        <v>3440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</row>
    <row r="777" spans="4:71" x14ac:dyDescent="0.25">
      <c r="D777" s="38" t="s">
        <v>331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</row>
    <row r="778" spans="4:71" x14ac:dyDescent="0.25">
      <c r="D778" s="38" t="s">
        <v>561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</row>
    <row r="779" spans="4:71" x14ac:dyDescent="0.25">
      <c r="D779" s="38" t="s">
        <v>3441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</row>
    <row r="780" spans="4:71" x14ac:dyDescent="0.25">
      <c r="D780" s="38" t="s">
        <v>3442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</row>
    <row r="782" spans="4:71" x14ac:dyDescent="0.25">
      <c r="D782" s="1" t="s">
        <v>3449</v>
      </c>
    </row>
    <row r="812" spans="2:4" x14ac:dyDescent="0.25">
      <c r="B812" s="3">
        <v>0</v>
      </c>
      <c r="D812" s="4" t="s">
        <v>3457</v>
      </c>
    </row>
    <row r="813" spans="2:4" x14ac:dyDescent="0.25">
      <c r="D813" s="41" t="s">
        <v>300</v>
      </c>
    </row>
    <row r="815" spans="2:4" x14ac:dyDescent="0.25">
      <c r="D815" s="1" t="s">
        <v>36</v>
      </c>
    </row>
    <row r="816" spans="2:4" x14ac:dyDescent="0.25">
      <c r="D816" s="36" t="s">
        <v>3458</v>
      </c>
    </row>
    <row r="818" spans="4:4" x14ac:dyDescent="0.25">
      <c r="D818" s="1" t="s">
        <v>3450</v>
      </c>
    </row>
    <row r="844" spans="4:60" x14ac:dyDescent="0.25">
      <c r="D844" s="1" t="s">
        <v>266</v>
      </c>
      <c r="L844" s="1" t="s">
        <v>305</v>
      </c>
      <c r="T844" s="1" t="s">
        <v>503</v>
      </c>
      <c r="Z844" s="1" t="s">
        <v>359</v>
      </c>
    </row>
    <row r="845" spans="4:60" x14ac:dyDescent="0.25">
      <c r="D845" s="4" t="s">
        <v>3451</v>
      </c>
      <c r="L845" s="4" t="s">
        <v>3452</v>
      </c>
      <c r="T845" s="4" t="s">
        <v>650</v>
      </c>
      <c r="Z845" s="23" t="s">
        <v>3202</v>
      </c>
    </row>
    <row r="847" spans="4:60" x14ac:dyDescent="0.25">
      <c r="D847" s="38" t="s">
        <v>33</v>
      </c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X847" s="38" t="s">
        <v>33</v>
      </c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R847" s="38" t="s">
        <v>33</v>
      </c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</row>
    <row r="848" spans="4:60" x14ac:dyDescent="0.25">
      <c r="D848" s="38" t="s">
        <v>532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X848" s="38" t="s">
        <v>547</v>
      </c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R848" s="38" t="s">
        <v>550</v>
      </c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</row>
    <row r="849" spans="4:60" x14ac:dyDescent="0.25">
      <c r="D849" s="38" t="s">
        <v>497</v>
      </c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X849" s="38" t="s">
        <v>548</v>
      </c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R849" s="38" t="s">
        <v>551</v>
      </c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</row>
    <row r="850" spans="4:60" x14ac:dyDescent="0.25">
      <c r="D850" s="38" t="s">
        <v>498</v>
      </c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X850" s="38" t="s">
        <v>515</v>
      </c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R850" s="38" t="s">
        <v>552</v>
      </c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</row>
    <row r="851" spans="4:60" x14ac:dyDescent="0.25">
      <c r="D851" s="38" t="s">
        <v>505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X851" s="38" t="s">
        <v>516</v>
      </c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R851" s="38" t="s">
        <v>553</v>
      </c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</row>
    <row r="852" spans="4:60" x14ac:dyDescent="0.25">
      <c r="D852" s="38" t="s">
        <v>337</v>
      </c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X852" s="38" t="s">
        <v>462</v>
      </c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R852" s="38" t="s">
        <v>526</v>
      </c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</row>
    <row r="853" spans="4:60" x14ac:dyDescent="0.25">
      <c r="D853" s="38" t="s">
        <v>263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X853" s="38" t="s">
        <v>263</v>
      </c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R853" s="38" t="s">
        <v>263</v>
      </c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</row>
    <row r="854" spans="4:60" x14ac:dyDescent="0.25">
      <c r="D854" s="39" t="s">
        <v>558</v>
      </c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X854" s="38" t="s">
        <v>506</v>
      </c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R854" s="38" t="s">
        <v>506</v>
      </c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</row>
    <row r="855" spans="4:60" x14ac:dyDescent="0.25">
      <c r="D855" s="38" t="s">
        <v>269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X855" s="38" t="s">
        <v>269</v>
      </c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R855" s="38" t="s">
        <v>269</v>
      </c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</row>
    <row r="856" spans="4:60" x14ac:dyDescent="0.25">
      <c r="D856" s="38" t="s">
        <v>499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X856" s="39" t="s">
        <v>559</v>
      </c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R856" s="38" t="s">
        <v>508</v>
      </c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</row>
    <row r="857" spans="4:60" x14ac:dyDescent="0.25">
      <c r="D857" s="38" t="s">
        <v>500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X857" s="38" t="s">
        <v>507</v>
      </c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R857" s="38" t="s">
        <v>507</v>
      </c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</row>
    <row r="858" spans="4:60" x14ac:dyDescent="0.25">
      <c r="D858" s="38" t="s">
        <v>3197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X858" s="38" t="s">
        <v>549</v>
      </c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R858" s="39" t="s">
        <v>560</v>
      </c>
      <c r="AS858" s="35"/>
      <c r="AT858" s="35"/>
      <c r="AU858" s="35"/>
      <c r="AV858" s="35"/>
      <c r="AW858" s="35"/>
      <c r="AX858" s="35"/>
      <c r="AY858" s="35"/>
      <c r="AZ858" s="35"/>
      <c r="BA858" s="35"/>
      <c r="BB858" s="35"/>
      <c r="BC858" s="35"/>
      <c r="BD858" s="35"/>
      <c r="BE858" s="35"/>
      <c r="BF858" s="35"/>
      <c r="BG858" s="35"/>
      <c r="BH858" s="35"/>
    </row>
    <row r="859" spans="4:60" x14ac:dyDescent="0.25">
      <c r="D859" s="33" t="s">
        <v>3453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X859" s="38" t="s">
        <v>509</v>
      </c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R859" s="38" t="s">
        <v>554</v>
      </c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</row>
    <row r="860" spans="4:60" x14ac:dyDescent="0.25">
      <c r="D860" s="33" t="s">
        <v>3454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X860" s="38" t="s">
        <v>3197</v>
      </c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R860" s="38" t="s">
        <v>555</v>
      </c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</row>
    <row r="861" spans="4:60" x14ac:dyDescent="0.25">
      <c r="D861" s="33" t="s">
        <v>3455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X861" s="33" t="s">
        <v>3453</v>
      </c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R861" s="38" t="s">
        <v>556</v>
      </c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</row>
    <row r="862" spans="4:60" x14ac:dyDescent="0.25">
      <c r="D862" s="38" t="s">
        <v>258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X862" s="33" t="s">
        <v>3454</v>
      </c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R862" s="38" t="s">
        <v>557</v>
      </c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</row>
    <row r="863" spans="4:60" x14ac:dyDescent="0.25">
      <c r="X863" s="33" t="s">
        <v>3455</v>
      </c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R863" s="38" t="s">
        <v>3197</v>
      </c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</row>
    <row r="864" spans="4:60" x14ac:dyDescent="0.25">
      <c r="X864" s="38" t="s">
        <v>258</v>
      </c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R864" s="33" t="s">
        <v>3453</v>
      </c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</row>
    <row r="865" spans="4:60" x14ac:dyDescent="0.25">
      <c r="AR865" s="33" t="s">
        <v>3454</v>
      </c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</row>
    <row r="866" spans="4:60" x14ac:dyDescent="0.25">
      <c r="AR866" s="33" t="s">
        <v>3455</v>
      </c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</row>
    <row r="867" spans="4:60" x14ac:dyDescent="0.25">
      <c r="AR867" s="38" t="s">
        <v>258</v>
      </c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</row>
    <row r="869" spans="4:60" x14ac:dyDescent="0.25">
      <c r="D869" s="39" t="s">
        <v>324</v>
      </c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</row>
    <row r="870" spans="4:60" x14ac:dyDescent="0.25">
      <c r="D870" s="39" t="s">
        <v>308</v>
      </c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</row>
    <row r="871" spans="4:60" x14ac:dyDescent="0.25">
      <c r="D871" s="39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</row>
    <row r="872" spans="4:60" x14ac:dyDescent="0.25">
      <c r="D872" s="39" t="s">
        <v>599</v>
      </c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</row>
    <row r="873" spans="4:60" x14ac:dyDescent="0.25">
      <c r="D873" s="39" t="s">
        <v>278</v>
      </c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</row>
    <row r="874" spans="4:60" x14ac:dyDescent="0.25">
      <c r="D874" s="39" t="s">
        <v>3467</v>
      </c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</row>
    <row r="875" spans="4:60" x14ac:dyDescent="0.25">
      <c r="D875" s="39" t="s">
        <v>3466</v>
      </c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</row>
    <row r="876" spans="4:60" x14ac:dyDescent="0.25">
      <c r="D876" s="39" t="s">
        <v>3468</v>
      </c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</row>
    <row r="877" spans="4:60" x14ac:dyDescent="0.25">
      <c r="D877" s="39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</row>
    <row r="878" spans="4:60" x14ac:dyDescent="0.25">
      <c r="D878" s="39" t="s">
        <v>600</v>
      </c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</row>
    <row r="879" spans="4:60" x14ac:dyDescent="0.25">
      <c r="D879" s="39" t="s">
        <v>278</v>
      </c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</row>
    <row r="880" spans="4:60" x14ac:dyDescent="0.25">
      <c r="D880" s="39" t="s">
        <v>3467</v>
      </c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</row>
    <row r="881" spans="4:41" x14ac:dyDescent="0.25">
      <c r="D881" s="39" t="s">
        <v>3466</v>
      </c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</row>
    <row r="882" spans="4:41" x14ac:dyDescent="0.25">
      <c r="D882" s="39" t="s">
        <v>3469</v>
      </c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</row>
    <row r="883" spans="4:41" x14ac:dyDescent="0.25">
      <c r="D883" s="39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</row>
    <row r="884" spans="4:41" x14ac:dyDescent="0.25">
      <c r="D884" s="39" t="s">
        <v>407</v>
      </c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</row>
    <row r="885" spans="4:41" x14ac:dyDescent="0.25">
      <c r="D885" s="39" t="s">
        <v>278</v>
      </c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</row>
    <row r="886" spans="4:41" x14ac:dyDescent="0.25">
      <c r="D886" s="39" t="s">
        <v>3101</v>
      </c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</row>
    <row r="887" spans="4:41" x14ac:dyDescent="0.25">
      <c r="D887" s="39" t="s">
        <v>1432</v>
      </c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</row>
    <row r="888" spans="4:41" x14ac:dyDescent="0.25">
      <c r="D888" s="39" t="s">
        <v>731</v>
      </c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</row>
    <row r="889" spans="4:41" x14ac:dyDescent="0.25">
      <c r="D889" s="39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</row>
    <row r="890" spans="4:41" x14ac:dyDescent="0.25">
      <c r="D890" s="39" t="s">
        <v>260</v>
      </c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</row>
    <row r="891" spans="4:41" x14ac:dyDescent="0.25">
      <c r="D891" s="39" t="s">
        <v>261</v>
      </c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</row>
    <row r="892" spans="4:41" x14ac:dyDescent="0.25">
      <c r="D892" s="39" t="s">
        <v>325</v>
      </c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</row>
    <row r="894" spans="4:41" x14ac:dyDescent="0.25">
      <c r="D894" s="1" t="s">
        <v>3470</v>
      </c>
    </row>
    <row r="923" spans="2:4" x14ac:dyDescent="0.25">
      <c r="B923" s="34">
        <v>0</v>
      </c>
      <c r="D923" s="4" t="s">
        <v>3325</v>
      </c>
    </row>
    <row r="924" spans="2:4" x14ac:dyDescent="0.25">
      <c r="D924" s="41" t="s">
        <v>301</v>
      </c>
    </row>
    <row r="934" spans="4:25" x14ac:dyDescent="0.25">
      <c r="D934" s="1" t="s">
        <v>3319</v>
      </c>
    </row>
    <row r="935" spans="4:25" x14ac:dyDescent="0.25">
      <c r="D935" s="31" t="s">
        <v>3326</v>
      </c>
    </row>
    <row r="937" spans="4:25" x14ac:dyDescent="0.25">
      <c r="D937" s="38" t="s">
        <v>3320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</row>
    <row r="938" spans="4:25" x14ac:dyDescent="0.25">
      <c r="D938" s="38" t="s">
        <v>3321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</row>
    <row r="939" spans="4:25" x14ac:dyDescent="0.25">
      <c r="D939" s="38" t="s">
        <v>3322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</row>
    <row r="940" spans="4:25" x14ac:dyDescent="0.25">
      <c r="D940" s="38" t="s">
        <v>3327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</row>
    <row r="942" spans="4:25" x14ac:dyDescent="0.25">
      <c r="D942" s="39" t="s">
        <v>324</v>
      </c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</row>
    <row r="943" spans="4:25" x14ac:dyDescent="0.25">
      <c r="D943" s="39" t="s">
        <v>308</v>
      </c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</row>
    <row r="944" spans="4:25" x14ac:dyDescent="0.25">
      <c r="D944" s="39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</row>
    <row r="945" spans="4:16" x14ac:dyDescent="0.25">
      <c r="D945" s="39" t="s">
        <v>265</v>
      </c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</row>
    <row r="946" spans="4:16" x14ac:dyDescent="0.25">
      <c r="D946" s="39" t="s">
        <v>278</v>
      </c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</row>
    <row r="947" spans="4:16" x14ac:dyDescent="0.25">
      <c r="D947" s="39" t="s">
        <v>3323</v>
      </c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</row>
    <row r="948" spans="4:16" x14ac:dyDescent="0.25">
      <c r="D948" s="39" t="s">
        <v>3324</v>
      </c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</row>
    <row r="949" spans="4:16" x14ac:dyDescent="0.25">
      <c r="D949" s="39" t="s">
        <v>3328</v>
      </c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</row>
    <row r="950" spans="4:16" x14ac:dyDescent="0.25">
      <c r="D950" s="39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</row>
    <row r="951" spans="4:16" x14ac:dyDescent="0.25">
      <c r="D951" s="39" t="s">
        <v>260</v>
      </c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</row>
    <row r="952" spans="4:16" x14ac:dyDescent="0.25">
      <c r="D952" s="39" t="s">
        <v>261</v>
      </c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</row>
    <row r="953" spans="4:16" x14ac:dyDescent="0.25">
      <c r="D953" s="39" t="s">
        <v>325</v>
      </c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</row>
    <row r="964" spans="2:4" x14ac:dyDescent="0.25">
      <c r="B964" s="3">
        <v>0</v>
      </c>
      <c r="D964" s="4" t="s">
        <v>3515</v>
      </c>
    </row>
    <row r="965" spans="2:4" x14ac:dyDescent="0.25">
      <c r="D965" s="41" t="s">
        <v>299</v>
      </c>
    </row>
    <row r="967" spans="2:4" x14ac:dyDescent="0.25">
      <c r="D967" s="1" t="s">
        <v>36</v>
      </c>
    </row>
    <row r="968" spans="2:4" x14ac:dyDescent="0.25">
      <c r="D968" s="36" t="s">
        <v>3517</v>
      </c>
    </row>
    <row r="970" spans="2:4" x14ac:dyDescent="0.25">
      <c r="D970" s="1" t="s">
        <v>3504</v>
      </c>
    </row>
    <row r="992" spans="4:23" x14ac:dyDescent="0.25">
      <c r="D992" s="1" t="s">
        <v>266</v>
      </c>
      <c r="L992" s="1" t="s">
        <v>503</v>
      </c>
      <c r="R992" s="1" t="s">
        <v>359</v>
      </c>
      <c r="W992" s="1" t="s">
        <v>510</v>
      </c>
    </row>
    <row r="993" spans="4:60" x14ac:dyDescent="0.25">
      <c r="D993" s="4" t="s">
        <v>3505</v>
      </c>
      <c r="L993" s="4" t="s">
        <v>3506</v>
      </c>
      <c r="R993" s="23" t="s">
        <v>3507</v>
      </c>
      <c r="W993" s="4" t="s">
        <v>3508</v>
      </c>
    </row>
    <row r="995" spans="4:60" x14ac:dyDescent="0.25">
      <c r="D995" s="38" t="s">
        <v>33</v>
      </c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X995" s="38" t="s">
        <v>33</v>
      </c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R995" s="38" t="s">
        <v>33</v>
      </c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</row>
    <row r="996" spans="4:60" x14ac:dyDescent="0.25">
      <c r="D996" s="38" t="s">
        <v>532</v>
      </c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X996" s="38" t="s">
        <v>547</v>
      </c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R996" s="38" t="s">
        <v>550</v>
      </c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</row>
    <row r="997" spans="4:60" x14ac:dyDescent="0.25">
      <c r="D997" s="38" t="s">
        <v>497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X997" s="38" t="s">
        <v>548</v>
      </c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R997" s="38" t="s">
        <v>551</v>
      </c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</row>
    <row r="998" spans="4:60" x14ac:dyDescent="0.25">
      <c r="D998" s="38" t="s">
        <v>498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X998" s="38" t="s">
        <v>515</v>
      </c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R998" s="38" t="s">
        <v>552</v>
      </c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</row>
    <row r="999" spans="4:60" x14ac:dyDescent="0.25">
      <c r="D999" s="38" t="s">
        <v>505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X999" s="38" t="s">
        <v>516</v>
      </c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R999" s="38" t="s">
        <v>553</v>
      </c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</row>
    <row r="1000" spans="4:60" x14ac:dyDescent="0.25">
      <c r="D1000" s="38" t="s">
        <v>337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X1000" s="38" t="s">
        <v>462</v>
      </c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R1000" s="38" t="s">
        <v>526</v>
      </c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</row>
    <row r="1001" spans="4:60" x14ac:dyDescent="0.25">
      <c r="D1001" s="38" t="s">
        <v>263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X1001" s="38" t="s">
        <v>263</v>
      </c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R1001" s="38" t="s">
        <v>263</v>
      </c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</row>
    <row r="1002" spans="4:60" x14ac:dyDescent="0.25">
      <c r="D1002" s="39" t="s">
        <v>558</v>
      </c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X1002" s="38" t="s">
        <v>506</v>
      </c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R1002" s="38" t="s">
        <v>506</v>
      </c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</row>
    <row r="1003" spans="4:60" x14ac:dyDescent="0.25">
      <c r="D1003" s="38" t="s">
        <v>269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X1003" s="38" t="s">
        <v>269</v>
      </c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R1003" s="38" t="s">
        <v>269</v>
      </c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</row>
    <row r="1004" spans="4:60" x14ac:dyDescent="0.25">
      <c r="D1004" s="38" t="s">
        <v>499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X1004" s="39" t="s">
        <v>559</v>
      </c>
      <c r="Y1004" s="35"/>
      <c r="Z1004" s="35"/>
      <c r="AA1004" s="35"/>
      <c r="AB1004" s="35"/>
      <c r="AC1004" s="35"/>
      <c r="AD1004" s="35"/>
      <c r="AE1004" s="35"/>
      <c r="AF1004" s="35"/>
      <c r="AG1004" s="35"/>
      <c r="AH1004" s="35"/>
      <c r="AI1004" s="35"/>
      <c r="AJ1004" s="35"/>
      <c r="AK1004" s="35"/>
      <c r="AL1004" s="35"/>
      <c r="AM1004" s="35"/>
      <c r="AN1004" s="35"/>
      <c r="AR1004" s="38" t="s">
        <v>508</v>
      </c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</row>
    <row r="1005" spans="4:60" x14ac:dyDescent="0.25">
      <c r="D1005" s="38" t="s">
        <v>500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X1005" s="38" t="s">
        <v>507</v>
      </c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R1005" s="38" t="s">
        <v>507</v>
      </c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</row>
    <row r="1006" spans="4:60" x14ac:dyDescent="0.25">
      <c r="D1006" s="38" t="s">
        <v>3197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X1006" s="38" t="s">
        <v>549</v>
      </c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R1006" s="39" t="s">
        <v>560</v>
      </c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</row>
    <row r="1007" spans="4:60" x14ac:dyDescent="0.25">
      <c r="D1007" s="33" t="s">
        <v>3509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X1007" s="38" t="s">
        <v>509</v>
      </c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R1007" s="38" t="s">
        <v>554</v>
      </c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</row>
    <row r="1008" spans="4:60" x14ac:dyDescent="0.25">
      <c r="D1008" s="33" t="s">
        <v>3454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X1008" s="38" t="s">
        <v>3197</v>
      </c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R1008" s="38" t="s">
        <v>555</v>
      </c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</row>
    <row r="1009" spans="4:60" x14ac:dyDescent="0.25">
      <c r="D1009" s="33" t="s">
        <v>3455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X1009" s="33" t="s">
        <v>3509</v>
      </c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R1009" s="38" t="s">
        <v>556</v>
      </c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</row>
    <row r="1010" spans="4:60" x14ac:dyDescent="0.25">
      <c r="D1010" s="38" t="s">
        <v>258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X1010" s="33" t="s">
        <v>3454</v>
      </c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R1010" s="38" t="s">
        <v>557</v>
      </c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</row>
    <row r="1011" spans="4:60" x14ac:dyDescent="0.25">
      <c r="X1011" s="33" t="s">
        <v>3455</v>
      </c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R1011" s="38" t="s">
        <v>3197</v>
      </c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</row>
    <row r="1012" spans="4:60" x14ac:dyDescent="0.25">
      <c r="X1012" s="38" t="s">
        <v>258</v>
      </c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R1012" s="33" t="s">
        <v>3509</v>
      </c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</row>
    <row r="1013" spans="4:60" x14ac:dyDescent="0.25">
      <c r="AR1013" s="33" t="s">
        <v>3454</v>
      </c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</row>
    <row r="1014" spans="4:60" x14ac:dyDescent="0.25">
      <c r="AR1014" s="33" t="s">
        <v>3455</v>
      </c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</row>
    <row r="1015" spans="4:60" x14ac:dyDescent="0.25">
      <c r="AR1015" s="38" t="s">
        <v>258</v>
      </c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</row>
    <row r="1017" spans="4:60" x14ac:dyDescent="0.25">
      <c r="D1017" s="39" t="s">
        <v>324</v>
      </c>
      <c r="E1017" s="3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  <c r="AB1017" s="35"/>
      <c r="AC1017" s="35"/>
      <c r="AD1017" s="35"/>
      <c r="AE1017" s="35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</row>
    <row r="1018" spans="4:60" x14ac:dyDescent="0.25">
      <c r="D1018" s="39" t="s">
        <v>308</v>
      </c>
      <c r="E1018" s="3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  <c r="Z1018" s="35"/>
      <c r="AA1018" s="35"/>
      <c r="AB1018" s="35"/>
      <c r="AC1018" s="35"/>
      <c r="AD1018" s="35"/>
      <c r="AE1018" s="35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</row>
    <row r="1019" spans="4:60" x14ac:dyDescent="0.25">
      <c r="D1019" s="39"/>
      <c r="E1019" s="3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35"/>
      <c r="T1019" s="35"/>
      <c r="U1019" s="35"/>
      <c r="V1019" s="35"/>
      <c r="W1019" s="35"/>
      <c r="X1019" s="35"/>
      <c r="Y1019" s="35"/>
      <c r="Z1019" s="35"/>
      <c r="AA1019" s="35"/>
      <c r="AB1019" s="35"/>
      <c r="AC1019" s="35"/>
      <c r="AD1019" s="35"/>
      <c r="AE1019" s="35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</row>
    <row r="1020" spans="4:60" x14ac:dyDescent="0.25">
      <c r="D1020" s="39" t="s">
        <v>599</v>
      </c>
      <c r="E1020" s="3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35"/>
      <c r="T1020" s="35"/>
      <c r="U1020" s="35"/>
      <c r="V1020" s="35"/>
      <c r="W1020" s="35"/>
      <c r="X1020" s="35"/>
      <c r="Y1020" s="35"/>
      <c r="Z1020" s="35"/>
      <c r="AA1020" s="35"/>
      <c r="AB1020" s="35"/>
      <c r="AC1020" s="35"/>
      <c r="AD1020" s="35"/>
      <c r="AE1020" s="35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</row>
    <row r="1021" spans="4:60" x14ac:dyDescent="0.25">
      <c r="D1021" s="39" t="s">
        <v>278</v>
      </c>
      <c r="E1021" s="3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35"/>
      <c r="T1021" s="35"/>
      <c r="U1021" s="35"/>
      <c r="V1021" s="35"/>
      <c r="W1021" s="35"/>
      <c r="X1021" s="35"/>
      <c r="Y1021" s="35"/>
      <c r="Z1021" s="35"/>
      <c r="AA1021" s="35"/>
      <c r="AB1021" s="35"/>
      <c r="AC1021" s="35"/>
      <c r="AD1021" s="35"/>
      <c r="AE1021" s="35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</row>
    <row r="1022" spans="4:60" x14ac:dyDescent="0.25">
      <c r="D1022" s="39" t="s">
        <v>3518</v>
      </c>
      <c r="E1022" s="3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35"/>
      <c r="T1022" s="35"/>
      <c r="U1022" s="35"/>
      <c r="V1022" s="35"/>
      <c r="W1022" s="35"/>
      <c r="X1022" s="35"/>
      <c r="Y1022" s="35"/>
      <c r="Z1022" s="35"/>
      <c r="AA1022" s="35"/>
      <c r="AB1022" s="35"/>
      <c r="AC1022" s="35"/>
      <c r="AD1022" s="35"/>
      <c r="AE1022" s="35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</row>
    <row r="1023" spans="4:60" x14ac:dyDescent="0.25">
      <c r="D1023" s="39" t="s">
        <v>3474</v>
      </c>
      <c r="E1023" s="3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35"/>
      <c r="T1023" s="35"/>
      <c r="U1023" s="35"/>
      <c r="V1023" s="35"/>
      <c r="W1023" s="35"/>
      <c r="X1023" s="35"/>
      <c r="Y1023" s="35"/>
      <c r="Z1023" s="35"/>
      <c r="AA1023" s="35"/>
      <c r="AB1023" s="35"/>
      <c r="AC1023" s="35"/>
      <c r="AD1023" s="35"/>
      <c r="AE1023" s="35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</row>
    <row r="1024" spans="4:60" x14ac:dyDescent="0.25">
      <c r="D1024" s="39" t="s">
        <v>3476</v>
      </c>
      <c r="E1024" s="3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35"/>
      <c r="T1024" s="35"/>
      <c r="U1024" s="35"/>
      <c r="V1024" s="35"/>
      <c r="W1024" s="35"/>
      <c r="X1024" s="35"/>
      <c r="Y1024" s="35"/>
      <c r="Z1024" s="35"/>
      <c r="AA1024" s="35"/>
      <c r="AB1024" s="35"/>
      <c r="AC1024" s="35"/>
      <c r="AD1024" s="35"/>
      <c r="AE1024" s="35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</row>
    <row r="1025" spans="4:41" x14ac:dyDescent="0.25">
      <c r="D1025" s="39"/>
      <c r="E1025" s="3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35"/>
      <c r="T1025" s="35"/>
      <c r="U1025" s="35"/>
      <c r="V1025" s="35"/>
      <c r="W1025" s="35"/>
      <c r="X1025" s="35"/>
      <c r="Y1025" s="35"/>
      <c r="Z1025" s="35"/>
      <c r="AA1025" s="35"/>
      <c r="AB1025" s="35"/>
      <c r="AC1025" s="35"/>
      <c r="AD1025" s="35"/>
      <c r="AE1025" s="35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</row>
    <row r="1026" spans="4:41" x14ac:dyDescent="0.25">
      <c r="D1026" s="39" t="s">
        <v>600</v>
      </c>
      <c r="E1026" s="3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35"/>
      <c r="T1026" s="35"/>
      <c r="U1026" s="35"/>
      <c r="V1026" s="35"/>
      <c r="W1026" s="35"/>
      <c r="X1026" s="35"/>
      <c r="Y1026" s="35"/>
      <c r="Z1026" s="35"/>
      <c r="AA1026" s="35"/>
      <c r="AB1026" s="35"/>
      <c r="AC1026" s="35"/>
      <c r="AD1026" s="35"/>
      <c r="AE1026" s="35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</row>
    <row r="1027" spans="4:41" x14ac:dyDescent="0.25">
      <c r="D1027" s="39" t="s">
        <v>278</v>
      </c>
      <c r="E1027" s="3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35"/>
      <c r="T1027" s="35"/>
      <c r="U1027" s="35"/>
      <c r="V1027" s="35"/>
      <c r="W1027" s="35"/>
      <c r="X1027" s="35"/>
      <c r="Y1027" s="35"/>
      <c r="Z1027" s="35"/>
      <c r="AA1027" s="35"/>
      <c r="AB1027" s="35"/>
      <c r="AC1027" s="35"/>
      <c r="AD1027" s="35"/>
      <c r="AE1027" s="35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</row>
    <row r="1028" spans="4:41" x14ac:dyDescent="0.25">
      <c r="D1028" s="39" t="s">
        <v>3512</v>
      </c>
      <c r="E1028" s="3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35"/>
      <c r="T1028" s="35"/>
      <c r="U1028" s="35"/>
      <c r="V1028" s="35"/>
      <c r="W1028" s="35"/>
      <c r="X1028" s="35"/>
      <c r="Y1028" s="35"/>
      <c r="Z1028" s="35"/>
      <c r="AA1028" s="35"/>
      <c r="AB1028" s="35"/>
      <c r="AC1028" s="35"/>
      <c r="AD1028" s="35"/>
      <c r="AE1028" s="35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</row>
    <row r="1029" spans="4:41" x14ac:dyDescent="0.25">
      <c r="D1029" s="39" t="s">
        <v>3510</v>
      </c>
      <c r="E1029" s="3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  <c r="T1029" s="35"/>
      <c r="U1029" s="35"/>
      <c r="V1029" s="35"/>
      <c r="W1029" s="35"/>
      <c r="X1029" s="35"/>
      <c r="Y1029" s="35"/>
      <c r="Z1029" s="35"/>
      <c r="AA1029" s="35"/>
      <c r="AB1029" s="35"/>
      <c r="AC1029" s="35"/>
      <c r="AD1029" s="35"/>
      <c r="AE1029" s="35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</row>
    <row r="1030" spans="4:41" x14ac:dyDescent="0.25">
      <c r="D1030" s="39" t="s">
        <v>3511</v>
      </c>
      <c r="E1030" s="3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</row>
    <row r="1031" spans="4:41" x14ac:dyDescent="0.25">
      <c r="D1031" s="39"/>
      <c r="E1031" s="3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  <c r="AB1031" s="35"/>
      <c r="AC1031" s="35"/>
      <c r="AD1031" s="35"/>
      <c r="AE1031" s="35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</row>
    <row r="1032" spans="4:41" x14ac:dyDescent="0.25">
      <c r="D1032" s="39" t="s">
        <v>407</v>
      </c>
      <c r="E1032" s="3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  <c r="AB1032" s="35"/>
      <c r="AC1032" s="35"/>
      <c r="AD1032" s="35"/>
      <c r="AE1032" s="35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</row>
    <row r="1033" spans="4:41" x14ac:dyDescent="0.25">
      <c r="D1033" s="39" t="s">
        <v>278</v>
      </c>
      <c r="E1033" s="3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  <c r="AB1033" s="35"/>
      <c r="AC1033" s="35"/>
      <c r="AD1033" s="35"/>
      <c r="AE1033" s="35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</row>
    <row r="1034" spans="4:41" x14ac:dyDescent="0.25">
      <c r="D1034" s="39" t="s">
        <v>3512</v>
      </c>
      <c r="E1034" s="3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  <c r="AB1034" s="35"/>
      <c r="AC1034" s="35"/>
      <c r="AD1034" s="35"/>
      <c r="AE1034" s="35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</row>
    <row r="1035" spans="4:41" x14ac:dyDescent="0.25">
      <c r="D1035" s="39" t="s">
        <v>3510</v>
      </c>
      <c r="E1035" s="3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</row>
    <row r="1036" spans="4:41" x14ac:dyDescent="0.25">
      <c r="D1036" s="39" t="s">
        <v>3513</v>
      </c>
      <c r="E1036" s="3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  <c r="AB1036" s="35"/>
      <c r="AC1036" s="35"/>
      <c r="AD1036" s="35"/>
      <c r="AE1036" s="35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</row>
    <row r="1037" spans="4:41" x14ac:dyDescent="0.25">
      <c r="D1037" s="39"/>
      <c r="E1037" s="3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</row>
    <row r="1038" spans="4:41" x14ac:dyDescent="0.25">
      <c r="D1038" s="39" t="s">
        <v>260</v>
      </c>
      <c r="E1038" s="3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</row>
    <row r="1039" spans="4:41" x14ac:dyDescent="0.25">
      <c r="D1039" s="39" t="s">
        <v>261</v>
      </c>
      <c r="E1039" s="3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</row>
    <row r="1040" spans="4:41" x14ac:dyDescent="0.25">
      <c r="D1040" s="39" t="s">
        <v>325</v>
      </c>
      <c r="E1040" s="3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</row>
    <row r="1042" spans="4:4" x14ac:dyDescent="0.25">
      <c r="D1042" s="1" t="s">
        <v>3519</v>
      </c>
    </row>
    <row r="1075" spans="2:4" x14ac:dyDescent="0.25">
      <c r="B1075" s="2">
        <v>0</v>
      </c>
      <c r="D1075" s="4" t="s">
        <v>501</v>
      </c>
    </row>
    <row r="1076" spans="2:4" x14ac:dyDescent="0.25">
      <c r="D1076" s="41" t="s">
        <v>301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244AC-1A32-4E8C-93CC-CADD04474286}">
  <dimension ref="A2:J24"/>
  <sheetViews>
    <sheetView topLeftCell="A10" zoomScale="85" zoomScaleNormal="85" workbookViewId="0">
      <selection activeCell="S14" sqref="S14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5.2851562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639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3378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23</v>
      </c>
      <c r="I5" s="47" t="s">
        <v>18</v>
      </c>
      <c r="J5" s="47" t="s">
        <v>259</v>
      </c>
    </row>
    <row r="6" spans="1:10" ht="60" x14ac:dyDescent="0.25">
      <c r="A6" s="140" t="s">
        <v>2907</v>
      </c>
      <c r="B6" s="140" t="s">
        <v>2909</v>
      </c>
      <c r="C6" s="140" t="s">
        <v>2702</v>
      </c>
      <c r="D6" s="140" t="s">
        <v>310</v>
      </c>
      <c r="E6" s="140" t="s">
        <v>272</v>
      </c>
      <c r="F6" s="142">
        <v>45219.354166666999</v>
      </c>
      <c r="G6" s="142">
        <v>45639.625</v>
      </c>
      <c r="H6" s="140" t="s">
        <v>23</v>
      </c>
      <c r="I6" s="140" t="s">
        <v>18</v>
      </c>
      <c r="J6" s="140" t="s">
        <v>259</v>
      </c>
    </row>
    <row r="7" spans="1:10" ht="45" x14ac:dyDescent="0.25">
      <c r="A7" s="141" t="s">
        <v>2927</v>
      </c>
      <c r="B7" s="141" t="s">
        <v>2926</v>
      </c>
      <c r="C7" s="141" t="s">
        <v>395</v>
      </c>
      <c r="D7" s="141" t="s">
        <v>310</v>
      </c>
      <c r="E7" s="141" t="s">
        <v>272</v>
      </c>
      <c r="F7" s="143">
        <v>45219.598611111003</v>
      </c>
      <c r="G7" s="143">
        <v>45642.541666666999</v>
      </c>
      <c r="H7" s="141" t="s">
        <v>23</v>
      </c>
      <c r="I7" s="141" t="s">
        <v>18</v>
      </c>
      <c r="J7" s="141" t="s">
        <v>259</v>
      </c>
    </row>
    <row r="8" spans="1:10" ht="45" x14ac:dyDescent="0.25">
      <c r="A8" s="140" t="s">
        <v>2943</v>
      </c>
      <c r="B8" s="140" t="s">
        <v>2939</v>
      </c>
      <c r="C8" s="140" t="s">
        <v>395</v>
      </c>
      <c r="D8" s="140" t="s">
        <v>310</v>
      </c>
      <c r="E8" s="140" t="s">
        <v>272</v>
      </c>
      <c r="F8" s="142">
        <v>45219.613888888998</v>
      </c>
      <c r="G8" s="142">
        <v>45642.561111110997</v>
      </c>
      <c r="H8" s="140" t="s">
        <v>23</v>
      </c>
      <c r="I8" s="140" t="s">
        <v>18</v>
      </c>
      <c r="J8" s="140" t="s">
        <v>259</v>
      </c>
    </row>
    <row r="9" spans="1:10" ht="45" x14ac:dyDescent="0.25">
      <c r="A9" s="47" t="s">
        <v>3021</v>
      </c>
      <c r="B9" s="47" t="s">
        <v>3027</v>
      </c>
      <c r="C9" s="47" t="s">
        <v>327</v>
      </c>
      <c r="D9" s="47" t="s">
        <v>310</v>
      </c>
      <c r="E9" s="47" t="s">
        <v>272</v>
      </c>
      <c r="F9" s="62">
        <v>45223.447222221999</v>
      </c>
      <c r="G9" s="62">
        <v>45644.394444443999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3025</v>
      </c>
      <c r="B10" s="44" t="s">
        <v>3020</v>
      </c>
      <c r="C10" s="44" t="s">
        <v>323</v>
      </c>
      <c r="D10" s="44" t="s">
        <v>310</v>
      </c>
      <c r="E10" s="44" t="s">
        <v>272</v>
      </c>
      <c r="F10" s="63">
        <v>45223.450694444</v>
      </c>
      <c r="G10" s="63">
        <v>45644.401388888997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3093</v>
      </c>
      <c r="B11" s="47" t="s">
        <v>3092</v>
      </c>
      <c r="C11" s="47" t="s">
        <v>323</v>
      </c>
      <c r="D11" s="47" t="s">
        <v>310</v>
      </c>
      <c r="E11" s="47" t="s">
        <v>272</v>
      </c>
      <c r="F11" s="62">
        <v>45223.638888889</v>
      </c>
      <c r="G11" s="62">
        <v>45644.583333333001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3180</v>
      </c>
      <c r="B12" s="44" t="s">
        <v>3182</v>
      </c>
      <c r="C12" s="44" t="s">
        <v>2702</v>
      </c>
      <c r="D12" s="44" t="s">
        <v>310</v>
      </c>
      <c r="E12" s="44" t="s">
        <v>272</v>
      </c>
      <c r="F12" s="63">
        <v>45224.440972222001</v>
      </c>
      <c r="G12" s="63">
        <v>45645.381944444001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3184</v>
      </c>
      <c r="B13" s="47" t="s">
        <v>3183</v>
      </c>
      <c r="C13" s="47" t="s">
        <v>323</v>
      </c>
      <c r="D13" s="47" t="s">
        <v>310</v>
      </c>
      <c r="E13" s="47" t="s">
        <v>272</v>
      </c>
      <c r="F13" s="62">
        <v>45224.451388889</v>
      </c>
      <c r="G13" s="62">
        <v>45645.402777777999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3298</v>
      </c>
      <c r="B14" s="44" t="s">
        <v>3300</v>
      </c>
      <c r="C14" s="44" t="s">
        <v>3377</v>
      </c>
      <c r="D14" s="44" t="s">
        <v>310</v>
      </c>
      <c r="E14" s="44" t="s">
        <v>272</v>
      </c>
      <c r="F14" s="63">
        <v>45225.408333332998</v>
      </c>
      <c r="G14" s="63">
        <v>45646.358333333003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60" t="s">
        <v>3363</v>
      </c>
      <c r="B15" s="60" t="s">
        <v>3365</v>
      </c>
      <c r="C15" s="60" t="s">
        <v>2699</v>
      </c>
      <c r="D15" s="60" t="s">
        <v>310</v>
      </c>
      <c r="E15" s="60" t="s">
        <v>272</v>
      </c>
      <c r="F15" s="70">
        <v>45225.682638888997</v>
      </c>
      <c r="G15" s="70">
        <v>45646.625</v>
      </c>
      <c r="H15" s="60" t="s">
        <v>23</v>
      </c>
      <c r="I15" s="60" t="s">
        <v>18</v>
      </c>
      <c r="J15" s="60" t="s">
        <v>255</v>
      </c>
    </row>
    <row r="17" spans="1:10" ht="45" x14ac:dyDescent="0.25">
      <c r="A17" s="43" t="s">
        <v>3376</v>
      </c>
      <c r="B17" s="43" t="s">
        <v>3366</v>
      </c>
      <c r="C17" s="43"/>
      <c r="D17" s="43"/>
      <c r="E17" s="43"/>
      <c r="F17" s="65"/>
      <c r="G17" s="65"/>
      <c r="H17" s="43"/>
      <c r="I17" s="43"/>
      <c r="J17" s="43" t="s">
        <v>317</v>
      </c>
    </row>
    <row r="18" spans="1:10" ht="30" x14ac:dyDescent="0.25">
      <c r="A18" s="43" t="s">
        <v>3424</v>
      </c>
      <c r="B18" s="43" t="s">
        <v>3423</v>
      </c>
      <c r="C18" s="43"/>
      <c r="D18" s="43"/>
      <c r="E18" s="43"/>
      <c r="F18" s="65"/>
      <c r="G18" s="65"/>
      <c r="H18" s="43"/>
      <c r="I18" s="43"/>
      <c r="J18" s="43" t="s">
        <v>317</v>
      </c>
    </row>
    <row r="19" spans="1:10" x14ac:dyDescent="0.25">
      <c r="A19" s="43" t="s">
        <v>3456</v>
      </c>
      <c r="B19" s="43" t="s">
        <v>3450</v>
      </c>
      <c r="C19" s="43"/>
      <c r="D19" s="43"/>
      <c r="E19" s="43"/>
      <c r="F19" s="65"/>
      <c r="G19" s="65"/>
      <c r="H19" s="43"/>
      <c r="I19" s="43"/>
      <c r="J19" s="43" t="s">
        <v>317</v>
      </c>
    </row>
    <row r="20" spans="1:10" x14ac:dyDescent="0.25">
      <c r="A20" s="42" t="s">
        <v>3479</v>
      </c>
      <c r="B20" s="42" t="s">
        <v>3481</v>
      </c>
      <c r="C20" s="42"/>
      <c r="D20" s="42"/>
      <c r="E20" s="42"/>
      <c r="F20" s="64"/>
      <c r="G20" s="64"/>
      <c r="H20" s="42"/>
      <c r="I20" s="42"/>
      <c r="J20" s="42" t="s">
        <v>317</v>
      </c>
    </row>
    <row r="21" spans="1:10" x14ac:dyDescent="0.25">
      <c r="A21" s="42" t="s">
        <v>3514</v>
      </c>
      <c r="B21" s="42" t="s">
        <v>3516</v>
      </c>
      <c r="C21" s="42"/>
      <c r="D21" s="42"/>
      <c r="E21" s="42"/>
      <c r="F21" s="64"/>
      <c r="G21" s="64"/>
      <c r="H21" s="42"/>
      <c r="I21" s="42"/>
      <c r="J21" s="42" t="s">
        <v>317</v>
      </c>
    </row>
    <row r="22" spans="1:10" x14ac:dyDescent="0.25">
      <c r="A22" s="42"/>
      <c r="B22" s="42"/>
      <c r="C22" s="42"/>
      <c r="D22" s="42"/>
      <c r="E22" s="42"/>
      <c r="F22" s="64"/>
      <c r="G22" s="64"/>
      <c r="H22" s="42"/>
      <c r="I22" s="42"/>
      <c r="J22" s="42" t="s">
        <v>317</v>
      </c>
    </row>
    <row r="23" spans="1:10" x14ac:dyDescent="0.25">
      <c r="A23" s="42"/>
      <c r="B23" s="42"/>
      <c r="C23" s="42"/>
      <c r="D23" s="42"/>
      <c r="E23" s="42"/>
      <c r="F23" s="64"/>
      <c r="G23" s="64"/>
      <c r="H23" s="42"/>
      <c r="I23" s="42"/>
      <c r="J23" s="42" t="s">
        <v>317</v>
      </c>
    </row>
    <row r="24" spans="1:10" x14ac:dyDescent="0.25">
      <c r="A24" s="42"/>
      <c r="B24" s="42"/>
      <c r="C24" s="42"/>
      <c r="D24" s="42"/>
      <c r="E24" s="42"/>
      <c r="F24" s="64"/>
      <c r="G24" s="64"/>
      <c r="H24" s="42"/>
      <c r="I24" s="42"/>
      <c r="J24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69D6A-C389-4F64-A007-BDA5D59B9D8F}">
  <dimension ref="B2:BK872"/>
  <sheetViews>
    <sheetView topLeftCell="A451" zoomScale="85" zoomScaleNormal="85" workbookViewId="0">
      <selection activeCell="D441" sqref="D441:D50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3265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3266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3267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3268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0" spans="4:37" x14ac:dyDescent="0.25">
      <c r="D50" s="4" t="s">
        <v>362</v>
      </c>
      <c r="E50" s="4" t="s">
        <v>438</v>
      </c>
      <c r="F50" s="4" t="s">
        <v>439</v>
      </c>
      <c r="G50" s="4" t="s">
        <v>440</v>
      </c>
      <c r="H50" s="4" t="s">
        <v>441</v>
      </c>
      <c r="I50" s="4" t="s">
        <v>442</v>
      </c>
      <c r="J50" s="4" t="s">
        <v>443</v>
      </c>
      <c r="K50" s="4" t="s">
        <v>444</v>
      </c>
      <c r="L50" s="4" t="s">
        <v>445</v>
      </c>
      <c r="M50" s="4" t="s">
        <v>446</v>
      </c>
      <c r="N50" s="4" t="s">
        <v>447</v>
      </c>
      <c r="O50" s="4" t="s">
        <v>448</v>
      </c>
      <c r="P50" s="4" t="s">
        <v>449</v>
      </c>
      <c r="Q50" s="4" t="s">
        <v>450</v>
      </c>
      <c r="R50" s="4" t="s">
        <v>451</v>
      </c>
      <c r="S50" s="4" t="s">
        <v>452</v>
      </c>
      <c r="T50" s="4" t="s">
        <v>369</v>
      </c>
      <c r="U50" s="4" t="s">
        <v>370</v>
      </c>
      <c r="V50" s="4" t="s">
        <v>453</v>
      </c>
      <c r="W50" s="4" t="s">
        <v>454</v>
      </c>
      <c r="X50" s="4" t="s">
        <v>455</v>
      </c>
      <c r="Y50" s="4" t="s">
        <v>456</v>
      </c>
      <c r="Z50" s="4" t="s">
        <v>457</v>
      </c>
      <c r="AA50" s="4" t="s">
        <v>371</v>
      </c>
      <c r="AB50" s="4" t="s">
        <v>421</v>
      </c>
      <c r="AC50" s="4" t="s">
        <v>405</v>
      </c>
      <c r="AD50" s="4" t="s">
        <v>372</v>
      </c>
      <c r="AE50" s="4" t="s">
        <v>373</v>
      </c>
      <c r="AF50" s="4" t="s">
        <v>374</v>
      </c>
      <c r="AG50" s="4" t="s">
        <v>363</v>
      </c>
      <c r="AH50" s="4" t="s">
        <v>375</v>
      </c>
      <c r="AI50" s="4" t="s">
        <v>458</v>
      </c>
      <c r="AJ50" s="4" t="s">
        <v>459</v>
      </c>
      <c r="AK50" s="4" t="s">
        <v>376</v>
      </c>
    </row>
    <row r="51" spans="4:37" x14ac:dyDescent="0.25">
      <c r="D51" s="1">
        <v>399284</v>
      </c>
      <c r="E51" s="1">
        <v>5757</v>
      </c>
      <c r="F51" s="54">
        <v>45292</v>
      </c>
      <c r="G51" s="1">
        <v>11100000</v>
      </c>
      <c r="H51" s="1">
        <v>12099000</v>
      </c>
      <c r="I51" s="1" t="s">
        <v>404</v>
      </c>
      <c r="J51" s="1" t="s">
        <v>404</v>
      </c>
      <c r="K51" s="1" t="s">
        <v>404</v>
      </c>
      <c r="L51" s="1" t="s">
        <v>404</v>
      </c>
      <c r="M51" s="1" t="s">
        <v>404</v>
      </c>
      <c r="N51" s="1">
        <v>1221000</v>
      </c>
      <c r="O51" s="1" t="s">
        <v>404</v>
      </c>
      <c r="P51" s="1">
        <v>222000</v>
      </c>
      <c r="Q51" s="1" t="s">
        <v>404</v>
      </c>
      <c r="R51" s="1" t="s">
        <v>404</v>
      </c>
      <c r="S51" s="1">
        <v>0</v>
      </c>
      <c r="T51" s="1" t="s">
        <v>404</v>
      </c>
      <c r="U51" s="1" t="s">
        <v>404</v>
      </c>
      <c r="V51" s="1">
        <v>0</v>
      </c>
      <c r="W51" s="1" t="s">
        <v>404</v>
      </c>
      <c r="X51" s="1" t="s">
        <v>404</v>
      </c>
      <c r="Y51" s="1" t="s">
        <v>404</v>
      </c>
      <c r="Z51" s="1" t="s">
        <v>404</v>
      </c>
      <c r="AA51" s="1" t="s">
        <v>404</v>
      </c>
      <c r="AB51" s="54">
        <v>45199</v>
      </c>
      <c r="AC51" s="54">
        <v>45229</v>
      </c>
      <c r="AD51" s="1" t="s">
        <v>3520</v>
      </c>
      <c r="AE51" s="54">
        <v>44930.660841400466</v>
      </c>
      <c r="AF51" s="1" t="s">
        <v>437</v>
      </c>
      <c r="AG51" s="1" t="s">
        <v>404</v>
      </c>
      <c r="AH51" s="1" t="s">
        <v>404</v>
      </c>
      <c r="AI51" s="1" t="s">
        <v>404</v>
      </c>
      <c r="AJ51" s="1" t="s">
        <v>404</v>
      </c>
      <c r="AK51" s="1" t="s">
        <v>404</v>
      </c>
    </row>
    <row r="52" spans="4:37" x14ac:dyDescent="0.25">
      <c r="D52" s="1">
        <v>400358</v>
      </c>
      <c r="E52" s="1">
        <v>5787</v>
      </c>
      <c r="F52" s="54">
        <v>45262</v>
      </c>
      <c r="G52" s="1">
        <v>7750000</v>
      </c>
      <c r="H52" s="1">
        <v>8447500</v>
      </c>
      <c r="I52" s="1" t="s">
        <v>404</v>
      </c>
      <c r="J52" s="1" t="s">
        <v>404</v>
      </c>
      <c r="K52" s="1" t="s">
        <v>404</v>
      </c>
      <c r="L52" s="1" t="s">
        <v>404</v>
      </c>
      <c r="M52" s="1" t="s">
        <v>404</v>
      </c>
      <c r="N52" s="1">
        <v>852500</v>
      </c>
      <c r="O52" s="1" t="s">
        <v>404</v>
      </c>
      <c r="P52" s="1">
        <v>155000</v>
      </c>
      <c r="Q52" s="1" t="s">
        <v>404</v>
      </c>
      <c r="R52" s="1" t="s">
        <v>404</v>
      </c>
      <c r="S52" s="1">
        <v>0</v>
      </c>
      <c r="T52" s="1" t="s">
        <v>404</v>
      </c>
      <c r="U52" s="1" t="s">
        <v>404</v>
      </c>
      <c r="V52" s="1">
        <v>0</v>
      </c>
      <c r="W52" s="1" t="s">
        <v>404</v>
      </c>
      <c r="X52" s="1" t="s">
        <v>404</v>
      </c>
      <c r="Y52" s="1" t="s">
        <v>404</v>
      </c>
      <c r="Z52" s="1" t="s">
        <v>404</v>
      </c>
      <c r="AA52" s="1" t="s">
        <v>404</v>
      </c>
      <c r="AB52" s="54">
        <v>45199</v>
      </c>
      <c r="AC52" s="54">
        <v>45229</v>
      </c>
      <c r="AD52" s="1" t="s">
        <v>3521</v>
      </c>
      <c r="AE52" s="54">
        <v>44938.466180057869</v>
      </c>
      <c r="AF52" s="1" t="s">
        <v>3522</v>
      </c>
      <c r="AG52" s="1" t="s">
        <v>404</v>
      </c>
      <c r="AH52" s="1" t="s">
        <v>404</v>
      </c>
      <c r="AI52" s="1" t="s">
        <v>404</v>
      </c>
      <c r="AJ52" s="1" t="s">
        <v>404</v>
      </c>
      <c r="AK52" s="1" t="s">
        <v>404</v>
      </c>
    </row>
    <row r="53" spans="4:37" x14ac:dyDescent="0.25">
      <c r="D53" s="1">
        <v>400650</v>
      </c>
      <c r="E53" s="1">
        <v>5800</v>
      </c>
      <c r="F53" s="54">
        <v>45262</v>
      </c>
      <c r="G53" s="1">
        <v>23000000</v>
      </c>
      <c r="H53" s="1">
        <v>25070000</v>
      </c>
      <c r="I53" s="1" t="s">
        <v>404</v>
      </c>
      <c r="J53" s="1" t="s">
        <v>404</v>
      </c>
      <c r="K53" s="1" t="s">
        <v>404</v>
      </c>
      <c r="L53" s="1" t="s">
        <v>404</v>
      </c>
      <c r="M53" s="1" t="s">
        <v>404</v>
      </c>
      <c r="N53" s="1">
        <v>2530000</v>
      </c>
      <c r="O53" s="1" t="s">
        <v>404</v>
      </c>
      <c r="P53" s="1">
        <v>460000</v>
      </c>
      <c r="Q53" s="1" t="s">
        <v>404</v>
      </c>
      <c r="R53" s="1" t="s">
        <v>404</v>
      </c>
      <c r="S53" s="1">
        <v>0</v>
      </c>
      <c r="T53" s="1" t="s">
        <v>404</v>
      </c>
      <c r="U53" s="1" t="s">
        <v>404</v>
      </c>
      <c r="V53" s="1">
        <v>0</v>
      </c>
      <c r="W53" s="1" t="s">
        <v>404</v>
      </c>
      <c r="X53" s="1" t="s">
        <v>404</v>
      </c>
      <c r="Y53" s="1" t="s">
        <v>404</v>
      </c>
      <c r="Z53" s="1" t="s">
        <v>404</v>
      </c>
      <c r="AA53" s="1" t="s">
        <v>404</v>
      </c>
      <c r="AB53" s="54">
        <v>45199</v>
      </c>
      <c r="AC53" s="54">
        <v>45229</v>
      </c>
      <c r="AD53" s="1" t="s">
        <v>3523</v>
      </c>
      <c r="AE53" s="54">
        <v>44942.643419791668</v>
      </c>
      <c r="AF53" s="1" t="s">
        <v>437</v>
      </c>
      <c r="AG53" s="1" t="s">
        <v>404</v>
      </c>
      <c r="AH53" s="1" t="s">
        <v>404</v>
      </c>
      <c r="AI53" s="1" t="s">
        <v>404</v>
      </c>
      <c r="AJ53" s="1" t="s">
        <v>404</v>
      </c>
      <c r="AK53" s="1" t="s">
        <v>404</v>
      </c>
    </row>
    <row r="54" spans="4:37" x14ac:dyDescent="0.25">
      <c r="D54" s="1">
        <v>401218</v>
      </c>
      <c r="E54" s="1">
        <v>5816</v>
      </c>
      <c r="F54" s="54">
        <v>45277</v>
      </c>
      <c r="G54" s="1">
        <v>9600000</v>
      </c>
      <c r="H54" s="1">
        <v>10464000</v>
      </c>
      <c r="I54" s="1" t="s">
        <v>404</v>
      </c>
      <c r="J54" s="1" t="s">
        <v>404</v>
      </c>
      <c r="K54" s="1" t="s">
        <v>404</v>
      </c>
      <c r="L54" s="1" t="s">
        <v>404</v>
      </c>
      <c r="M54" s="1" t="s">
        <v>404</v>
      </c>
      <c r="N54" s="1">
        <v>1056000</v>
      </c>
      <c r="O54" s="1" t="s">
        <v>404</v>
      </c>
      <c r="P54" s="1">
        <v>192000</v>
      </c>
      <c r="Q54" s="1" t="s">
        <v>404</v>
      </c>
      <c r="R54" s="1" t="s">
        <v>404</v>
      </c>
      <c r="S54" s="1">
        <v>0</v>
      </c>
      <c r="T54" s="1" t="s">
        <v>404</v>
      </c>
      <c r="U54" s="1" t="s">
        <v>404</v>
      </c>
      <c r="V54" s="1">
        <v>0</v>
      </c>
      <c r="W54" s="1" t="s">
        <v>404</v>
      </c>
      <c r="X54" s="1" t="s">
        <v>404</v>
      </c>
      <c r="Y54" s="1" t="s">
        <v>404</v>
      </c>
      <c r="Z54" s="1" t="s">
        <v>404</v>
      </c>
      <c r="AA54" s="1" t="s">
        <v>404</v>
      </c>
      <c r="AB54" s="54">
        <v>45199</v>
      </c>
      <c r="AC54" s="54">
        <v>45229</v>
      </c>
      <c r="AD54" s="1" t="s">
        <v>3524</v>
      </c>
      <c r="AE54" s="54">
        <v>44946.644805405092</v>
      </c>
      <c r="AF54" s="1" t="s">
        <v>437</v>
      </c>
      <c r="AG54" s="1" t="s">
        <v>404</v>
      </c>
      <c r="AH54" s="1" t="s">
        <v>404</v>
      </c>
      <c r="AI54" s="1" t="s">
        <v>404</v>
      </c>
      <c r="AJ54" s="1" t="s">
        <v>404</v>
      </c>
      <c r="AK54" s="1" t="s">
        <v>404</v>
      </c>
    </row>
    <row r="55" spans="4:37" x14ac:dyDescent="0.25">
      <c r="D55" s="1">
        <v>402369</v>
      </c>
      <c r="E55" s="1">
        <v>5847</v>
      </c>
      <c r="F55" s="54">
        <v>45262</v>
      </c>
      <c r="G55" s="1">
        <v>43400000</v>
      </c>
      <c r="H55" s="1">
        <v>47306000</v>
      </c>
      <c r="I55" s="1" t="s">
        <v>404</v>
      </c>
      <c r="J55" s="1" t="s">
        <v>404</v>
      </c>
      <c r="K55" s="1" t="s">
        <v>404</v>
      </c>
      <c r="L55" s="1" t="s">
        <v>404</v>
      </c>
      <c r="M55" s="1" t="s">
        <v>404</v>
      </c>
      <c r="N55" s="1">
        <v>4774000</v>
      </c>
      <c r="O55" s="1" t="s">
        <v>404</v>
      </c>
      <c r="P55" s="1">
        <v>868000</v>
      </c>
      <c r="Q55" s="1" t="s">
        <v>404</v>
      </c>
      <c r="R55" s="1" t="s">
        <v>404</v>
      </c>
      <c r="S55" s="1">
        <v>0</v>
      </c>
      <c r="T55" s="1" t="s">
        <v>404</v>
      </c>
      <c r="U55" s="1" t="s">
        <v>404</v>
      </c>
      <c r="V55" s="1">
        <v>0</v>
      </c>
      <c r="W55" s="1" t="s">
        <v>404</v>
      </c>
      <c r="X55" s="1" t="s">
        <v>404</v>
      </c>
      <c r="Y55" s="1" t="s">
        <v>404</v>
      </c>
      <c r="Z55" s="1" t="s">
        <v>404</v>
      </c>
      <c r="AA55" s="1" t="s">
        <v>404</v>
      </c>
      <c r="AB55" s="54">
        <v>45199</v>
      </c>
      <c r="AC55" s="54">
        <v>45229</v>
      </c>
      <c r="AD55" s="1" t="s">
        <v>3525</v>
      </c>
      <c r="AE55" s="54">
        <v>44953.664083136573</v>
      </c>
      <c r="AF55" s="1" t="s">
        <v>437</v>
      </c>
      <c r="AG55" s="1" t="s">
        <v>404</v>
      </c>
      <c r="AH55" s="1" t="s">
        <v>404</v>
      </c>
      <c r="AI55" s="1" t="s">
        <v>404</v>
      </c>
      <c r="AJ55" s="1" t="s">
        <v>404</v>
      </c>
      <c r="AK55" s="1" t="s">
        <v>404</v>
      </c>
    </row>
    <row r="56" spans="4:37" x14ac:dyDescent="0.25">
      <c r="D56" s="1">
        <v>403140</v>
      </c>
      <c r="E56" s="1">
        <v>5878</v>
      </c>
      <c r="F56" s="54">
        <v>45262</v>
      </c>
      <c r="G56" s="1">
        <v>3100000</v>
      </c>
      <c r="H56" s="1">
        <v>3379000</v>
      </c>
      <c r="I56" s="1" t="s">
        <v>404</v>
      </c>
      <c r="J56" s="1" t="s">
        <v>404</v>
      </c>
      <c r="K56" s="1" t="s">
        <v>404</v>
      </c>
      <c r="L56" s="1" t="s">
        <v>404</v>
      </c>
      <c r="M56" s="1" t="s">
        <v>404</v>
      </c>
      <c r="N56" s="1">
        <v>341000</v>
      </c>
      <c r="O56" s="1" t="s">
        <v>404</v>
      </c>
      <c r="P56" s="1">
        <v>62000</v>
      </c>
      <c r="Q56" s="1" t="s">
        <v>404</v>
      </c>
      <c r="R56" s="1" t="s">
        <v>404</v>
      </c>
      <c r="S56" s="1">
        <v>0</v>
      </c>
      <c r="T56" s="1" t="s">
        <v>404</v>
      </c>
      <c r="U56" s="1" t="s">
        <v>404</v>
      </c>
      <c r="V56" s="1">
        <v>0</v>
      </c>
      <c r="W56" s="1" t="s">
        <v>404</v>
      </c>
      <c r="X56" s="1" t="s">
        <v>404</v>
      </c>
      <c r="Y56" s="1" t="s">
        <v>404</v>
      </c>
      <c r="Z56" s="1" t="s">
        <v>404</v>
      </c>
      <c r="AA56" s="1" t="s">
        <v>404</v>
      </c>
      <c r="AB56" s="54">
        <v>45199</v>
      </c>
      <c r="AC56" s="54">
        <v>45229</v>
      </c>
      <c r="AD56" s="1" t="s">
        <v>3526</v>
      </c>
      <c r="AE56" s="54">
        <v>44957.62357758102</v>
      </c>
      <c r="AF56" s="1" t="s">
        <v>437</v>
      </c>
      <c r="AG56" s="1" t="s">
        <v>404</v>
      </c>
      <c r="AH56" s="1" t="s">
        <v>404</v>
      </c>
      <c r="AI56" s="1" t="s">
        <v>404</v>
      </c>
      <c r="AJ56" s="1" t="s">
        <v>404</v>
      </c>
      <c r="AK56" s="1" t="s">
        <v>404</v>
      </c>
    </row>
    <row r="57" spans="4:37" x14ac:dyDescent="0.25">
      <c r="D57" s="1">
        <v>403237</v>
      </c>
      <c r="E57" s="1">
        <v>5882</v>
      </c>
      <c r="F57" s="54">
        <v>45289</v>
      </c>
      <c r="G57" s="1">
        <v>14700000</v>
      </c>
      <c r="H57" s="1">
        <v>16023000</v>
      </c>
      <c r="I57" s="1" t="s">
        <v>404</v>
      </c>
      <c r="J57" s="1" t="s">
        <v>404</v>
      </c>
      <c r="K57" s="1" t="s">
        <v>404</v>
      </c>
      <c r="L57" s="1" t="s">
        <v>404</v>
      </c>
      <c r="M57" s="1" t="s">
        <v>404</v>
      </c>
      <c r="N57" s="1">
        <v>1617000</v>
      </c>
      <c r="O57" s="1" t="s">
        <v>404</v>
      </c>
      <c r="P57" s="1">
        <v>294000</v>
      </c>
      <c r="Q57" s="1" t="s">
        <v>404</v>
      </c>
      <c r="R57" s="1" t="s">
        <v>404</v>
      </c>
      <c r="S57" s="1">
        <v>0</v>
      </c>
      <c r="T57" s="1" t="s">
        <v>404</v>
      </c>
      <c r="U57" s="1" t="s">
        <v>404</v>
      </c>
      <c r="V57" s="1">
        <v>0</v>
      </c>
      <c r="W57" s="1" t="s">
        <v>404</v>
      </c>
      <c r="X57" s="1" t="s">
        <v>404</v>
      </c>
      <c r="Y57" s="1" t="s">
        <v>404</v>
      </c>
      <c r="Z57" s="1" t="s">
        <v>404</v>
      </c>
      <c r="AA57" s="1" t="s">
        <v>404</v>
      </c>
      <c r="AB57" s="54">
        <v>45199</v>
      </c>
      <c r="AC57" s="54">
        <v>45229</v>
      </c>
      <c r="AD57" s="1" t="s">
        <v>3527</v>
      </c>
      <c r="AE57" s="54">
        <v>44958.662207141206</v>
      </c>
      <c r="AF57" s="1" t="s">
        <v>3522</v>
      </c>
      <c r="AG57" s="1" t="s">
        <v>404</v>
      </c>
      <c r="AH57" s="1" t="s">
        <v>404</v>
      </c>
      <c r="AI57" s="1" t="s">
        <v>404</v>
      </c>
      <c r="AJ57" s="1" t="s">
        <v>404</v>
      </c>
      <c r="AK57" s="1" t="s">
        <v>404</v>
      </c>
    </row>
    <row r="58" spans="4:37" x14ac:dyDescent="0.25">
      <c r="D58" s="1">
        <v>405521</v>
      </c>
      <c r="E58" s="1">
        <v>5948</v>
      </c>
      <c r="F58" s="54">
        <v>45305</v>
      </c>
      <c r="G58" s="1">
        <v>8900000</v>
      </c>
      <c r="H58" s="1">
        <v>9701000</v>
      </c>
      <c r="I58" s="1" t="s">
        <v>404</v>
      </c>
      <c r="J58" s="1" t="s">
        <v>404</v>
      </c>
      <c r="K58" s="1" t="s">
        <v>404</v>
      </c>
      <c r="L58" s="1" t="s">
        <v>404</v>
      </c>
      <c r="M58" s="1" t="s">
        <v>404</v>
      </c>
      <c r="N58" s="1">
        <v>979000</v>
      </c>
      <c r="O58" s="1" t="s">
        <v>404</v>
      </c>
      <c r="P58" s="1">
        <v>178000</v>
      </c>
      <c r="Q58" s="1" t="s">
        <v>404</v>
      </c>
      <c r="R58" s="1" t="s">
        <v>404</v>
      </c>
      <c r="S58" s="1">
        <v>0</v>
      </c>
      <c r="T58" s="1" t="s">
        <v>404</v>
      </c>
      <c r="U58" s="1" t="s">
        <v>404</v>
      </c>
      <c r="V58" s="1">
        <v>0</v>
      </c>
      <c r="W58" s="1" t="s">
        <v>404</v>
      </c>
      <c r="X58" s="1" t="s">
        <v>404</v>
      </c>
      <c r="Y58" s="1" t="s">
        <v>404</v>
      </c>
      <c r="Z58" s="1" t="s">
        <v>404</v>
      </c>
      <c r="AA58" s="1" t="s">
        <v>404</v>
      </c>
      <c r="AB58" s="54">
        <v>45199</v>
      </c>
      <c r="AC58" s="54">
        <v>45229</v>
      </c>
      <c r="AD58" s="1" t="s">
        <v>3528</v>
      </c>
      <c r="AE58" s="54">
        <v>44978.585374849536</v>
      </c>
      <c r="AF58" s="1" t="s">
        <v>437</v>
      </c>
      <c r="AG58" s="1" t="s">
        <v>404</v>
      </c>
      <c r="AH58" s="1" t="s">
        <v>404</v>
      </c>
      <c r="AI58" s="1" t="s">
        <v>404</v>
      </c>
      <c r="AJ58" s="1" t="s">
        <v>404</v>
      </c>
      <c r="AK58" s="1" t="s">
        <v>404</v>
      </c>
    </row>
    <row r="59" spans="4:37" x14ac:dyDescent="0.25">
      <c r="D59" s="1">
        <v>405991</v>
      </c>
      <c r="E59" s="1">
        <v>5961</v>
      </c>
      <c r="F59" s="54">
        <v>45260</v>
      </c>
      <c r="G59" s="1">
        <v>18000000</v>
      </c>
      <c r="H59" s="1">
        <v>19620000</v>
      </c>
      <c r="I59" s="1" t="s">
        <v>404</v>
      </c>
      <c r="J59" s="1" t="s">
        <v>404</v>
      </c>
      <c r="K59" s="1" t="s">
        <v>404</v>
      </c>
      <c r="L59" s="1" t="s">
        <v>404</v>
      </c>
      <c r="M59" s="1" t="s">
        <v>404</v>
      </c>
      <c r="N59" s="1">
        <v>1980000</v>
      </c>
      <c r="O59" s="1" t="s">
        <v>404</v>
      </c>
      <c r="P59" s="1">
        <v>360000</v>
      </c>
      <c r="Q59" s="1" t="s">
        <v>404</v>
      </c>
      <c r="R59" s="1" t="s">
        <v>404</v>
      </c>
      <c r="S59" s="1">
        <v>0</v>
      </c>
      <c r="T59" s="1" t="s">
        <v>404</v>
      </c>
      <c r="U59" s="1" t="s">
        <v>404</v>
      </c>
      <c r="V59" s="1">
        <v>0</v>
      </c>
      <c r="W59" s="1" t="s">
        <v>404</v>
      </c>
      <c r="X59" s="1" t="s">
        <v>404</v>
      </c>
      <c r="Y59" s="1" t="s">
        <v>404</v>
      </c>
      <c r="Z59" s="1" t="s">
        <v>404</v>
      </c>
      <c r="AA59" s="1" t="s">
        <v>404</v>
      </c>
      <c r="AB59" s="54">
        <v>45199</v>
      </c>
      <c r="AC59" s="54">
        <v>45229</v>
      </c>
      <c r="AD59" s="1" t="s">
        <v>3529</v>
      </c>
      <c r="AE59" s="54">
        <v>44984.593007986114</v>
      </c>
      <c r="AF59" s="1" t="s">
        <v>437</v>
      </c>
      <c r="AG59" s="1" t="s">
        <v>404</v>
      </c>
      <c r="AH59" s="1" t="s">
        <v>404</v>
      </c>
      <c r="AI59" s="1" t="s">
        <v>404</v>
      </c>
      <c r="AJ59" s="1" t="s">
        <v>404</v>
      </c>
      <c r="AK59" s="1" t="s">
        <v>404</v>
      </c>
    </row>
    <row r="60" spans="4:37" x14ac:dyDescent="0.25">
      <c r="D60" s="1">
        <v>410636</v>
      </c>
      <c r="E60" s="1">
        <v>6090</v>
      </c>
      <c r="F60" s="54">
        <v>45260</v>
      </c>
      <c r="G60" s="1">
        <v>6450000</v>
      </c>
      <c r="H60" s="1">
        <v>7030500</v>
      </c>
      <c r="I60" s="1" t="s">
        <v>404</v>
      </c>
      <c r="J60" s="1" t="s">
        <v>404</v>
      </c>
      <c r="K60" s="1" t="s">
        <v>404</v>
      </c>
      <c r="L60" s="1" t="s">
        <v>404</v>
      </c>
      <c r="M60" s="1" t="s">
        <v>404</v>
      </c>
      <c r="N60" s="1">
        <v>709500</v>
      </c>
      <c r="O60" s="1" t="s">
        <v>404</v>
      </c>
      <c r="P60" s="1">
        <v>129000</v>
      </c>
      <c r="Q60" s="1" t="s">
        <v>404</v>
      </c>
      <c r="R60" s="1" t="s">
        <v>404</v>
      </c>
      <c r="S60" s="1">
        <v>0</v>
      </c>
      <c r="T60" s="1" t="s">
        <v>404</v>
      </c>
      <c r="U60" s="1" t="s">
        <v>404</v>
      </c>
      <c r="V60" s="1">
        <v>0</v>
      </c>
      <c r="W60" s="1" t="s">
        <v>404</v>
      </c>
      <c r="X60" s="1" t="s">
        <v>404</v>
      </c>
      <c r="Y60" s="1" t="s">
        <v>404</v>
      </c>
      <c r="Z60" s="1" t="s">
        <v>404</v>
      </c>
      <c r="AA60" s="1" t="s">
        <v>404</v>
      </c>
      <c r="AB60" s="54">
        <v>45199</v>
      </c>
      <c r="AC60" s="54">
        <v>45229</v>
      </c>
      <c r="AD60" s="1" t="s">
        <v>3530</v>
      </c>
      <c r="AE60" s="54">
        <v>45021.621471562503</v>
      </c>
      <c r="AF60" s="1" t="s">
        <v>437</v>
      </c>
      <c r="AG60" s="1" t="s">
        <v>404</v>
      </c>
      <c r="AH60" s="1" t="s">
        <v>404</v>
      </c>
      <c r="AI60" s="1" t="s">
        <v>404</v>
      </c>
      <c r="AJ60" s="1" t="s">
        <v>404</v>
      </c>
      <c r="AK60" s="1" t="s">
        <v>404</v>
      </c>
    </row>
    <row r="61" spans="4:37" x14ac:dyDescent="0.25">
      <c r="D61" s="1">
        <v>411327</v>
      </c>
      <c r="E61" s="1">
        <v>6107</v>
      </c>
      <c r="F61" s="54">
        <v>45260</v>
      </c>
      <c r="G61" s="1">
        <v>4700000</v>
      </c>
      <c r="H61" s="1">
        <v>5123000</v>
      </c>
      <c r="I61" s="1" t="s">
        <v>404</v>
      </c>
      <c r="J61" s="1" t="s">
        <v>404</v>
      </c>
      <c r="K61" s="1" t="s">
        <v>404</v>
      </c>
      <c r="L61" s="1" t="s">
        <v>404</v>
      </c>
      <c r="M61" s="1" t="s">
        <v>404</v>
      </c>
      <c r="N61" s="1">
        <v>517000</v>
      </c>
      <c r="O61" s="1" t="s">
        <v>404</v>
      </c>
      <c r="P61" s="1">
        <v>94000</v>
      </c>
      <c r="Q61" s="1" t="s">
        <v>404</v>
      </c>
      <c r="R61" s="1" t="s">
        <v>404</v>
      </c>
      <c r="S61" s="1">
        <v>0</v>
      </c>
      <c r="T61" s="1" t="s">
        <v>404</v>
      </c>
      <c r="U61" s="1" t="s">
        <v>404</v>
      </c>
      <c r="V61" s="1">
        <v>0</v>
      </c>
      <c r="W61" s="1" t="s">
        <v>404</v>
      </c>
      <c r="X61" s="1" t="s">
        <v>404</v>
      </c>
      <c r="Y61" s="1" t="s">
        <v>404</v>
      </c>
      <c r="Z61" s="1" t="s">
        <v>404</v>
      </c>
      <c r="AA61" s="1" t="s">
        <v>404</v>
      </c>
      <c r="AB61" s="54">
        <v>45199</v>
      </c>
      <c r="AC61" s="54">
        <v>45229</v>
      </c>
      <c r="AD61" s="1" t="s">
        <v>3531</v>
      </c>
      <c r="AE61" s="54">
        <v>45027.704377627313</v>
      </c>
      <c r="AF61" s="1" t="s">
        <v>3522</v>
      </c>
      <c r="AG61" s="1" t="s">
        <v>404</v>
      </c>
      <c r="AH61" s="1" t="s">
        <v>404</v>
      </c>
      <c r="AI61" s="1" t="s">
        <v>404</v>
      </c>
      <c r="AJ61" s="1" t="s">
        <v>404</v>
      </c>
      <c r="AK61" s="1" t="s">
        <v>404</v>
      </c>
    </row>
    <row r="62" spans="4:37" x14ac:dyDescent="0.25">
      <c r="D62" s="1">
        <v>412186</v>
      </c>
      <c r="E62" s="1">
        <v>6131</v>
      </c>
      <c r="F62" s="54">
        <v>45260</v>
      </c>
      <c r="G62" s="1">
        <v>23900000</v>
      </c>
      <c r="H62" s="1">
        <v>26051000</v>
      </c>
      <c r="I62" s="1" t="s">
        <v>404</v>
      </c>
      <c r="J62" s="1" t="s">
        <v>404</v>
      </c>
      <c r="K62" s="1" t="s">
        <v>404</v>
      </c>
      <c r="L62" s="1" t="s">
        <v>404</v>
      </c>
      <c r="M62" s="1" t="s">
        <v>404</v>
      </c>
      <c r="N62" s="1">
        <v>2629000</v>
      </c>
      <c r="O62" s="1" t="s">
        <v>404</v>
      </c>
      <c r="P62" s="1">
        <v>478000</v>
      </c>
      <c r="Q62" s="1" t="s">
        <v>404</v>
      </c>
      <c r="R62" s="1" t="s">
        <v>404</v>
      </c>
      <c r="S62" s="1">
        <v>0</v>
      </c>
      <c r="T62" s="1" t="s">
        <v>404</v>
      </c>
      <c r="U62" s="1" t="s">
        <v>404</v>
      </c>
      <c r="V62" s="1">
        <v>0</v>
      </c>
      <c r="W62" s="1" t="s">
        <v>404</v>
      </c>
      <c r="X62" s="1" t="s">
        <v>404</v>
      </c>
      <c r="Y62" s="1" t="s">
        <v>404</v>
      </c>
      <c r="Z62" s="1" t="s">
        <v>404</v>
      </c>
      <c r="AA62" s="1" t="s">
        <v>404</v>
      </c>
      <c r="AB62" s="54">
        <v>45199</v>
      </c>
      <c r="AC62" s="54">
        <v>45229</v>
      </c>
      <c r="AD62" s="1" t="s">
        <v>3532</v>
      </c>
      <c r="AE62" s="54">
        <v>45035.669577002314</v>
      </c>
      <c r="AF62" s="1" t="s">
        <v>437</v>
      </c>
      <c r="AG62" s="1" t="s">
        <v>404</v>
      </c>
      <c r="AH62" s="1" t="s">
        <v>404</v>
      </c>
      <c r="AI62" s="1" t="s">
        <v>404</v>
      </c>
      <c r="AJ62" s="1" t="s">
        <v>404</v>
      </c>
      <c r="AK62" s="1" t="s">
        <v>404</v>
      </c>
    </row>
    <row r="63" spans="4:37" x14ac:dyDescent="0.25">
      <c r="D63" s="1">
        <v>415914</v>
      </c>
      <c r="E63" s="1">
        <v>6236</v>
      </c>
      <c r="F63" s="54">
        <v>45260</v>
      </c>
      <c r="G63" s="1">
        <v>7600000</v>
      </c>
      <c r="H63" s="1">
        <v>8284000</v>
      </c>
      <c r="I63" s="1" t="s">
        <v>404</v>
      </c>
      <c r="J63" s="1" t="s">
        <v>404</v>
      </c>
      <c r="K63" s="1" t="s">
        <v>404</v>
      </c>
      <c r="L63" s="1" t="s">
        <v>404</v>
      </c>
      <c r="M63" s="1" t="s">
        <v>404</v>
      </c>
      <c r="N63" s="1">
        <v>836000</v>
      </c>
      <c r="O63" s="1" t="s">
        <v>404</v>
      </c>
      <c r="P63" s="1">
        <v>152000</v>
      </c>
      <c r="Q63" s="1" t="s">
        <v>404</v>
      </c>
      <c r="R63" s="1" t="s">
        <v>404</v>
      </c>
      <c r="S63" s="1">
        <v>0</v>
      </c>
      <c r="T63" s="1" t="s">
        <v>404</v>
      </c>
      <c r="U63" s="1" t="s">
        <v>404</v>
      </c>
      <c r="V63" s="1">
        <v>0</v>
      </c>
      <c r="W63" s="1" t="s">
        <v>404</v>
      </c>
      <c r="X63" s="1" t="s">
        <v>404</v>
      </c>
      <c r="Y63" s="1" t="s">
        <v>404</v>
      </c>
      <c r="Z63" s="1" t="s">
        <v>404</v>
      </c>
      <c r="AA63" s="1" t="s">
        <v>404</v>
      </c>
      <c r="AB63" s="54">
        <v>45199</v>
      </c>
      <c r="AC63" s="54">
        <v>45229</v>
      </c>
      <c r="AD63" s="1" t="s">
        <v>3533</v>
      </c>
      <c r="AE63" s="54">
        <v>45077.428394756942</v>
      </c>
      <c r="AF63" s="1" t="s">
        <v>437</v>
      </c>
      <c r="AG63" s="1" t="s">
        <v>404</v>
      </c>
      <c r="AH63" s="1" t="s">
        <v>404</v>
      </c>
      <c r="AI63" s="1" t="s">
        <v>404</v>
      </c>
      <c r="AJ63" s="1" t="s">
        <v>404</v>
      </c>
      <c r="AK63" s="1" t="s">
        <v>404</v>
      </c>
    </row>
    <row r="64" spans="4:37" x14ac:dyDescent="0.25">
      <c r="D64" s="1">
        <v>424390</v>
      </c>
      <c r="E64" s="1">
        <v>6479</v>
      </c>
      <c r="F64" s="54">
        <v>45260</v>
      </c>
      <c r="G64" s="1">
        <v>5800000</v>
      </c>
      <c r="H64" s="1">
        <v>6322000</v>
      </c>
      <c r="I64" s="1" t="s">
        <v>404</v>
      </c>
      <c r="J64" s="1" t="s">
        <v>404</v>
      </c>
      <c r="K64" s="1" t="s">
        <v>404</v>
      </c>
      <c r="L64" s="1" t="s">
        <v>404</v>
      </c>
      <c r="M64" s="1" t="s">
        <v>404</v>
      </c>
      <c r="N64" s="1">
        <v>638000</v>
      </c>
      <c r="O64" s="1" t="s">
        <v>404</v>
      </c>
      <c r="P64" s="1">
        <v>116000</v>
      </c>
      <c r="Q64" s="1" t="s">
        <v>404</v>
      </c>
      <c r="R64" s="1" t="s">
        <v>404</v>
      </c>
      <c r="S64" s="1">
        <v>0</v>
      </c>
      <c r="T64" s="1" t="s">
        <v>404</v>
      </c>
      <c r="U64" s="1" t="s">
        <v>404</v>
      </c>
      <c r="V64" s="1">
        <v>0</v>
      </c>
      <c r="W64" s="1" t="s">
        <v>404</v>
      </c>
      <c r="X64" s="1" t="s">
        <v>404</v>
      </c>
      <c r="Y64" s="1" t="s">
        <v>404</v>
      </c>
      <c r="Z64" s="1" t="s">
        <v>404</v>
      </c>
      <c r="AA64" s="1" t="s">
        <v>404</v>
      </c>
      <c r="AB64" s="54">
        <v>45199</v>
      </c>
      <c r="AC64" s="54">
        <v>45229</v>
      </c>
      <c r="AD64" s="1" t="s">
        <v>3534</v>
      </c>
      <c r="AE64" s="54">
        <v>45136.445759178241</v>
      </c>
      <c r="AF64" s="1" t="s">
        <v>437</v>
      </c>
      <c r="AG64" s="1" t="s">
        <v>404</v>
      </c>
      <c r="AH64" s="1" t="s">
        <v>404</v>
      </c>
      <c r="AI64" s="1" t="s">
        <v>404</v>
      </c>
      <c r="AJ64" s="1" t="s">
        <v>404</v>
      </c>
      <c r="AK64" s="1" t="s">
        <v>404</v>
      </c>
    </row>
    <row r="65" spans="4:37" x14ac:dyDescent="0.25">
      <c r="D65" s="1">
        <v>428027</v>
      </c>
      <c r="E65" s="1">
        <v>6589</v>
      </c>
      <c r="F65" s="54">
        <v>45260</v>
      </c>
      <c r="G65" s="1">
        <v>20550000</v>
      </c>
      <c r="H65" s="1">
        <v>22399500</v>
      </c>
      <c r="I65" s="1" t="s">
        <v>404</v>
      </c>
      <c r="J65" s="1" t="s">
        <v>404</v>
      </c>
      <c r="K65" s="1" t="s">
        <v>404</v>
      </c>
      <c r="L65" s="1" t="s">
        <v>404</v>
      </c>
      <c r="M65" s="1" t="s">
        <v>404</v>
      </c>
      <c r="N65" s="1">
        <v>2260500</v>
      </c>
      <c r="O65" s="1" t="s">
        <v>404</v>
      </c>
      <c r="P65" s="1">
        <v>411000</v>
      </c>
      <c r="Q65" s="1" t="s">
        <v>404</v>
      </c>
      <c r="R65" s="1" t="s">
        <v>404</v>
      </c>
      <c r="S65" s="1">
        <v>0</v>
      </c>
      <c r="T65" s="1" t="s">
        <v>404</v>
      </c>
      <c r="U65" s="1" t="s">
        <v>404</v>
      </c>
      <c r="V65" s="1">
        <v>0</v>
      </c>
      <c r="W65" s="1" t="s">
        <v>404</v>
      </c>
      <c r="X65" s="1" t="s">
        <v>404</v>
      </c>
      <c r="Y65" s="1" t="s">
        <v>404</v>
      </c>
      <c r="Z65" s="1" t="s">
        <v>404</v>
      </c>
      <c r="AA65" s="1" t="s">
        <v>404</v>
      </c>
      <c r="AB65" s="54">
        <v>45199</v>
      </c>
      <c r="AC65" s="54">
        <v>45229</v>
      </c>
      <c r="AD65" s="1" t="s">
        <v>3535</v>
      </c>
      <c r="AE65" s="54">
        <v>45168.769704363425</v>
      </c>
      <c r="AF65" s="1" t="s">
        <v>3522</v>
      </c>
      <c r="AG65" s="1" t="s">
        <v>404</v>
      </c>
      <c r="AH65" s="1" t="s">
        <v>404</v>
      </c>
      <c r="AI65" s="1" t="s">
        <v>404</v>
      </c>
      <c r="AJ65" s="1" t="s">
        <v>404</v>
      </c>
      <c r="AK65" s="1" t="s">
        <v>404</v>
      </c>
    </row>
    <row r="66" spans="4:37" x14ac:dyDescent="0.25">
      <c r="D66" s="1">
        <v>428063</v>
      </c>
      <c r="E66" s="1">
        <v>6590</v>
      </c>
      <c r="F66" s="54">
        <v>45260</v>
      </c>
      <c r="G66" s="1">
        <v>4920000</v>
      </c>
      <c r="H66" s="1">
        <v>5362800</v>
      </c>
      <c r="I66" s="1" t="s">
        <v>404</v>
      </c>
      <c r="J66" s="1" t="s">
        <v>404</v>
      </c>
      <c r="K66" s="1" t="s">
        <v>404</v>
      </c>
      <c r="L66" s="1" t="s">
        <v>404</v>
      </c>
      <c r="M66" s="1" t="s">
        <v>404</v>
      </c>
      <c r="N66" s="1">
        <v>541200</v>
      </c>
      <c r="O66" s="1" t="s">
        <v>404</v>
      </c>
      <c r="P66" s="1">
        <v>98400</v>
      </c>
      <c r="Q66" s="1" t="s">
        <v>404</v>
      </c>
      <c r="R66" s="1" t="s">
        <v>404</v>
      </c>
      <c r="S66" s="1">
        <v>0</v>
      </c>
      <c r="T66" s="1" t="s">
        <v>404</v>
      </c>
      <c r="U66" s="1" t="s">
        <v>404</v>
      </c>
      <c r="V66" s="1">
        <v>0</v>
      </c>
      <c r="W66" s="1" t="s">
        <v>404</v>
      </c>
      <c r="X66" s="1" t="s">
        <v>404</v>
      </c>
      <c r="Y66" s="1" t="s">
        <v>404</v>
      </c>
      <c r="Z66" s="1" t="s">
        <v>404</v>
      </c>
      <c r="AA66" s="1" t="s">
        <v>404</v>
      </c>
      <c r="AB66" s="54">
        <v>45199</v>
      </c>
      <c r="AC66" s="54">
        <v>45229</v>
      </c>
      <c r="AD66" s="1" t="s">
        <v>3536</v>
      </c>
      <c r="AE66" s="54">
        <v>45168.814568553244</v>
      </c>
      <c r="AF66" s="1" t="s">
        <v>3522</v>
      </c>
      <c r="AG66" s="1" t="s">
        <v>404</v>
      </c>
      <c r="AH66" s="1" t="s">
        <v>404</v>
      </c>
      <c r="AI66" s="1" t="s">
        <v>404</v>
      </c>
      <c r="AJ66" s="1" t="s">
        <v>404</v>
      </c>
      <c r="AK66" s="1" t="s">
        <v>404</v>
      </c>
    </row>
    <row r="67" spans="4:37" x14ac:dyDescent="0.25">
      <c r="D67" s="1">
        <v>428123</v>
      </c>
      <c r="E67" s="1">
        <v>6591</v>
      </c>
      <c r="F67" s="54">
        <v>45289</v>
      </c>
      <c r="G67" s="1">
        <v>63000000</v>
      </c>
      <c r="H67" s="1">
        <v>68670000</v>
      </c>
      <c r="I67" s="1" t="s">
        <v>404</v>
      </c>
      <c r="J67" s="1" t="s">
        <v>404</v>
      </c>
      <c r="K67" s="1" t="s">
        <v>404</v>
      </c>
      <c r="L67" s="1" t="s">
        <v>404</v>
      </c>
      <c r="M67" s="1" t="s">
        <v>404</v>
      </c>
      <c r="N67" s="1">
        <v>6930000</v>
      </c>
      <c r="O67" s="1" t="s">
        <v>404</v>
      </c>
      <c r="P67" s="1">
        <v>1260000</v>
      </c>
      <c r="Q67" s="1" t="s">
        <v>404</v>
      </c>
      <c r="R67" s="1" t="s">
        <v>404</v>
      </c>
      <c r="S67" s="1">
        <v>0</v>
      </c>
      <c r="T67" s="1" t="s">
        <v>404</v>
      </c>
      <c r="U67" s="1" t="s">
        <v>404</v>
      </c>
      <c r="V67" s="1">
        <v>0</v>
      </c>
      <c r="W67" s="1" t="s">
        <v>404</v>
      </c>
      <c r="X67" s="1" t="s">
        <v>404</v>
      </c>
      <c r="Y67" s="1" t="s">
        <v>404</v>
      </c>
      <c r="Z67" s="1" t="s">
        <v>404</v>
      </c>
      <c r="AA67" s="1" t="s">
        <v>404</v>
      </c>
      <c r="AB67" s="54">
        <v>45199</v>
      </c>
      <c r="AC67" s="54">
        <v>45229</v>
      </c>
      <c r="AD67" s="1" t="s">
        <v>3537</v>
      </c>
      <c r="AE67" s="54">
        <v>45168.846194409722</v>
      </c>
      <c r="AF67" s="1" t="s">
        <v>3522</v>
      </c>
      <c r="AG67" s="1" t="s">
        <v>404</v>
      </c>
      <c r="AH67" s="1" t="s">
        <v>404</v>
      </c>
      <c r="AI67" s="1" t="s">
        <v>404</v>
      </c>
      <c r="AJ67" s="1" t="s">
        <v>404</v>
      </c>
      <c r="AK67" s="1" t="s">
        <v>404</v>
      </c>
    </row>
    <row r="68" spans="4:37" x14ac:dyDescent="0.25">
      <c r="D68" s="1">
        <v>430769</v>
      </c>
      <c r="E68" s="1">
        <v>6667</v>
      </c>
      <c r="F68" s="54">
        <v>45335</v>
      </c>
      <c r="G68" s="1">
        <v>9650000</v>
      </c>
      <c r="H68" s="1">
        <v>10518500</v>
      </c>
      <c r="I68" s="1" t="s">
        <v>404</v>
      </c>
      <c r="J68" s="1" t="s">
        <v>404</v>
      </c>
      <c r="K68" s="1" t="s">
        <v>404</v>
      </c>
      <c r="L68" s="1" t="s">
        <v>404</v>
      </c>
      <c r="M68" s="1" t="s">
        <v>404</v>
      </c>
      <c r="N68" s="1">
        <v>1061500</v>
      </c>
      <c r="O68" s="1" t="s">
        <v>404</v>
      </c>
      <c r="P68" s="1">
        <v>193000</v>
      </c>
      <c r="Q68" s="1" t="s">
        <v>404</v>
      </c>
      <c r="R68" s="1" t="s">
        <v>404</v>
      </c>
      <c r="S68" s="1">
        <v>0</v>
      </c>
      <c r="T68" s="1" t="s">
        <v>404</v>
      </c>
      <c r="U68" s="1" t="s">
        <v>404</v>
      </c>
      <c r="V68" s="1">
        <v>0</v>
      </c>
      <c r="W68" s="1" t="s">
        <v>404</v>
      </c>
      <c r="X68" s="1" t="s">
        <v>404</v>
      </c>
      <c r="Y68" s="1" t="s">
        <v>404</v>
      </c>
      <c r="Z68" s="1" t="s">
        <v>404</v>
      </c>
      <c r="AA68" s="1" t="s">
        <v>404</v>
      </c>
      <c r="AB68" s="54">
        <v>45199</v>
      </c>
      <c r="AC68" s="54">
        <v>45229</v>
      </c>
      <c r="AD68" s="1" t="s">
        <v>3538</v>
      </c>
      <c r="AE68" s="54">
        <v>45191.602289502312</v>
      </c>
      <c r="AF68" s="1" t="s">
        <v>437</v>
      </c>
      <c r="AG68" s="1" t="s">
        <v>404</v>
      </c>
      <c r="AH68" s="1" t="s">
        <v>404</v>
      </c>
      <c r="AI68" s="1" t="s">
        <v>404</v>
      </c>
      <c r="AJ68" s="1" t="s">
        <v>404</v>
      </c>
      <c r="AK68" s="1" t="s">
        <v>404</v>
      </c>
    </row>
    <row r="70" spans="4:37" x14ac:dyDescent="0.25">
      <c r="D70" s="39" t="s">
        <v>324</v>
      </c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</row>
    <row r="71" spans="4:37" x14ac:dyDescent="0.25">
      <c r="D71" s="39" t="s">
        <v>308</v>
      </c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</row>
    <row r="72" spans="4:37" x14ac:dyDescent="0.25">
      <c r="D72" s="39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</row>
    <row r="73" spans="4:37" x14ac:dyDescent="0.25">
      <c r="D73" s="39" t="s">
        <v>2532</v>
      </c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</row>
    <row r="74" spans="4:37" x14ac:dyDescent="0.25">
      <c r="D74" s="39" t="s">
        <v>461</v>
      </c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</row>
    <row r="75" spans="4:37" x14ac:dyDescent="0.25">
      <c r="D75" s="39" t="s">
        <v>3539</v>
      </c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</row>
    <row r="76" spans="4:37" x14ac:dyDescent="0.25">
      <c r="D76" s="39" t="s">
        <v>3540</v>
      </c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</row>
    <row r="77" spans="4:37" x14ac:dyDescent="0.25">
      <c r="D77" s="39" t="s">
        <v>3541</v>
      </c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</row>
    <row r="78" spans="4:37" x14ac:dyDescent="0.25">
      <c r="D78" s="39" t="s">
        <v>3542</v>
      </c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</row>
    <row r="79" spans="4:37" x14ac:dyDescent="0.25">
      <c r="D79" s="39" t="s">
        <v>3543</v>
      </c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</row>
    <row r="80" spans="4:37" x14ac:dyDescent="0.25">
      <c r="D80" s="39" t="s">
        <v>3544</v>
      </c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</row>
    <row r="81" spans="4:18" x14ac:dyDescent="0.25">
      <c r="D81" s="39" t="s">
        <v>3545</v>
      </c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</row>
    <row r="82" spans="4:18" x14ac:dyDescent="0.25">
      <c r="D82" s="39" t="s">
        <v>3546</v>
      </c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</row>
    <row r="83" spans="4:18" x14ac:dyDescent="0.25">
      <c r="D83" s="39" t="s">
        <v>3547</v>
      </c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</row>
    <row r="84" spans="4:18" x14ac:dyDescent="0.25">
      <c r="D84" s="39" t="s">
        <v>3548</v>
      </c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</row>
    <row r="85" spans="4:18" x14ac:dyDescent="0.25">
      <c r="D85" s="39" t="s">
        <v>3549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</row>
    <row r="86" spans="4:18" x14ac:dyDescent="0.25">
      <c r="D86" s="39" t="s">
        <v>3550</v>
      </c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</row>
    <row r="87" spans="4:18" x14ac:dyDescent="0.25">
      <c r="D87" s="39" t="s">
        <v>3551</v>
      </c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</row>
    <row r="88" spans="4:18" x14ac:dyDescent="0.25">
      <c r="D88" s="39" t="s">
        <v>3552</v>
      </c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</row>
    <row r="89" spans="4:18" x14ac:dyDescent="0.25">
      <c r="D89" s="39" t="s">
        <v>3553</v>
      </c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</row>
    <row r="90" spans="4:18" x14ac:dyDescent="0.25">
      <c r="D90" s="39" t="s">
        <v>3554</v>
      </c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</row>
    <row r="91" spans="4:18" x14ac:dyDescent="0.25">
      <c r="D91" s="39" t="s">
        <v>3555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</row>
    <row r="92" spans="4:18" x14ac:dyDescent="0.25">
      <c r="D92" s="39">
        <v>428063</v>
      </c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</row>
    <row r="93" spans="4:18" x14ac:dyDescent="0.25">
      <c r="D93" s="39" t="s">
        <v>258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</row>
    <row r="94" spans="4:18" x14ac:dyDescent="0.25">
      <c r="D94" s="39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</row>
    <row r="95" spans="4:18" x14ac:dyDescent="0.25">
      <c r="D95" s="39" t="s">
        <v>260</v>
      </c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</row>
    <row r="96" spans="4:18" x14ac:dyDescent="0.25">
      <c r="D96" s="39" t="s">
        <v>261</v>
      </c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</row>
    <row r="97" spans="4:37" x14ac:dyDescent="0.25">
      <c r="D97" s="39" t="s">
        <v>325</v>
      </c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</row>
    <row r="99" spans="4:37" x14ac:dyDescent="0.25">
      <c r="D99" s="4" t="s">
        <v>362</v>
      </c>
      <c r="E99" s="4" t="s">
        <v>438</v>
      </c>
      <c r="F99" s="4" t="s">
        <v>439</v>
      </c>
      <c r="G99" s="4" t="s">
        <v>440</v>
      </c>
      <c r="H99" s="4" t="s">
        <v>441</v>
      </c>
      <c r="I99" s="4" t="s">
        <v>442</v>
      </c>
      <c r="J99" s="4" t="s">
        <v>443</v>
      </c>
      <c r="K99" s="4" t="s">
        <v>444</v>
      </c>
      <c r="L99" s="4" t="s">
        <v>445</v>
      </c>
      <c r="M99" s="4" t="s">
        <v>446</v>
      </c>
      <c r="N99" s="4" t="s">
        <v>447</v>
      </c>
      <c r="O99" s="4" t="s">
        <v>448</v>
      </c>
      <c r="P99" s="4" t="s">
        <v>449</v>
      </c>
      <c r="Q99" s="4" t="s">
        <v>450</v>
      </c>
      <c r="R99" s="4" t="s">
        <v>451</v>
      </c>
      <c r="S99" s="4" t="s">
        <v>452</v>
      </c>
      <c r="T99" s="4" t="s">
        <v>369</v>
      </c>
      <c r="U99" s="4" t="s">
        <v>370</v>
      </c>
      <c r="V99" s="4" t="s">
        <v>453</v>
      </c>
      <c r="W99" s="4" t="s">
        <v>454</v>
      </c>
      <c r="X99" s="4" t="s">
        <v>455</v>
      </c>
      <c r="Y99" s="4" t="s">
        <v>456</v>
      </c>
      <c r="Z99" s="4" t="s">
        <v>457</v>
      </c>
      <c r="AA99" s="4" t="s">
        <v>371</v>
      </c>
      <c r="AB99" s="4" t="s">
        <v>421</v>
      </c>
      <c r="AC99" s="4" t="s">
        <v>405</v>
      </c>
      <c r="AD99" s="4" t="s">
        <v>372</v>
      </c>
      <c r="AE99" s="4" t="s">
        <v>373</v>
      </c>
      <c r="AF99" s="4" t="s">
        <v>374</v>
      </c>
      <c r="AG99" s="4" t="s">
        <v>363</v>
      </c>
      <c r="AH99" s="4" t="s">
        <v>375</v>
      </c>
      <c r="AI99" s="4" t="s">
        <v>458</v>
      </c>
      <c r="AJ99" s="4" t="s">
        <v>459</v>
      </c>
      <c r="AK99" s="4" t="s">
        <v>376</v>
      </c>
    </row>
    <row r="100" spans="4:37" x14ac:dyDescent="0.25">
      <c r="D100" s="1">
        <v>409130</v>
      </c>
      <c r="E100" s="1">
        <v>6053</v>
      </c>
      <c r="F100" s="54">
        <v>45320</v>
      </c>
      <c r="G100" s="1">
        <v>6950000</v>
      </c>
      <c r="H100" s="1">
        <v>7575500</v>
      </c>
      <c r="I100" s="1" t="s">
        <v>404</v>
      </c>
      <c r="J100" s="1" t="s">
        <v>404</v>
      </c>
      <c r="K100" s="1" t="s">
        <v>404</v>
      </c>
      <c r="L100" s="1" t="s">
        <v>404</v>
      </c>
      <c r="M100" s="1" t="s">
        <v>404</v>
      </c>
      <c r="N100" s="1">
        <v>764500</v>
      </c>
      <c r="O100" s="1" t="s">
        <v>404</v>
      </c>
      <c r="P100" s="1">
        <v>139000</v>
      </c>
      <c r="Q100" s="1" t="s">
        <v>404</v>
      </c>
      <c r="R100" s="1" t="s">
        <v>404</v>
      </c>
      <c r="S100" s="1">
        <v>0</v>
      </c>
      <c r="T100" s="1" t="s">
        <v>404</v>
      </c>
      <c r="U100" s="1" t="s">
        <v>404</v>
      </c>
      <c r="V100" s="1">
        <v>0</v>
      </c>
      <c r="W100" s="1" t="s">
        <v>404</v>
      </c>
      <c r="X100" s="1" t="s">
        <v>404</v>
      </c>
      <c r="Y100" s="1" t="s">
        <v>404</v>
      </c>
      <c r="Z100" s="1" t="s">
        <v>404</v>
      </c>
      <c r="AA100" s="1" t="s">
        <v>404</v>
      </c>
      <c r="AB100" s="54">
        <v>45199</v>
      </c>
      <c r="AC100" s="54">
        <v>45229</v>
      </c>
      <c r="AD100" s="1" t="s">
        <v>3556</v>
      </c>
      <c r="AE100" s="54">
        <v>45006.665784525459</v>
      </c>
      <c r="AF100" s="1" t="s">
        <v>437</v>
      </c>
      <c r="AG100" s="1" t="s">
        <v>404</v>
      </c>
      <c r="AH100" s="1" t="s">
        <v>404</v>
      </c>
      <c r="AI100" s="1" t="s">
        <v>404</v>
      </c>
      <c r="AJ100" s="1" t="s">
        <v>404</v>
      </c>
      <c r="AK100" s="1" t="s">
        <v>404</v>
      </c>
    </row>
    <row r="101" spans="4:37" x14ac:dyDescent="0.25">
      <c r="D101" s="1">
        <v>416750</v>
      </c>
      <c r="E101" s="1">
        <v>6263</v>
      </c>
      <c r="F101" s="54">
        <v>45260</v>
      </c>
      <c r="G101" s="1">
        <v>20650000</v>
      </c>
      <c r="H101" s="1">
        <v>22508500</v>
      </c>
      <c r="I101" s="1" t="s">
        <v>404</v>
      </c>
      <c r="J101" s="1" t="s">
        <v>404</v>
      </c>
      <c r="K101" s="1" t="s">
        <v>404</v>
      </c>
      <c r="L101" s="1" t="s">
        <v>404</v>
      </c>
      <c r="M101" s="1" t="s">
        <v>404</v>
      </c>
      <c r="N101" s="1">
        <v>2271500</v>
      </c>
      <c r="O101" s="1" t="s">
        <v>404</v>
      </c>
      <c r="P101" s="1">
        <v>413000</v>
      </c>
      <c r="Q101" s="1" t="s">
        <v>404</v>
      </c>
      <c r="R101" s="1" t="s">
        <v>404</v>
      </c>
      <c r="S101" s="1">
        <v>0</v>
      </c>
      <c r="T101" s="1" t="s">
        <v>404</v>
      </c>
      <c r="U101" s="1" t="s">
        <v>404</v>
      </c>
      <c r="V101" s="1">
        <v>0</v>
      </c>
      <c r="W101" s="1" t="s">
        <v>404</v>
      </c>
      <c r="X101" s="1" t="s">
        <v>404</v>
      </c>
      <c r="Y101" s="1" t="s">
        <v>404</v>
      </c>
      <c r="Z101" s="1" t="s">
        <v>404</v>
      </c>
      <c r="AA101" s="1" t="s">
        <v>404</v>
      </c>
      <c r="AB101" s="54">
        <v>45199</v>
      </c>
      <c r="AC101" s="54">
        <v>45229</v>
      </c>
      <c r="AD101" s="1" t="s">
        <v>3557</v>
      </c>
      <c r="AE101" s="54">
        <v>45086.677210567126</v>
      </c>
      <c r="AF101" s="1" t="s">
        <v>437</v>
      </c>
      <c r="AG101" s="1" t="s">
        <v>404</v>
      </c>
      <c r="AH101" s="1" t="s">
        <v>404</v>
      </c>
      <c r="AI101" s="1" t="s">
        <v>404</v>
      </c>
      <c r="AJ101" s="1" t="s">
        <v>404</v>
      </c>
      <c r="AK101" s="1" t="s">
        <v>404</v>
      </c>
    </row>
    <row r="103" spans="4:37" x14ac:dyDescent="0.25">
      <c r="D103" s="39" t="s">
        <v>324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</row>
    <row r="104" spans="4:37" x14ac:dyDescent="0.25">
      <c r="D104" s="39" t="s">
        <v>308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</row>
    <row r="105" spans="4:37" x14ac:dyDescent="0.25">
      <c r="D105" s="39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</row>
    <row r="106" spans="4:37" x14ac:dyDescent="0.25">
      <c r="D106" s="39" t="s">
        <v>2532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</row>
    <row r="107" spans="4:37" x14ac:dyDescent="0.25">
      <c r="D107" s="39" t="s">
        <v>461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</row>
    <row r="108" spans="4:37" x14ac:dyDescent="0.25">
      <c r="D108" s="39" t="s">
        <v>3561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</row>
    <row r="109" spans="4:37" x14ac:dyDescent="0.25">
      <c r="D109" s="39">
        <v>409130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</row>
    <row r="110" spans="4:37" x14ac:dyDescent="0.25">
      <c r="D110" s="39" t="s">
        <v>258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</row>
    <row r="111" spans="4:37" x14ac:dyDescent="0.25">
      <c r="D111" s="39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</row>
    <row r="112" spans="4:37" x14ac:dyDescent="0.25">
      <c r="D112" s="39" t="s">
        <v>260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</row>
    <row r="113" spans="4:18" x14ac:dyDescent="0.25">
      <c r="D113" s="39" t="s">
        <v>261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</row>
    <row r="114" spans="4:18" x14ac:dyDescent="0.25">
      <c r="D114" s="39" t="s">
        <v>325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</row>
    <row r="138" spans="2:4" x14ac:dyDescent="0.25">
      <c r="B138" s="3">
        <v>0</v>
      </c>
      <c r="D138" s="4" t="s">
        <v>2265</v>
      </c>
    </row>
    <row r="139" spans="2:4" x14ac:dyDescent="0.25">
      <c r="D139" s="41" t="s">
        <v>300</v>
      </c>
    </row>
    <row r="140" spans="2:4" x14ac:dyDescent="0.25">
      <c r="D140" s="37" t="s">
        <v>35</v>
      </c>
    </row>
    <row r="385" spans="2:4" x14ac:dyDescent="0.25">
      <c r="B385" s="3">
        <v>0</v>
      </c>
      <c r="D385" s="4" t="s">
        <v>3379</v>
      </c>
    </row>
    <row r="386" spans="2:4" x14ac:dyDescent="0.25">
      <c r="D386" s="41" t="s">
        <v>302</v>
      </c>
    </row>
    <row r="388" spans="2:4" x14ac:dyDescent="0.25">
      <c r="D388" s="1" t="s">
        <v>3366</v>
      </c>
    </row>
    <row r="405" spans="40:48" x14ac:dyDescent="0.25">
      <c r="AN405" s="1" t="s">
        <v>3367</v>
      </c>
      <c r="AV405" s="1" t="s">
        <v>3368</v>
      </c>
    </row>
    <row r="407" spans="40:48" x14ac:dyDescent="0.25">
      <c r="AN407" s="1" t="s">
        <v>3369</v>
      </c>
      <c r="AV407" s="1" t="s">
        <v>3370</v>
      </c>
    </row>
    <row r="409" spans="40:48" x14ac:dyDescent="0.25">
      <c r="AN409" s="1" t="s">
        <v>3371</v>
      </c>
      <c r="AV409" s="1" t="s">
        <v>3372</v>
      </c>
    </row>
    <row r="419" spans="4:4" x14ac:dyDescent="0.25">
      <c r="D419" s="1" t="s">
        <v>3420</v>
      </c>
    </row>
    <row r="435" spans="2:63" x14ac:dyDescent="0.25">
      <c r="AX435" s="1" t="s">
        <v>3372</v>
      </c>
    </row>
    <row r="436" spans="2:63" x14ac:dyDescent="0.25">
      <c r="AX436" s="1" t="s">
        <v>3370</v>
      </c>
    </row>
    <row r="437" spans="2:63" x14ac:dyDescent="0.25">
      <c r="AX437" s="1" t="s">
        <v>3368</v>
      </c>
    </row>
    <row r="438" spans="2:63" x14ac:dyDescent="0.25">
      <c r="AX438" s="1" t="s">
        <v>3421</v>
      </c>
    </row>
    <row r="441" spans="2:63" x14ac:dyDescent="0.25">
      <c r="D441" s="38" t="s">
        <v>334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S441" s="75"/>
    </row>
    <row r="442" spans="2:63" x14ac:dyDescent="0.25">
      <c r="D442" s="38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S442" s="75"/>
    </row>
    <row r="443" spans="2:63" x14ac:dyDescent="0.25">
      <c r="D443" s="38" t="s">
        <v>37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N443" s="1" t="s">
        <v>3367</v>
      </c>
      <c r="AS443" s="75"/>
      <c r="AV443" s="1" t="s">
        <v>3368</v>
      </c>
    </row>
    <row r="444" spans="2:63" x14ac:dyDescent="0.25">
      <c r="D444" s="38" t="s">
        <v>328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N444" s="1" t="s">
        <v>3371</v>
      </c>
      <c r="AS444" s="75"/>
      <c r="AV444" s="1" t="s">
        <v>3372</v>
      </c>
    </row>
    <row r="445" spans="2:63" customFormat="1" x14ac:dyDescent="0.25">
      <c r="B445" s="1"/>
      <c r="C445" s="1"/>
      <c r="D445" s="39" t="s">
        <v>355</v>
      </c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1"/>
      <c r="AM445" s="1"/>
      <c r="AN445" s="1" t="s">
        <v>3369</v>
      </c>
      <c r="AO445" s="1"/>
      <c r="AP445" s="1"/>
      <c r="AQ445" s="1"/>
      <c r="AR445" s="1"/>
      <c r="AS445" s="75"/>
      <c r="AT445" s="1"/>
      <c r="AU445" s="1"/>
      <c r="AV445" s="1" t="s">
        <v>3370</v>
      </c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2:63" customFormat="1" x14ac:dyDescent="0.25">
      <c r="B446" s="1"/>
      <c r="C446" s="1"/>
      <c r="D446" s="38" t="s">
        <v>365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"/>
      <c r="AM446" s="1"/>
      <c r="AN446" s="1" t="s">
        <v>3491</v>
      </c>
      <c r="AO446" s="1"/>
      <c r="AP446" s="1"/>
      <c r="AQ446" s="1"/>
      <c r="AR446" s="1"/>
      <c r="AS446" s="75"/>
      <c r="AT446" s="1"/>
      <c r="AU446" s="1"/>
      <c r="AV446" s="1" t="s">
        <v>3484</v>
      </c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2:63" customFormat="1" x14ac:dyDescent="0.25">
      <c r="B447" s="1"/>
      <c r="C447" s="1"/>
      <c r="D447" s="56" t="s">
        <v>1230</v>
      </c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1"/>
      <c r="AM447" s="1"/>
      <c r="AN447" s="1"/>
      <c r="AO447" s="1"/>
      <c r="AP447" s="1"/>
      <c r="AQ447" s="1"/>
      <c r="AR447" s="1"/>
      <c r="AS447" s="75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2:63" customFormat="1" x14ac:dyDescent="0.25">
      <c r="B448" s="1"/>
      <c r="C448" s="1"/>
      <c r="D448" s="56" t="s">
        <v>1231</v>
      </c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1"/>
      <c r="AM448" s="1"/>
      <c r="AN448" s="1"/>
      <c r="AO448" s="1"/>
      <c r="AP448" s="1"/>
      <c r="AQ448" s="1"/>
      <c r="AR448" s="1"/>
      <c r="AS448" s="75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2:63" customFormat="1" x14ac:dyDescent="0.25">
      <c r="B449" s="1"/>
      <c r="C449" s="1"/>
      <c r="D449" s="56" t="s">
        <v>1232</v>
      </c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1"/>
      <c r="AM449" s="1"/>
      <c r="AN449" s="1"/>
      <c r="AO449" s="1"/>
      <c r="AP449" s="1"/>
      <c r="AQ449" s="1"/>
      <c r="AR449" s="1"/>
      <c r="AS449" s="75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2:63" customFormat="1" x14ac:dyDescent="0.25">
      <c r="B450" s="1"/>
      <c r="C450" s="1"/>
      <c r="D450" s="56" t="s">
        <v>410</v>
      </c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1"/>
      <c r="AM450" s="1"/>
      <c r="AN450" s="1"/>
      <c r="AO450" s="1"/>
      <c r="AP450" s="1"/>
      <c r="AQ450" s="1"/>
      <c r="AR450" s="1"/>
      <c r="AS450" s="75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2:63" customFormat="1" x14ac:dyDescent="0.25">
      <c r="B451" s="1"/>
      <c r="C451" s="1"/>
      <c r="D451" s="58" t="s">
        <v>481</v>
      </c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  <c r="AB451" s="59"/>
      <c r="AC451" s="59"/>
      <c r="AD451" s="59"/>
      <c r="AE451" s="59"/>
      <c r="AF451" s="59"/>
      <c r="AG451" s="59"/>
      <c r="AH451" s="59"/>
      <c r="AI451" s="59"/>
      <c r="AJ451" s="59"/>
      <c r="AK451" s="59"/>
      <c r="AL451" s="1"/>
      <c r="AM451" s="1"/>
      <c r="AN451" s="1"/>
      <c r="AO451" s="1"/>
      <c r="AP451" s="1"/>
      <c r="AQ451" s="1"/>
      <c r="AR451" s="1"/>
      <c r="AS451" s="75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2:63" customFormat="1" x14ac:dyDescent="0.25">
      <c r="B452" s="1"/>
      <c r="C452" s="1"/>
      <c r="D452" s="58" t="s">
        <v>339</v>
      </c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  <c r="AJ452" s="59"/>
      <c r="AK452" s="59"/>
      <c r="AL452" s="1"/>
      <c r="AM452" s="1"/>
      <c r="AN452" s="1"/>
      <c r="AO452" s="1"/>
      <c r="AP452" s="1"/>
      <c r="AQ452" s="1"/>
      <c r="AR452" s="1"/>
      <c r="AS452" s="75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2:63" customFormat="1" x14ac:dyDescent="0.25">
      <c r="B453" s="1"/>
      <c r="C453" s="1"/>
      <c r="D453" s="58" t="s">
        <v>482</v>
      </c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  <c r="AB453" s="59"/>
      <c r="AC453" s="59"/>
      <c r="AD453" s="59"/>
      <c r="AE453" s="59"/>
      <c r="AF453" s="59"/>
      <c r="AG453" s="59"/>
      <c r="AH453" s="59"/>
      <c r="AI453" s="59"/>
      <c r="AJ453" s="59"/>
      <c r="AK453" s="59"/>
      <c r="AL453" s="1"/>
      <c r="AM453" s="1"/>
      <c r="AN453" s="1"/>
      <c r="AO453" s="1"/>
      <c r="AP453" s="1"/>
      <c r="AQ453" s="1"/>
      <c r="AR453" s="1"/>
      <c r="AS453" s="75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2:63" customFormat="1" x14ac:dyDescent="0.25">
      <c r="B454" s="1"/>
      <c r="C454" s="1"/>
      <c r="D454" s="33" t="s">
        <v>406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"/>
      <c r="AM454" s="1"/>
      <c r="AN454" s="1"/>
      <c r="AO454" s="1"/>
      <c r="AP454" s="1"/>
      <c r="AQ454" s="1"/>
      <c r="AR454" s="1"/>
      <c r="AS454" s="75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2:63" customFormat="1" x14ac:dyDescent="0.25">
      <c r="B455" s="1"/>
      <c r="C455" s="1"/>
      <c r="D455" s="33" t="s">
        <v>475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"/>
      <c r="AM455" s="1"/>
      <c r="AN455" s="1"/>
      <c r="AO455" s="1"/>
      <c r="AP455" s="1"/>
      <c r="AQ455" s="1"/>
      <c r="AR455" s="1"/>
      <c r="AS455" s="75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2:63" customFormat="1" x14ac:dyDescent="0.25">
      <c r="B456" s="1"/>
      <c r="C456" s="1"/>
      <c r="D456" s="38" t="s">
        <v>423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"/>
      <c r="AM456" s="1"/>
      <c r="AN456" s="1"/>
      <c r="AO456" s="1"/>
      <c r="AP456" s="1"/>
      <c r="AQ456" s="1"/>
      <c r="AR456" s="1"/>
      <c r="AS456" s="75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2:63" customFormat="1" x14ac:dyDescent="0.25">
      <c r="B457" s="1"/>
      <c r="C457" s="1"/>
      <c r="D457" s="38" t="s">
        <v>352</v>
      </c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"/>
      <c r="AM457" s="1"/>
      <c r="AN457" s="1"/>
      <c r="AO457" s="1"/>
      <c r="AP457" s="1"/>
      <c r="AQ457" s="1"/>
      <c r="AR457" s="1"/>
      <c r="AS457" s="75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2:63" customFormat="1" x14ac:dyDescent="0.25">
      <c r="B458" s="1"/>
      <c r="C458" s="1"/>
      <c r="D458" s="38" t="s">
        <v>425</v>
      </c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"/>
      <c r="AM458" s="1"/>
      <c r="AN458" s="1"/>
      <c r="AO458" s="1"/>
      <c r="AP458" s="1"/>
      <c r="AQ458" s="1"/>
      <c r="AR458" s="1"/>
      <c r="AS458" s="75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2:63" customFormat="1" x14ac:dyDescent="0.25">
      <c r="B459" s="1"/>
      <c r="C459" s="1"/>
      <c r="D459" s="38" t="s">
        <v>426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"/>
      <c r="AM459" s="1"/>
      <c r="AN459" s="1"/>
      <c r="AO459" s="1"/>
      <c r="AP459" s="1"/>
      <c r="AQ459" s="1"/>
      <c r="AR459" s="1"/>
      <c r="AS459" s="75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2:63" customFormat="1" x14ac:dyDescent="0.25">
      <c r="B460" s="1"/>
      <c r="C460" s="1"/>
      <c r="D460" s="38" t="s">
        <v>336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"/>
      <c r="AM460" s="1"/>
      <c r="AN460" s="1"/>
      <c r="AO460" s="1"/>
      <c r="AP460" s="1"/>
      <c r="AQ460" s="1"/>
      <c r="AR460" s="1"/>
      <c r="AS460" s="75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2:63" customFormat="1" x14ac:dyDescent="0.25">
      <c r="B461" s="1"/>
      <c r="C461" s="1"/>
      <c r="D461" s="38" t="s">
        <v>427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"/>
      <c r="AM461" s="1"/>
      <c r="AN461" s="1"/>
      <c r="AO461" s="1"/>
      <c r="AP461" s="1"/>
      <c r="AQ461" s="1"/>
      <c r="AR461" s="1"/>
      <c r="AS461" s="75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2:63" customFormat="1" x14ac:dyDescent="0.25">
      <c r="B462" s="1"/>
      <c r="C462" s="1"/>
      <c r="D462" s="38" t="s">
        <v>366</v>
      </c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"/>
      <c r="AM462" s="1"/>
      <c r="AN462" s="1"/>
      <c r="AO462" s="1"/>
      <c r="AP462" s="1"/>
      <c r="AQ462" s="1"/>
      <c r="AR462" s="1"/>
      <c r="AS462" s="75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2:63" customFormat="1" x14ac:dyDescent="0.25">
      <c r="B463" s="1"/>
      <c r="C463" s="1"/>
      <c r="D463" s="38" t="s">
        <v>367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"/>
      <c r="AM463" s="1"/>
      <c r="AN463" s="1"/>
      <c r="AO463" s="1"/>
      <c r="AP463" s="1"/>
      <c r="AQ463" s="1"/>
      <c r="AR463" s="1"/>
      <c r="AS463" s="75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2:63" customFormat="1" x14ac:dyDescent="0.25">
      <c r="B464" s="1"/>
      <c r="C464" s="1"/>
      <c r="D464" s="38" t="s">
        <v>368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"/>
      <c r="AM464" s="1"/>
      <c r="AN464" s="1"/>
      <c r="AO464" s="1"/>
      <c r="AP464" s="1"/>
      <c r="AQ464" s="1"/>
      <c r="AR464" s="1"/>
      <c r="AS464" s="75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2:63" customFormat="1" x14ac:dyDescent="0.25">
      <c r="B465" s="1"/>
      <c r="C465" s="1"/>
      <c r="D465" s="38" t="s">
        <v>612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"/>
      <c r="AM465" s="1"/>
      <c r="AN465" s="1"/>
      <c r="AO465" s="1"/>
      <c r="AP465" s="1"/>
      <c r="AQ465" s="1"/>
      <c r="AR465" s="1"/>
      <c r="AS465" s="75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2:63" customFormat="1" x14ac:dyDescent="0.25">
      <c r="B466" s="1"/>
      <c r="C466" s="1"/>
      <c r="D466" s="71" t="s">
        <v>613</v>
      </c>
      <c r="E466" s="72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  <c r="AA466" s="72"/>
      <c r="AB466" s="72"/>
      <c r="AC466" s="72"/>
      <c r="AD466" s="72"/>
      <c r="AE466" s="72"/>
      <c r="AF466" s="72"/>
      <c r="AG466" s="72"/>
      <c r="AH466" s="72"/>
      <c r="AI466" s="72"/>
      <c r="AJ466" s="72"/>
      <c r="AK466" s="72"/>
      <c r="AL466" s="1"/>
      <c r="AM466" s="1"/>
      <c r="AN466" s="1"/>
      <c r="AO466" s="1"/>
      <c r="AP466" s="1"/>
      <c r="AQ466" s="1"/>
      <c r="AR466" s="1"/>
      <c r="AS466" s="75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2:63" customFormat="1" x14ac:dyDescent="0.25">
      <c r="B467" s="1"/>
      <c r="C467" s="1"/>
      <c r="D467" s="38" t="s">
        <v>274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"/>
      <c r="AM467" s="1"/>
      <c r="AN467" s="1"/>
      <c r="AO467" s="1"/>
      <c r="AP467" s="1"/>
      <c r="AQ467" s="1"/>
      <c r="AR467" s="1"/>
      <c r="AS467" s="75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2:63" customFormat="1" x14ac:dyDescent="0.25">
      <c r="B468" s="1"/>
      <c r="C468" s="1"/>
      <c r="D468" s="38" t="s">
        <v>611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"/>
      <c r="AM468" s="1"/>
      <c r="AN468" s="1"/>
      <c r="AO468" s="1"/>
      <c r="AP468" s="1"/>
      <c r="AQ468" s="1"/>
      <c r="AR468" s="1"/>
      <c r="AS468" s="75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2:63" customFormat="1" x14ac:dyDescent="0.25">
      <c r="B469" s="1"/>
      <c r="C469" s="1"/>
      <c r="D469" s="71" t="s">
        <v>610</v>
      </c>
      <c r="E469" s="72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  <c r="AA469" s="72"/>
      <c r="AB469" s="72"/>
      <c r="AC469" s="72"/>
      <c r="AD469" s="72"/>
      <c r="AE469" s="72"/>
      <c r="AF469" s="72"/>
      <c r="AG469" s="72"/>
      <c r="AH469" s="72"/>
      <c r="AI469" s="72"/>
      <c r="AJ469" s="72"/>
      <c r="AK469" s="72"/>
      <c r="AL469" s="1"/>
      <c r="AM469" s="1"/>
      <c r="AN469" s="1"/>
      <c r="AO469" s="1"/>
      <c r="AP469" s="1"/>
      <c r="AQ469" s="1"/>
      <c r="AR469" s="1"/>
      <c r="AS469" s="75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2:63" customFormat="1" x14ac:dyDescent="0.25">
      <c r="B470" s="1"/>
      <c r="C470" s="1"/>
      <c r="D470" s="38" t="s">
        <v>274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"/>
      <c r="AM470" s="1"/>
      <c r="AN470" s="1"/>
      <c r="AO470" s="1"/>
      <c r="AP470" s="1"/>
      <c r="AQ470" s="1"/>
      <c r="AR470" s="1"/>
      <c r="AS470" s="75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2:63" customFormat="1" x14ac:dyDescent="0.25">
      <c r="B471" s="1"/>
      <c r="C471" s="1"/>
      <c r="D471" s="33" t="s">
        <v>474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"/>
      <c r="AM471" s="1"/>
      <c r="AN471" s="1"/>
      <c r="AO471" s="1"/>
      <c r="AP471" s="1"/>
      <c r="AQ471" s="1"/>
      <c r="AR471" s="1"/>
      <c r="AS471" s="75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2:63" customFormat="1" x14ac:dyDescent="0.25">
      <c r="B472" s="1"/>
      <c r="C472" s="1"/>
      <c r="D472" s="38" t="s">
        <v>319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49"/>
      <c r="AD472" s="14"/>
      <c r="AE472" s="14"/>
      <c r="AF472" s="14"/>
      <c r="AG472" s="14"/>
      <c r="AH472" s="14"/>
      <c r="AI472" s="14"/>
      <c r="AJ472" s="14"/>
      <c r="AK472" s="14"/>
      <c r="AL472" s="1"/>
      <c r="AM472" s="1"/>
      <c r="AN472" s="1"/>
      <c r="AO472" s="1"/>
      <c r="AP472" s="1"/>
      <c r="AQ472" s="1"/>
      <c r="AR472" s="1"/>
      <c r="AS472" s="75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2:63" customFormat="1" x14ac:dyDescent="0.25">
      <c r="B473" s="1"/>
      <c r="C473" s="1"/>
      <c r="D473" s="38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49"/>
      <c r="AD473" s="14"/>
      <c r="AE473" s="14"/>
      <c r="AF473" s="14"/>
      <c r="AG473" s="14"/>
      <c r="AH473" s="14"/>
      <c r="AI473" s="14"/>
      <c r="AJ473" s="14"/>
      <c r="AK473" s="14"/>
      <c r="AL473" s="1"/>
      <c r="AM473" s="1"/>
      <c r="AN473" s="1"/>
      <c r="AO473" s="1"/>
      <c r="AP473" s="1"/>
      <c r="AQ473" s="1"/>
      <c r="AR473" s="1"/>
      <c r="AS473" s="75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2:63" customFormat="1" x14ac:dyDescent="0.25">
      <c r="B474" s="1"/>
      <c r="C474" s="1"/>
      <c r="D474" s="38" t="s">
        <v>343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49"/>
      <c r="AD474" s="14"/>
      <c r="AE474" s="14"/>
      <c r="AF474" s="14"/>
      <c r="AG474" s="14"/>
      <c r="AH474" s="14"/>
      <c r="AI474" s="14"/>
      <c r="AJ474" s="14"/>
      <c r="AK474" s="14"/>
      <c r="AL474" s="1"/>
      <c r="AM474" s="1"/>
      <c r="AN474" s="1"/>
      <c r="AO474" s="1"/>
      <c r="AP474" s="1"/>
      <c r="AQ474" s="1"/>
      <c r="AR474" s="1"/>
      <c r="AS474" s="75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2:63" customFormat="1" x14ac:dyDescent="0.25">
      <c r="B475" s="1"/>
      <c r="C475" s="1"/>
      <c r="D475" s="38" t="s">
        <v>328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49"/>
      <c r="AD475" s="14"/>
      <c r="AE475" s="14"/>
      <c r="AF475" s="14"/>
      <c r="AG475" s="14"/>
      <c r="AH475" s="14"/>
      <c r="AI475" s="14"/>
      <c r="AJ475" s="14"/>
      <c r="AK475" s="14"/>
      <c r="AL475" s="1"/>
      <c r="AM475" s="1"/>
      <c r="AN475" s="1"/>
      <c r="AO475" s="1"/>
      <c r="AP475" s="1"/>
      <c r="AQ475" s="1"/>
      <c r="AR475" s="1"/>
      <c r="AS475" s="75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2:63" x14ac:dyDescent="0.25">
      <c r="D476" s="39" t="s">
        <v>354</v>
      </c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S476" s="75"/>
    </row>
    <row r="477" spans="2:63" x14ac:dyDescent="0.25">
      <c r="D477" s="38" t="s">
        <v>321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S477" s="75"/>
    </row>
    <row r="478" spans="2:63" x14ac:dyDescent="0.25">
      <c r="D478" s="56" t="s">
        <v>1233</v>
      </c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S478" s="75"/>
    </row>
    <row r="479" spans="2:63" x14ac:dyDescent="0.25">
      <c r="D479" s="56" t="s">
        <v>1234</v>
      </c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S479" s="75"/>
    </row>
    <row r="480" spans="2:63" x14ac:dyDescent="0.25">
      <c r="D480" s="56" t="s">
        <v>1235</v>
      </c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S480" s="75"/>
    </row>
    <row r="481" spans="4:45" x14ac:dyDescent="0.25">
      <c r="D481" s="56" t="s">
        <v>408</v>
      </c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S481" s="75"/>
    </row>
    <row r="482" spans="4:45" x14ac:dyDescent="0.25">
      <c r="D482" s="58" t="s">
        <v>483</v>
      </c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  <c r="AB482" s="59"/>
      <c r="AC482" s="59"/>
      <c r="AD482" s="59"/>
      <c r="AE482" s="59"/>
      <c r="AF482" s="59"/>
      <c r="AG482" s="59"/>
      <c r="AH482" s="59"/>
      <c r="AI482" s="59"/>
      <c r="AJ482" s="59"/>
      <c r="AK482" s="59"/>
      <c r="AS482" s="75"/>
    </row>
    <row r="483" spans="4:45" x14ac:dyDescent="0.25">
      <c r="D483" s="58" t="s">
        <v>345</v>
      </c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  <c r="AB483" s="59"/>
      <c r="AC483" s="59"/>
      <c r="AD483" s="59"/>
      <c r="AE483" s="59"/>
      <c r="AF483" s="59"/>
      <c r="AG483" s="59"/>
      <c r="AH483" s="59"/>
      <c r="AI483" s="59"/>
      <c r="AJ483" s="59"/>
      <c r="AK483" s="59"/>
      <c r="AS483" s="75"/>
    </row>
    <row r="484" spans="4:45" x14ac:dyDescent="0.25">
      <c r="D484" s="58" t="s">
        <v>484</v>
      </c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  <c r="AB484" s="59"/>
      <c r="AC484" s="59"/>
      <c r="AD484" s="59"/>
      <c r="AE484" s="59"/>
      <c r="AF484" s="59"/>
      <c r="AG484" s="59"/>
      <c r="AH484" s="59"/>
      <c r="AI484" s="59"/>
      <c r="AJ484" s="59"/>
      <c r="AK484" s="59"/>
      <c r="AS484" s="75"/>
    </row>
    <row r="485" spans="4:45" x14ac:dyDescent="0.25">
      <c r="D485" s="38" t="s">
        <v>422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S485" s="75"/>
    </row>
    <row r="486" spans="4:45" x14ac:dyDescent="0.25">
      <c r="D486" s="38" t="s">
        <v>412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S486" s="75"/>
    </row>
    <row r="487" spans="4:45" x14ac:dyDescent="0.25">
      <c r="D487" s="38" t="s">
        <v>413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S487" s="75"/>
    </row>
    <row r="488" spans="4:45" x14ac:dyDescent="0.25">
      <c r="D488" s="38" t="s">
        <v>424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S488" s="75"/>
    </row>
    <row r="489" spans="4:45" x14ac:dyDescent="0.25">
      <c r="D489" s="38" t="s">
        <v>352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S489" s="75"/>
    </row>
    <row r="490" spans="4:45" x14ac:dyDescent="0.25">
      <c r="D490" s="38" t="s">
        <v>396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S490" s="75"/>
    </row>
    <row r="491" spans="4:45" x14ac:dyDescent="0.25">
      <c r="D491" s="38" t="s">
        <v>397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S491" s="75"/>
    </row>
    <row r="492" spans="4:45" x14ac:dyDescent="0.25">
      <c r="D492" s="38" t="s">
        <v>275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S492" s="75"/>
    </row>
    <row r="493" spans="4:45" x14ac:dyDescent="0.25">
      <c r="D493" s="38" t="s">
        <v>398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S493" s="75"/>
    </row>
    <row r="494" spans="4:45" x14ac:dyDescent="0.25">
      <c r="D494" s="38" t="s">
        <v>322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S494" s="75"/>
    </row>
    <row r="495" spans="4:45" x14ac:dyDescent="0.25">
      <c r="D495" s="38" t="s">
        <v>399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S495" s="75"/>
    </row>
    <row r="496" spans="4:45" x14ac:dyDescent="0.25">
      <c r="D496" s="38" t="s">
        <v>326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S496" s="75"/>
    </row>
    <row r="497" spans="4:45" x14ac:dyDescent="0.25">
      <c r="D497" s="38" t="s">
        <v>428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S497" s="75"/>
    </row>
    <row r="498" spans="4:45" x14ac:dyDescent="0.25">
      <c r="D498" s="38" t="s">
        <v>409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S498" s="75"/>
    </row>
    <row r="499" spans="4:45" x14ac:dyDescent="0.25">
      <c r="D499" s="33" t="s">
        <v>476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S499" s="75"/>
    </row>
    <row r="500" spans="4:45" x14ac:dyDescent="0.25">
      <c r="D500" s="38" t="s">
        <v>331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S500" s="75"/>
    </row>
    <row r="501" spans="4:45" x14ac:dyDescent="0.25">
      <c r="D501" s="38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S501" s="75"/>
    </row>
    <row r="502" spans="4:45" x14ac:dyDescent="0.25">
      <c r="D502" s="38" t="s">
        <v>400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S502" s="75"/>
    </row>
    <row r="503" spans="4:45" x14ac:dyDescent="0.25">
      <c r="D503" s="38" t="s">
        <v>460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S503" s="75"/>
    </row>
    <row r="504" spans="4:45" x14ac:dyDescent="0.25">
      <c r="D504" s="38" t="s">
        <v>477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S504" s="75"/>
    </row>
    <row r="505" spans="4:45" x14ac:dyDescent="0.25">
      <c r="D505" s="38" t="s">
        <v>478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S505" s="75"/>
    </row>
    <row r="506" spans="4:45" x14ac:dyDescent="0.25">
      <c r="D506" s="38" t="s">
        <v>479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S506" s="75"/>
    </row>
    <row r="508" spans="4:45" x14ac:dyDescent="0.25">
      <c r="D508" s="1" t="s">
        <v>3422</v>
      </c>
    </row>
    <row r="534" spans="4:4" x14ac:dyDescent="0.25">
      <c r="D534" s="1" t="s">
        <v>3459</v>
      </c>
    </row>
    <row r="551" spans="4:51" x14ac:dyDescent="0.25">
      <c r="AX551" s="1" t="s">
        <v>3484</v>
      </c>
    </row>
    <row r="554" spans="4:51" x14ac:dyDescent="0.25">
      <c r="D554" s="38" t="s">
        <v>34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B554" s="4" t="s">
        <v>361</v>
      </c>
      <c r="AC554" s="4" t="s">
        <v>362</v>
      </c>
      <c r="AD554" s="4" t="s">
        <v>380</v>
      </c>
      <c r="AE554" s="4" t="s">
        <v>329</v>
      </c>
      <c r="AF554" s="4" t="s">
        <v>381</v>
      </c>
      <c r="AG554" s="4" t="s">
        <v>382</v>
      </c>
      <c r="AH554" s="4" t="s">
        <v>383</v>
      </c>
      <c r="AI554" s="4" t="s">
        <v>384</v>
      </c>
      <c r="AJ554" s="4" t="s">
        <v>371</v>
      </c>
      <c r="AK554" s="4" t="s">
        <v>385</v>
      </c>
      <c r="AL554" s="4" t="s">
        <v>386</v>
      </c>
      <c r="AM554" s="4" t="s">
        <v>387</v>
      </c>
      <c r="AN554" s="4" t="s">
        <v>388</v>
      </c>
      <c r="AO554" s="4" t="s">
        <v>389</v>
      </c>
      <c r="AP554" s="4" t="s">
        <v>390</v>
      </c>
      <c r="AQ554" s="4" t="s">
        <v>370</v>
      </c>
      <c r="AR554" s="4" t="s">
        <v>369</v>
      </c>
      <c r="AS554" s="4" t="s">
        <v>372</v>
      </c>
      <c r="AT554" s="4" t="s">
        <v>373</v>
      </c>
      <c r="AU554" s="4" t="s">
        <v>374</v>
      </c>
      <c r="AV554" s="4" t="s">
        <v>363</v>
      </c>
      <c r="AW554" s="4" t="s">
        <v>375</v>
      </c>
      <c r="AX554" s="4" t="s">
        <v>391</v>
      </c>
      <c r="AY554" s="4" t="s">
        <v>376</v>
      </c>
    </row>
    <row r="555" spans="4:51" x14ac:dyDescent="0.25">
      <c r="D555" s="38" t="s">
        <v>360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B555" s="1">
        <v>85809</v>
      </c>
      <c r="AC555" s="1">
        <v>436253</v>
      </c>
      <c r="AD555" s="1" t="s">
        <v>3461</v>
      </c>
      <c r="AE555" s="1" t="s">
        <v>3421</v>
      </c>
      <c r="AF555" s="1" t="s">
        <v>3462</v>
      </c>
      <c r="AG555" s="1" t="s">
        <v>404</v>
      </c>
      <c r="AH555" s="1" t="s">
        <v>404</v>
      </c>
      <c r="AI555" s="1" t="s">
        <v>3463</v>
      </c>
      <c r="AJ555" s="54">
        <v>45226.432207789352</v>
      </c>
      <c r="AK555" s="1">
        <v>33</v>
      </c>
      <c r="AL555" s="1">
        <v>2</v>
      </c>
      <c r="AM555" s="1">
        <v>186</v>
      </c>
      <c r="AN555" s="1" t="s">
        <v>404</v>
      </c>
      <c r="AO555" s="1" t="s">
        <v>404</v>
      </c>
      <c r="AP555" s="1" t="s">
        <v>404</v>
      </c>
      <c r="AQ555" s="1" t="s">
        <v>404</v>
      </c>
      <c r="AR555" s="1" t="s">
        <v>404</v>
      </c>
      <c r="AS555" s="1" t="s">
        <v>3464</v>
      </c>
      <c r="AT555" s="54">
        <v>45226.432207789352</v>
      </c>
      <c r="AU555" s="1" t="s">
        <v>392</v>
      </c>
      <c r="AV555" s="1" t="s">
        <v>404</v>
      </c>
      <c r="AW555" s="1" t="s">
        <v>404</v>
      </c>
      <c r="AX555" s="1">
        <v>0</v>
      </c>
      <c r="AY555" s="1" t="s">
        <v>404</v>
      </c>
    </row>
    <row r="556" spans="4:51" x14ac:dyDescent="0.25">
      <c r="D556" s="38" t="s">
        <v>3460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97" spans="4:19" x14ac:dyDescent="0.25">
      <c r="D597" s="39" t="s">
        <v>324</v>
      </c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</row>
    <row r="598" spans="4:19" x14ac:dyDescent="0.25">
      <c r="D598" s="39" t="s">
        <v>308</v>
      </c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</row>
    <row r="599" spans="4:19" x14ac:dyDescent="0.25">
      <c r="D599" s="39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</row>
    <row r="600" spans="4:19" x14ac:dyDescent="0.25">
      <c r="D600" s="39" t="s">
        <v>420</v>
      </c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</row>
    <row r="601" spans="4:19" x14ac:dyDescent="0.25">
      <c r="D601" s="39" t="s">
        <v>3465</v>
      </c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</row>
    <row r="602" spans="4:19" x14ac:dyDescent="0.25">
      <c r="D602" s="39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</row>
    <row r="603" spans="4:19" x14ac:dyDescent="0.25">
      <c r="D603" s="39" t="s">
        <v>260</v>
      </c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</row>
    <row r="604" spans="4:19" x14ac:dyDescent="0.25">
      <c r="D604" s="39" t="s">
        <v>261</v>
      </c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</row>
    <row r="605" spans="4:19" x14ac:dyDescent="0.25">
      <c r="D605" s="39" t="s">
        <v>325</v>
      </c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</row>
    <row r="607" spans="4:19" x14ac:dyDescent="0.25">
      <c r="D607" s="1" t="s">
        <v>3459</v>
      </c>
    </row>
    <row r="643" spans="4:50" x14ac:dyDescent="0.25">
      <c r="AP643" s="1" t="s">
        <v>3367</v>
      </c>
      <c r="AU643" s="75"/>
      <c r="AX643" s="1" t="s">
        <v>3368</v>
      </c>
    </row>
    <row r="644" spans="4:50" x14ac:dyDescent="0.25">
      <c r="AP644" s="1" t="s">
        <v>3371</v>
      </c>
      <c r="AU644" s="75"/>
      <c r="AX644" s="1" t="s">
        <v>3372</v>
      </c>
    </row>
    <row r="645" spans="4:50" x14ac:dyDescent="0.25">
      <c r="AP645" s="1" t="s">
        <v>3369</v>
      </c>
      <c r="AU645" s="75"/>
      <c r="AX645" s="1" t="s">
        <v>3370</v>
      </c>
    </row>
    <row r="646" spans="4:50" x14ac:dyDescent="0.25">
      <c r="AP646" s="1" t="s">
        <v>3491</v>
      </c>
      <c r="AU646" s="75"/>
      <c r="AX646" s="1" t="s">
        <v>3421</v>
      </c>
    </row>
    <row r="651" spans="4:50" x14ac:dyDescent="0.25">
      <c r="D651" s="4" t="s">
        <v>361</v>
      </c>
      <c r="E651" s="4" t="s">
        <v>362</v>
      </c>
      <c r="F651" s="4" t="s">
        <v>380</v>
      </c>
      <c r="G651" s="4" t="s">
        <v>329</v>
      </c>
      <c r="H651" s="4" t="s">
        <v>381</v>
      </c>
      <c r="I651" s="4" t="s">
        <v>382</v>
      </c>
      <c r="J651" s="4" t="s">
        <v>383</v>
      </c>
      <c r="K651" s="4" t="s">
        <v>384</v>
      </c>
      <c r="L651" s="4" t="s">
        <v>371</v>
      </c>
      <c r="M651" s="4" t="s">
        <v>385</v>
      </c>
      <c r="N651" s="4" t="s">
        <v>386</v>
      </c>
      <c r="O651" s="4" t="s">
        <v>387</v>
      </c>
      <c r="P651" s="4" t="s">
        <v>388</v>
      </c>
      <c r="Q651" s="4" t="s">
        <v>389</v>
      </c>
      <c r="R651" s="4" t="s">
        <v>390</v>
      </c>
      <c r="S651" s="4" t="s">
        <v>370</v>
      </c>
      <c r="T651" s="4" t="s">
        <v>369</v>
      </c>
      <c r="U651" s="4" t="s">
        <v>372</v>
      </c>
      <c r="V651" s="4" t="s">
        <v>373</v>
      </c>
      <c r="W651" s="4" t="s">
        <v>374</v>
      </c>
      <c r="X651" s="4" t="s">
        <v>363</v>
      </c>
      <c r="Y651" s="4" t="s">
        <v>375</v>
      </c>
      <c r="Z651" s="4" t="s">
        <v>391</v>
      </c>
      <c r="AA651" s="4" t="s">
        <v>376</v>
      </c>
    </row>
    <row r="653" spans="4:50" x14ac:dyDescent="0.25">
      <c r="D653" s="1">
        <v>85295</v>
      </c>
      <c r="E653" s="1">
        <v>431828</v>
      </c>
      <c r="F653" s="1" t="s">
        <v>3487</v>
      </c>
      <c r="G653" s="1" t="s">
        <v>3368</v>
      </c>
      <c r="H653" s="1" t="s">
        <v>3488</v>
      </c>
      <c r="I653" s="1" t="s">
        <v>404</v>
      </c>
      <c r="J653" s="1" t="s">
        <v>404</v>
      </c>
      <c r="K653" s="1" t="s">
        <v>3489</v>
      </c>
      <c r="L653" s="54">
        <v>45217.00376767361</v>
      </c>
      <c r="M653" s="1">
        <v>33</v>
      </c>
      <c r="N653" s="1">
        <v>2</v>
      </c>
      <c r="O653" s="1">
        <v>186</v>
      </c>
      <c r="P653" s="1" t="s">
        <v>404</v>
      </c>
      <c r="Q653" s="1" t="s">
        <v>404</v>
      </c>
      <c r="R653" s="1" t="s">
        <v>404</v>
      </c>
      <c r="S653" s="1" t="s">
        <v>404</v>
      </c>
      <c r="T653" s="1" t="s">
        <v>404</v>
      </c>
      <c r="U653" s="1" t="s">
        <v>3490</v>
      </c>
      <c r="V653" s="54">
        <v>45217.00376767361</v>
      </c>
      <c r="W653" s="1" t="s">
        <v>392</v>
      </c>
      <c r="X653" s="1" t="s">
        <v>404</v>
      </c>
      <c r="Y653" s="1" t="s">
        <v>404</v>
      </c>
      <c r="Z653" s="1">
        <v>14</v>
      </c>
      <c r="AA653" s="1" t="s">
        <v>404</v>
      </c>
    </row>
    <row r="654" spans="4:50" x14ac:dyDescent="0.25">
      <c r="D654" s="1">
        <v>85808</v>
      </c>
      <c r="E654" s="1">
        <v>436251</v>
      </c>
      <c r="F654" s="1" t="s">
        <v>3485</v>
      </c>
      <c r="G654" s="1">
        <v>0</v>
      </c>
      <c r="H654" s="1">
        <v>0</v>
      </c>
      <c r="I654" s="1" t="s">
        <v>404</v>
      </c>
      <c r="J654" s="1" t="s">
        <v>404</v>
      </c>
      <c r="K654" s="1">
        <v>0</v>
      </c>
      <c r="L654" s="54">
        <v>45226.420182986112</v>
      </c>
      <c r="M654" s="1">
        <v>33</v>
      </c>
      <c r="N654" s="1">
        <v>2</v>
      </c>
      <c r="O654" s="1">
        <v>186</v>
      </c>
      <c r="P654" s="1" t="s">
        <v>404</v>
      </c>
      <c r="Q654" s="1" t="s">
        <v>404</v>
      </c>
      <c r="R654" s="1" t="s">
        <v>404</v>
      </c>
      <c r="S654" s="1" t="s">
        <v>404</v>
      </c>
      <c r="T654" s="1" t="s">
        <v>404</v>
      </c>
      <c r="U654" s="1" t="s">
        <v>3486</v>
      </c>
      <c r="V654" s="54">
        <v>45226.420182986112</v>
      </c>
      <c r="W654" s="1" t="s">
        <v>392</v>
      </c>
      <c r="X654" s="1" t="s">
        <v>404</v>
      </c>
      <c r="Y654" s="1" t="s">
        <v>404</v>
      </c>
      <c r="Z654" s="1">
        <v>2</v>
      </c>
      <c r="AA654" s="1" t="s">
        <v>404</v>
      </c>
    </row>
    <row r="656" spans="4:50" x14ac:dyDescent="0.25">
      <c r="D656" s="1">
        <v>85293</v>
      </c>
      <c r="E656" s="1">
        <v>431552</v>
      </c>
      <c r="F656" s="1" t="s">
        <v>3492</v>
      </c>
      <c r="G656" s="1" t="s">
        <v>3372</v>
      </c>
      <c r="H656" s="1" t="s">
        <v>3493</v>
      </c>
      <c r="I656" s="1" t="s">
        <v>404</v>
      </c>
      <c r="J656" s="1" t="s">
        <v>404</v>
      </c>
      <c r="K656" s="1" t="s">
        <v>3494</v>
      </c>
      <c r="L656" s="54">
        <v>45217.003760416665</v>
      </c>
      <c r="M656" s="1">
        <v>33</v>
      </c>
      <c r="N656" s="1">
        <v>2</v>
      </c>
      <c r="O656" s="1">
        <v>186</v>
      </c>
      <c r="P656" s="1" t="s">
        <v>404</v>
      </c>
      <c r="Q656" s="1" t="s">
        <v>404</v>
      </c>
      <c r="R656" s="1" t="s">
        <v>404</v>
      </c>
      <c r="S656" s="1" t="s">
        <v>404</v>
      </c>
      <c r="T656" s="1" t="s">
        <v>404</v>
      </c>
      <c r="U656" s="1" t="s">
        <v>3495</v>
      </c>
      <c r="V656" s="54">
        <v>45217.003760416665</v>
      </c>
      <c r="W656" s="1" t="s">
        <v>392</v>
      </c>
      <c r="X656" s="1" t="s">
        <v>404</v>
      </c>
      <c r="Y656" s="1" t="s">
        <v>404</v>
      </c>
      <c r="Z656" s="1">
        <v>15</v>
      </c>
      <c r="AA656" s="1" t="s">
        <v>404</v>
      </c>
    </row>
    <row r="657" spans="4:27" x14ac:dyDescent="0.25">
      <c r="D657" s="1">
        <v>85806</v>
      </c>
      <c r="E657" s="1">
        <v>436250</v>
      </c>
      <c r="F657" s="1" t="s">
        <v>3496</v>
      </c>
      <c r="G657" s="1">
        <v>0</v>
      </c>
      <c r="H657" s="1">
        <v>0</v>
      </c>
      <c r="I657" s="1" t="s">
        <v>404</v>
      </c>
      <c r="J657" s="1" t="s">
        <v>404</v>
      </c>
      <c r="K657" s="1">
        <v>0</v>
      </c>
      <c r="L657" s="54">
        <v>45226.42017878472</v>
      </c>
      <c r="M657" s="1">
        <v>33</v>
      </c>
      <c r="N657" s="1">
        <v>2</v>
      </c>
      <c r="O657" s="1">
        <v>186</v>
      </c>
      <c r="P657" s="1" t="s">
        <v>404</v>
      </c>
      <c r="Q657" s="1" t="s">
        <v>404</v>
      </c>
      <c r="R657" s="1" t="s">
        <v>404</v>
      </c>
      <c r="S657" s="1" t="s">
        <v>404</v>
      </c>
      <c r="T657" s="1" t="s">
        <v>404</v>
      </c>
      <c r="U657" s="1" t="s">
        <v>3497</v>
      </c>
      <c r="V657" s="54">
        <v>45226.42017878472</v>
      </c>
      <c r="W657" s="1" t="s">
        <v>392</v>
      </c>
      <c r="X657" s="1" t="s">
        <v>404</v>
      </c>
      <c r="Y657" s="1" t="s">
        <v>404</v>
      </c>
      <c r="Z657" s="1">
        <v>2</v>
      </c>
      <c r="AA657" s="1" t="s">
        <v>404</v>
      </c>
    </row>
    <row r="659" spans="4:27" x14ac:dyDescent="0.25">
      <c r="D659" s="1">
        <v>85294</v>
      </c>
      <c r="E659" s="1">
        <v>431672</v>
      </c>
      <c r="F659" s="1" t="s">
        <v>3498</v>
      </c>
      <c r="G659" s="1" t="s">
        <v>3370</v>
      </c>
      <c r="H659" s="1" t="s">
        <v>3499</v>
      </c>
      <c r="I659" s="1" t="s">
        <v>404</v>
      </c>
      <c r="J659" s="1" t="s">
        <v>404</v>
      </c>
      <c r="K659" s="1" t="s">
        <v>3500</v>
      </c>
      <c r="L659" s="54">
        <v>45217.003762731481</v>
      </c>
      <c r="M659" s="1">
        <v>33</v>
      </c>
      <c r="N659" s="1">
        <v>2</v>
      </c>
      <c r="O659" s="1">
        <v>186</v>
      </c>
      <c r="P659" s="1" t="s">
        <v>404</v>
      </c>
      <c r="Q659" s="1" t="s">
        <v>404</v>
      </c>
      <c r="R659" s="1" t="s">
        <v>404</v>
      </c>
      <c r="S659" s="1" t="s">
        <v>404</v>
      </c>
      <c r="T659" s="1" t="s">
        <v>404</v>
      </c>
      <c r="U659" s="1" t="s">
        <v>3501</v>
      </c>
      <c r="V659" s="54">
        <v>45217.003762731481</v>
      </c>
      <c r="W659" s="1" t="s">
        <v>392</v>
      </c>
      <c r="X659" s="1" t="s">
        <v>404</v>
      </c>
      <c r="Y659" s="1" t="s">
        <v>404</v>
      </c>
      <c r="Z659" s="1">
        <v>14</v>
      </c>
      <c r="AA659" s="1" t="s">
        <v>404</v>
      </c>
    </row>
    <row r="660" spans="4:27" x14ac:dyDescent="0.25">
      <c r="D660" s="1">
        <v>85807</v>
      </c>
      <c r="E660" s="1">
        <v>436252</v>
      </c>
      <c r="F660" s="1" t="s">
        <v>3502</v>
      </c>
      <c r="G660" s="1">
        <v>0</v>
      </c>
      <c r="H660" s="1">
        <v>0</v>
      </c>
      <c r="I660" s="1" t="s">
        <v>404</v>
      </c>
      <c r="J660" s="1" t="s">
        <v>404</v>
      </c>
      <c r="K660" s="1">
        <v>0</v>
      </c>
      <c r="L660" s="54">
        <v>45226.42018105324</v>
      </c>
      <c r="M660" s="1">
        <v>33</v>
      </c>
      <c r="N660" s="1">
        <v>2</v>
      </c>
      <c r="O660" s="1">
        <v>186</v>
      </c>
      <c r="P660" s="1" t="s">
        <v>404</v>
      </c>
      <c r="Q660" s="1" t="s">
        <v>404</v>
      </c>
      <c r="R660" s="1" t="s">
        <v>404</v>
      </c>
      <c r="S660" s="1" t="s">
        <v>404</v>
      </c>
      <c r="T660" s="1" t="s">
        <v>404</v>
      </c>
      <c r="U660" s="1" t="s">
        <v>3503</v>
      </c>
      <c r="V660" s="54">
        <v>45226.42018105324</v>
      </c>
      <c r="W660" s="1" t="s">
        <v>392</v>
      </c>
      <c r="X660" s="1" t="s">
        <v>404</v>
      </c>
      <c r="Y660" s="1" t="s">
        <v>404</v>
      </c>
      <c r="Z660" s="1">
        <v>1</v>
      </c>
      <c r="AA660" s="1" t="s">
        <v>404</v>
      </c>
    </row>
    <row r="662" spans="4:27" x14ac:dyDescent="0.25">
      <c r="D662" s="4" t="s">
        <v>3265</v>
      </c>
    </row>
    <row r="664" spans="4:27" x14ac:dyDescent="0.25">
      <c r="D664" s="39" t="s">
        <v>324</v>
      </c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</row>
    <row r="665" spans="4:27" x14ac:dyDescent="0.25">
      <c r="D665" s="39" t="s">
        <v>308</v>
      </c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</row>
    <row r="666" spans="4:27" x14ac:dyDescent="0.25">
      <c r="D666" s="39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</row>
    <row r="667" spans="4:27" x14ac:dyDescent="0.25">
      <c r="D667" s="39" t="s">
        <v>429</v>
      </c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</row>
    <row r="668" spans="4:27" x14ac:dyDescent="0.25">
      <c r="D668" s="39" t="s">
        <v>278</v>
      </c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</row>
    <row r="669" spans="4:27" x14ac:dyDescent="0.25">
      <c r="D669" s="39" t="s">
        <v>3567</v>
      </c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</row>
    <row r="670" spans="4:27" x14ac:dyDescent="0.25">
      <c r="D670" s="39" t="s">
        <v>3568</v>
      </c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</row>
    <row r="671" spans="4:27" x14ac:dyDescent="0.25">
      <c r="D671" s="39" t="s">
        <v>461</v>
      </c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</row>
    <row r="672" spans="4:27" x14ac:dyDescent="0.25">
      <c r="D672" s="39" t="s">
        <v>3569</v>
      </c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</row>
    <row r="673" spans="4:22" x14ac:dyDescent="0.25">
      <c r="D673" s="39" t="s">
        <v>3570</v>
      </c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</row>
    <row r="674" spans="4:22" x14ac:dyDescent="0.25">
      <c r="D674" s="39" t="s">
        <v>3571</v>
      </c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</row>
    <row r="675" spans="4:22" x14ac:dyDescent="0.25">
      <c r="D675" s="39">
        <v>436253</v>
      </c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</row>
    <row r="676" spans="4:22" x14ac:dyDescent="0.25">
      <c r="D676" s="39" t="s">
        <v>258</v>
      </c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</row>
    <row r="677" spans="4:22" x14ac:dyDescent="0.25">
      <c r="D677" s="39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</row>
    <row r="678" spans="4:22" x14ac:dyDescent="0.25">
      <c r="D678" s="39" t="s">
        <v>260</v>
      </c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</row>
    <row r="679" spans="4:22" x14ac:dyDescent="0.25">
      <c r="D679" s="39" t="s">
        <v>261</v>
      </c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</row>
    <row r="680" spans="4:22" x14ac:dyDescent="0.25">
      <c r="D680" s="39" t="s">
        <v>325</v>
      </c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</row>
    <row r="706" spans="2:4" x14ac:dyDescent="0.25">
      <c r="B706" s="3">
        <v>0</v>
      </c>
      <c r="D706" s="48" t="s">
        <v>3560</v>
      </c>
    </row>
    <row r="707" spans="2:4" x14ac:dyDescent="0.25">
      <c r="D707" s="41" t="s">
        <v>300</v>
      </c>
    </row>
    <row r="709" spans="2:4" x14ac:dyDescent="0.25">
      <c r="D709" s="1" t="s">
        <v>3559</v>
      </c>
    </row>
    <row r="744" spans="2:4" x14ac:dyDescent="0.25">
      <c r="B744" s="3">
        <v>0</v>
      </c>
      <c r="D744" s="48" t="s">
        <v>3565</v>
      </c>
    </row>
    <row r="745" spans="2:4" x14ac:dyDescent="0.25">
      <c r="D745" s="41" t="s">
        <v>300</v>
      </c>
    </row>
    <row r="747" spans="2:4" x14ac:dyDescent="0.25">
      <c r="D747" s="1" t="s">
        <v>36</v>
      </c>
    </row>
    <row r="748" spans="2:4" x14ac:dyDescent="0.25">
      <c r="D748" s="36" t="s">
        <v>3566</v>
      </c>
    </row>
    <row r="750" spans="2:4" x14ac:dyDescent="0.25">
      <c r="D750" s="1" t="s">
        <v>3562</v>
      </c>
    </row>
    <row r="781" spans="4:24" x14ac:dyDescent="0.25">
      <c r="D781" s="1" t="s">
        <v>305</v>
      </c>
    </row>
    <row r="782" spans="4:24" x14ac:dyDescent="0.25">
      <c r="D782" s="4" t="s">
        <v>3563</v>
      </c>
    </row>
    <row r="784" spans="4:24" x14ac:dyDescent="0.25">
      <c r="D784" s="38" t="s">
        <v>321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</row>
    <row r="785" spans="4:24" x14ac:dyDescent="0.25">
      <c r="D785" s="38" t="s">
        <v>1344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38"/>
      <c r="O785" s="14"/>
      <c r="P785" s="14"/>
      <c r="Q785" s="14"/>
      <c r="R785" s="14"/>
      <c r="S785" s="14"/>
      <c r="T785" s="14"/>
      <c r="U785" s="14"/>
      <c r="V785" s="14"/>
      <c r="W785" s="14"/>
      <c r="X785" s="14"/>
    </row>
    <row r="786" spans="4:24" x14ac:dyDescent="0.25">
      <c r="D786" s="38" t="s">
        <v>1345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</row>
    <row r="787" spans="4:24" x14ac:dyDescent="0.25">
      <c r="D787" s="38" t="s">
        <v>256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</row>
    <row r="788" spans="4:24" x14ac:dyDescent="0.25">
      <c r="D788" s="38" t="s">
        <v>1346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</row>
    <row r="789" spans="4:24" x14ac:dyDescent="0.25">
      <c r="D789" s="38" t="s">
        <v>275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</row>
    <row r="790" spans="4:24" x14ac:dyDescent="0.25">
      <c r="D790" s="38" t="s">
        <v>3564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</row>
    <row r="809" spans="2:4" x14ac:dyDescent="0.25">
      <c r="B809" s="2">
        <v>0</v>
      </c>
      <c r="D809" s="4" t="s">
        <v>3583</v>
      </c>
    </row>
    <row r="810" spans="2:4" x14ac:dyDescent="0.25">
      <c r="D810" s="41" t="s">
        <v>301</v>
      </c>
    </row>
    <row r="811" spans="2:4" x14ac:dyDescent="0.25">
      <c r="D811" s="37" t="s">
        <v>35</v>
      </c>
    </row>
    <row r="871" spans="2:4" x14ac:dyDescent="0.25">
      <c r="B871" s="2">
        <v>0</v>
      </c>
      <c r="D871" s="4" t="s">
        <v>501</v>
      </c>
    </row>
    <row r="872" spans="2:4" x14ac:dyDescent="0.25">
      <c r="D872" s="41" t="s">
        <v>301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2D9BA-2675-454C-9338-52980059E2DD}">
  <dimension ref="A2:J17"/>
  <sheetViews>
    <sheetView topLeftCell="A10" zoomScale="85" zoomScaleNormal="85" workbookViewId="0">
      <selection activeCell="C12" sqref="C12"/>
    </sheetView>
  </sheetViews>
  <sheetFormatPr defaultColWidth="2.85546875" defaultRowHeight="15" x14ac:dyDescent="0.25"/>
  <cols>
    <col min="1" max="1" width="9" style="68" bestFit="1" customWidth="1"/>
    <col min="2" max="2" width="39.28515625" style="68" bestFit="1" customWidth="1"/>
    <col min="3" max="3" width="15.2851562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697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3558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0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140" t="s">
        <v>3021</v>
      </c>
      <c r="B6" s="44" t="s">
        <v>3027</v>
      </c>
      <c r="C6" s="44" t="s">
        <v>327</v>
      </c>
      <c r="D6" s="44" t="s">
        <v>310</v>
      </c>
      <c r="E6" s="44" t="s">
        <v>272</v>
      </c>
      <c r="F6" s="63">
        <v>45223.447222221999</v>
      </c>
      <c r="G6" s="63">
        <v>45644.394444443999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141" t="s">
        <v>3025</v>
      </c>
      <c r="B7" s="47" t="s">
        <v>3020</v>
      </c>
      <c r="C7" s="47" t="s">
        <v>393</v>
      </c>
      <c r="D7" s="47" t="s">
        <v>310</v>
      </c>
      <c r="E7" s="47" t="s">
        <v>272</v>
      </c>
      <c r="F7" s="62">
        <v>45223.450694444</v>
      </c>
      <c r="G7" s="62">
        <v>45644.401388888997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140" t="s">
        <v>3093</v>
      </c>
      <c r="B8" s="44" t="s">
        <v>3092</v>
      </c>
      <c r="C8" s="44" t="s">
        <v>323</v>
      </c>
      <c r="D8" s="44" t="s">
        <v>310</v>
      </c>
      <c r="E8" s="44" t="s">
        <v>272</v>
      </c>
      <c r="F8" s="63">
        <v>45223.638888889</v>
      </c>
      <c r="G8" s="63">
        <v>45644.583333333001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141" t="s">
        <v>3180</v>
      </c>
      <c r="B9" s="47" t="s">
        <v>3182</v>
      </c>
      <c r="C9" s="47" t="s">
        <v>2702</v>
      </c>
      <c r="D9" s="47" t="s">
        <v>310</v>
      </c>
      <c r="E9" s="47" t="s">
        <v>272</v>
      </c>
      <c r="F9" s="62">
        <v>45224.440972222001</v>
      </c>
      <c r="G9" s="62">
        <v>45645.381944444001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140" t="s">
        <v>3184</v>
      </c>
      <c r="B10" s="44" t="s">
        <v>3183</v>
      </c>
      <c r="C10" s="44" t="s">
        <v>323</v>
      </c>
      <c r="D10" s="44" t="s">
        <v>310</v>
      </c>
      <c r="E10" s="44" t="s">
        <v>272</v>
      </c>
      <c r="F10" s="63">
        <v>45224.451388889</v>
      </c>
      <c r="G10" s="63">
        <v>45645.402777777999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3298</v>
      </c>
      <c r="B11" s="47" t="s">
        <v>3300</v>
      </c>
      <c r="C11" s="47" t="s">
        <v>3377</v>
      </c>
      <c r="D11" s="47" t="s">
        <v>310</v>
      </c>
      <c r="E11" s="47" t="s">
        <v>272</v>
      </c>
      <c r="F11" s="62">
        <v>45225.408333332998</v>
      </c>
      <c r="G11" s="62">
        <v>45646.358333333003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3363</v>
      </c>
      <c r="B12" s="44" t="s">
        <v>3365</v>
      </c>
      <c r="C12" s="44" t="s">
        <v>2699</v>
      </c>
      <c r="D12" s="44" t="s">
        <v>310</v>
      </c>
      <c r="E12" s="44" t="s">
        <v>272</v>
      </c>
      <c r="F12" s="63">
        <v>45225.682638888997</v>
      </c>
      <c r="G12" s="63">
        <v>45646.625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3376</v>
      </c>
      <c r="B13" s="47" t="s">
        <v>3366</v>
      </c>
      <c r="C13" s="47" t="s">
        <v>393</v>
      </c>
      <c r="D13" s="47" t="s">
        <v>310</v>
      </c>
      <c r="E13" s="47" t="s">
        <v>272</v>
      </c>
      <c r="F13" s="62">
        <v>45226.349305556003</v>
      </c>
      <c r="G13" s="62">
        <v>45646.625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3424</v>
      </c>
      <c r="B14" s="44" t="s">
        <v>3423</v>
      </c>
      <c r="C14" s="44" t="s">
        <v>327</v>
      </c>
      <c r="D14" s="44" t="s">
        <v>310</v>
      </c>
      <c r="E14" s="44" t="s">
        <v>272</v>
      </c>
      <c r="F14" s="63">
        <v>45226.447916666999</v>
      </c>
      <c r="G14" s="63">
        <v>45649.395833333001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3456</v>
      </c>
      <c r="B15" s="47" t="s">
        <v>3450</v>
      </c>
      <c r="C15" s="47" t="s">
        <v>323</v>
      </c>
      <c r="D15" s="47" t="s">
        <v>310</v>
      </c>
      <c r="E15" s="47" t="s">
        <v>272</v>
      </c>
      <c r="F15" s="62">
        <v>45226.5625</v>
      </c>
      <c r="G15" s="62">
        <v>45649.541666666999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44" t="s">
        <v>3479</v>
      </c>
      <c r="B16" s="44" t="s">
        <v>3481</v>
      </c>
      <c r="C16" s="44" t="s">
        <v>323</v>
      </c>
      <c r="D16" s="44" t="s">
        <v>310</v>
      </c>
      <c r="E16" s="44" t="s">
        <v>272</v>
      </c>
      <c r="F16" s="63">
        <v>45226.617361110999</v>
      </c>
      <c r="G16" s="63">
        <v>45649.583333333001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7" t="s">
        <v>3514</v>
      </c>
      <c r="B17" s="47" t="s">
        <v>3516</v>
      </c>
      <c r="C17" s="47" t="s">
        <v>323</v>
      </c>
      <c r="D17" s="47" t="s">
        <v>310</v>
      </c>
      <c r="E17" s="47" t="s">
        <v>272</v>
      </c>
      <c r="F17" s="62">
        <v>45226.698611111002</v>
      </c>
      <c r="G17" s="62">
        <v>45649.647222222004</v>
      </c>
      <c r="H17" s="47" t="s">
        <v>23</v>
      </c>
      <c r="I17" s="47" t="s">
        <v>18</v>
      </c>
      <c r="J17" s="47" t="s">
        <v>255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B4860-87D3-40AE-B2F5-DE8CA1F83DCC}">
  <dimension ref="B2:AT699"/>
  <sheetViews>
    <sheetView topLeftCell="A669" zoomScale="85" zoomScaleNormal="85" workbookViewId="0">
      <selection activeCell="B698" sqref="B698:D69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3269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3270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3271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3272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365" spans="2:4" x14ac:dyDescent="0.25">
      <c r="B365" s="3">
        <v>0</v>
      </c>
      <c r="D365" s="48" t="s">
        <v>3579</v>
      </c>
    </row>
    <row r="366" spans="2:4" x14ac:dyDescent="0.25">
      <c r="D366" s="41" t="s">
        <v>300</v>
      </c>
    </row>
    <row r="368" spans="2:4" x14ac:dyDescent="0.25">
      <c r="D368" s="1" t="s">
        <v>3577</v>
      </c>
    </row>
    <row r="389" spans="4:4" x14ac:dyDescent="0.25">
      <c r="D389" s="1" t="s">
        <v>3578</v>
      </c>
    </row>
    <row r="409" spans="2:12" x14ac:dyDescent="0.25">
      <c r="D409" s="1" t="s">
        <v>305</v>
      </c>
      <c r="L409" s="1" t="s">
        <v>503</v>
      </c>
    </row>
    <row r="410" spans="2:12" x14ac:dyDescent="0.25">
      <c r="D410" s="4" t="s">
        <v>3580</v>
      </c>
      <c r="L410" s="4" t="s">
        <v>647</v>
      </c>
    </row>
    <row r="416" spans="2:12" x14ac:dyDescent="0.25">
      <c r="B416" s="3">
        <v>0</v>
      </c>
      <c r="D416" s="48" t="s">
        <v>3582</v>
      </c>
    </row>
    <row r="417" spans="4:4" x14ac:dyDescent="0.25">
      <c r="D417" s="41" t="s">
        <v>300</v>
      </c>
    </row>
    <row r="419" spans="4:4" x14ac:dyDescent="0.25">
      <c r="D419" s="1" t="s">
        <v>3581</v>
      </c>
    </row>
    <row r="447" spans="2:4" x14ac:dyDescent="0.25">
      <c r="B447" s="3">
        <v>0</v>
      </c>
      <c r="D447" s="4" t="s">
        <v>3583</v>
      </c>
    </row>
    <row r="448" spans="2:4" x14ac:dyDescent="0.25">
      <c r="D448" s="41" t="s">
        <v>302</v>
      </c>
    </row>
    <row r="468" spans="4:12" x14ac:dyDescent="0.25">
      <c r="D468" s="1" t="s">
        <v>305</v>
      </c>
      <c r="L468" s="1" t="s">
        <v>510</v>
      </c>
    </row>
    <row r="469" spans="4:12" x14ac:dyDescent="0.25">
      <c r="D469" s="4" t="s">
        <v>3563</v>
      </c>
      <c r="L469" s="4" t="s">
        <v>3572</v>
      </c>
    </row>
    <row r="471" spans="4:12" x14ac:dyDescent="0.25">
      <c r="D471" s="1" t="s">
        <v>3574</v>
      </c>
    </row>
    <row r="472" spans="4:12" x14ac:dyDescent="0.25">
      <c r="D472" s="4" t="s">
        <v>3573</v>
      </c>
    </row>
    <row r="492" spans="4:4" x14ac:dyDescent="0.25">
      <c r="D492" s="1" t="s">
        <v>3575</v>
      </c>
    </row>
    <row r="494" spans="4:4" x14ac:dyDescent="0.25">
      <c r="D494" s="4" t="s">
        <v>3269</v>
      </c>
    </row>
    <row r="541" spans="2:4" x14ac:dyDescent="0.25">
      <c r="B541" s="3">
        <v>0</v>
      </c>
      <c r="D541" s="48" t="s">
        <v>3585</v>
      </c>
    </row>
    <row r="542" spans="2:4" x14ac:dyDescent="0.25">
      <c r="D542" s="41" t="s">
        <v>300</v>
      </c>
    </row>
    <row r="544" spans="2:4" x14ac:dyDescent="0.25">
      <c r="D544" s="1" t="s">
        <v>3584</v>
      </c>
    </row>
    <row r="575" spans="2:4" x14ac:dyDescent="0.25">
      <c r="B575" s="3">
        <v>0</v>
      </c>
      <c r="D575" s="4" t="s">
        <v>3588</v>
      </c>
    </row>
    <row r="576" spans="2:4" x14ac:dyDescent="0.25">
      <c r="D576" s="41" t="s">
        <v>302</v>
      </c>
    </row>
    <row r="578" spans="4:4" x14ac:dyDescent="0.25">
      <c r="D578" s="1" t="s">
        <v>3586</v>
      </c>
    </row>
    <row r="607" spans="4:4" x14ac:dyDescent="0.25">
      <c r="D607" s="1" t="s">
        <v>3590</v>
      </c>
    </row>
    <row r="625" spans="4:4" x14ac:dyDescent="0.25">
      <c r="D625" s="1" t="s">
        <v>3589</v>
      </c>
    </row>
    <row r="655" spans="2:4" x14ac:dyDescent="0.25">
      <c r="B655" s="34">
        <v>0</v>
      </c>
      <c r="D655" s="48" t="s">
        <v>3592</v>
      </c>
    </row>
    <row r="656" spans="2:4" x14ac:dyDescent="0.25">
      <c r="D656" s="41" t="s">
        <v>301</v>
      </c>
    </row>
    <row r="658" spans="4:4" x14ac:dyDescent="0.25">
      <c r="D658" s="1" t="s">
        <v>3591</v>
      </c>
    </row>
    <row r="698" spans="2:4" x14ac:dyDescent="0.25">
      <c r="B698" s="2">
        <v>0</v>
      </c>
      <c r="D698" s="4" t="s">
        <v>501</v>
      </c>
    </row>
    <row r="699" spans="2:4" x14ac:dyDescent="0.25">
      <c r="D699" s="41" t="s">
        <v>301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78767-D085-43F4-91D1-D18294632625}">
  <dimension ref="A2:J18"/>
  <sheetViews>
    <sheetView topLeftCell="A5" zoomScale="85" zoomScaleNormal="85" workbookViewId="0">
      <selection activeCell="A7" sqref="A7"/>
    </sheetView>
  </sheetViews>
  <sheetFormatPr defaultColWidth="2.85546875" defaultRowHeight="15" x14ac:dyDescent="0.25"/>
  <cols>
    <col min="1" max="1" width="9" style="68" bestFit="1" customWidth="1"/>
    <col min="2" max="2" width="39" style="68" bestFit="1" customWidth="1"/>
    <col min="3" max="3" width="15.28515625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2837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3576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23</v>
      </c>
      <c r="I5" s="47" t="s">
        <v>18</v>
      </c>
      <c r="J5" s="47" t="s">
        <v>2747</v>
      </c>
    </row>
    <row r="6" spans="1:10" ht="45" x14ac:dyDescent="0.25">
      <c r="A6" s="140" t="s">
        <v>3298</v>
      </c>
      <c r="B6" s="140" t="s">
        <v>3300</v>
      </c>
      <c r="C6" s="140" t="s">
        <v>3377</v>
      </c>
      <c r="D6" s="140" t="s">
        <v>310</v>
      </c>
      <c r="E6" s="140" t="s">
        <v>272</v>
      </c>
      <c r="F6" s="142">
        <v>45225.408333332998</v>
      </c>
      <c r="G6" s="142">
        <v>45646.358333333003</v>
      </c>
      <c r="H6" s="140" t="s">
        <v>23</v>
      </c>
      <c r="I6" s="140" t="s">
        <v>18</v>
      </c>
      <c r="J6" s="140" t="s">
        <v>259</v>
      </c>
    </row>
    <row r="7" spans="1:10" ht="45" x14ac:dyDescent="0.25">
      <c r="A7" s="141" t="s">
        <v>3363</v>
      </c>
      <c r="B7" s="141" t="s">
        <v>3365</v>
      </c>
      <c r="C7" s="141" t="s">
        <v>2699</v>
      </c>
      <c r="D7" s="141" t="s">
        <v>310</v>
      </c>
      <c r="E7" s="141" t="s">
        <v>272</v>
      </c>
      <c r="F7" s="143">
        <v>45225.682638888997</v>
      </c>
      <c r="G7" s="143">
        <v>45646.625</v>
      </c>
      <c r="H7" s="141" t="s">
        <v>23</v>
      </c>
      <c r="I7" s="141" t="s">
        <v>18</v>
      </c>
      <c r="J7" s="141" t="s">
        <v>259</v>
      </c>
    </row>
    <row r="8" spans="1:10" ht="45" x14ac:dyDescent="0.25">
      <c r="A8" s="44" t="s">
        <v>3376</v>
      </c>
      <c r="B8" s="44" t="s">
        <v>3366</v>
      </c>
      <c r="C8" s="44" t="s">
        <v>393</v>
      </c>
      <c r="D8" s="44" t="s">
        <v>310</v>
      </c>
      <c r="E8" s="44" t="s">
        <v>272</v>
      </c>
      <c r="F8" s="63">
        <v>45226.349305556003</v>
      </c>
      <c r="G8" s="63">
        <v>45646.625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141" t="s">
        <v>3424</v>
      </c>
      <c r="B9" s="141" t="s">
        <v>3423</v>
      </c>
      <c r="C9" s="141" t="s">
        <v>327</v>
      </c>
      <c r="D9" s="141" t="s">
        <v>310</v>
      </c>
      <c r="E9" s="141" t="s">
        <v>272</v>
      </c>
      <c r="F9" s="143">
        <v>45226.447916666999</v>
      </c>
      <c r="G9" s="143">
        <v>45649.395833333001</v>
      </c>
      <c r="H9" s="141" t="s">
        <v>23</v>
      </c>
      <c r="I9" s="141" t="s">
        <v>18</v>
      </c>
      <c r="J9" s="141" t="s">
        <v>259</v>
      </c>
    </row>
    <row r="10" spans="1:10" ht="45" x14ac:dyDescent="0.25">
      <c r="A10" s="140" t="s">
        <v>3456</v>
      </c>
      <c r="B10" s="140" t="s">
        <v>3450</v>
      </c>
      <c r="C10" s="140" t="s">
        <v>323</v>
      </c>
      <c r="D10" s="140" t="s">
        <v>310</v>
      </c>
      <c r="E10" s="140" t="s">
        <v>272</v>
      </c>
      <c r="F10" s="142">
        <v>45226.5625</v>
      </c>
      <c r="G10" s="142">
        <v>45649.541666666999</v>
      </c>
      <c r="H10" s="140" t="s">
        <v>23</v>
      </c>
      <c r="I10" s="140" t="s">
        <v>18</v>
      </c>
      <c r="J10" s="140" t="s">
        <v>259</v>
      </c>
    </row>
    <row r="11" spans="1:10" ht="45" x14ac:dyDescent="0.25">
      <c r="A11" s="141" t="s">
        <v>3479</v>
      </c>
      <c r="B11" s="141" t="s">
        <v>3481</v>
      </c>
      <c r="C11" s="141" t="s">
        <v>323</v>
      </c>
      <c r="D11" s="141" t="s">
        <v>310</v>
      </c>
      <c r="E11" s="141" t="s">
        <v>272</v>
      </c>
      <c r="F11" s="143">
        <v>45226.617361110999</v>
      </c>
      <c r="G11" s="143">
        <v>45649.583333333001</v>
      </c>
      <c r="H11" s="141" t="s">
        <v>23</v>
      </c>
      <c r="I11" s="141" t="s">
        <v>18</v>
      </c>
      <c r="J11" s="141" t="s">
        <v>259</v>
      </c>
    </row>
    <row r="12" spans="1:10" ht="45" x14ac:dyDescent="0.25">
      <c r="A12" s="140" t="s">
        <v>3514</v>
      </c>
      <c r="B12" s="140" t="s">
        <v>3516</v>
      </c>
      <c r="C12" s="140" t="s">
        <v>323</v>
      </c>
      <c r="D12" s="140" t="s">
        <v>310</v>
      </c>
      <c r="E12" s="140" t="s">
        <v>272</v>
      </c>
      <c r="F12" s="142">
        <v>45226.698611111002</v>
      </c>
      <c r="G12" s="142">
        <v>45649.647222222004</v>
      </c>
      <c r="H12" s="140" t="s">
        <v>23</v>
      </c>
      <c r="I12" s="140" t="s">
        <v>18</v>
      </c>
      <c r="J12" s="140" t="s">
        <v>259</v>
      </c>
    </row>
    <row r="14" spans="1:10" ht="30" x14ac:dyDescent="0.25">
      <c r="A14" s="42" t="s">
        <v>3587</v>
      </c>
      <c r="B14" s="42" t="s">
        <v>3586</v>
      </c>
      <c r="C14" s="42"/>
      <c r="D14" s="42"/>
      <c r="E14" s="42"/>
      <c r="F14" s="64"/>
      <c r="G14" s="64"/>
      <c r="H14" s="42"/>
      <c r="I14" s="42"/>
      <c r="J14" s="42" t="s">
        <v>317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317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317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317</v>
      </c>
    </row>
    <row r="18" spans="1:10" x14ac:dyDescent="0.25">
      <c r="A18" s="42"/>
      <c r="B18" s="42"/>
      <c r="C18" s="42"/>
      <c r="D18" s="42"/>
      <c r="E18" s="42"/>
      <c r="F18" s="64"/>
      <c r="G18" s="64"/>
      <c r="H18" s="42"/>
      <c r="I18" s="42"/>
      <c r="J18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B1661-A4E3-43A8-B334-9FFD82440943}">
  <dimension ref="B2:BA948"/>
  <sheetViews>
    <sheetView topLeftCell="A926" zoomScale="85" zoomScaleNormal="85" workbookViewId="0">
      <selection activeCell="N943" sqref="N94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3273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3274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3275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3276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298</v>
      </c>
    </row>
    <row r="57" spans="2:4" x14ac:dyDescent="0.25">
      <c r="D57" s="37" t="s">
        <v>35</v>
      </c>
    </row>
    <row r="507" spans="2:4" x14ac:dyDescent="0.25">
      <c r="B507" s="3">
        <v>0</v>
      </c>
      <c r="D507" s="4" t="s">
        <v>3672</v>
      </c>
    </row>
    <row r="508" spans="2:4" x14ac:dyDescent="0.25">
      <c r="D508" s="41" t="s">
        <v>298</v>
      </c>
    </row>
    <row r="510" spans="2:4" x14ac:dyDescent="0.25">
      <c r="D510" s="1" t="s">
        <v>3669</v>
      </c>
    </row>
    <row r="547" spans="4:15" x14ac:dyDescent="0.25">
      <c r="D547" s="1" t="s">
        <v>305</v>
      </c>
      <c r="O547" s="1" t="s">
        <v>3680</v>
      </c>
    </row>
    <row r="548" spans="4:15" x14ac:dyDescent="0.25">
      <c r="D548" s="4" t="s">
        <v>3670</v>
      </c>
      <c r="O548" s="1" t="s">
        <v>3681</v>
      </c>
    </row>
    <row r="617" spans="4:4" x14ac:dyDescent="0.25">
      <c r="D617" s="1" t="s">
        <v>3673</v>
      </c>
    </row>
    <row r="634" spans="50:50" x14ac:dyDescent="0.25">
      <c r="AX634" s="1" t="s">
        <v>3674</v>
      </c>
    </row>
    <row r="635" spans="50:50" x14ac:dyDescent="0.25">
      <c r="AX635" s="1" t="s">
        <v>3675</v>
      </c>
    </row>
    <row r="636" spans="50:50" x14ac:dyDescent="0.25">
      <c r="AX636" s="1" t="s">
        <v>3676</v>
      </c>
    </row>
    <row r="637" spans="50:50" x14ac:dyDescent="0.25">
      <c r="AX637" s="1" t="s">
        <v>3677</v>
      </c>
    </row>
    <row r="638" spans="50:50" x14ac:dyDescent="0.25">
      <c r="AX638" s="1" t="s">
        <v>3678</v>
      </c>
    </row>
    <row r="639" spans="50:50" x14ac:dyDescent="0.25">
      <c r="AX639" s="1" t="s">
        <v>3679</v>
      </c>
    </row>
    <row r="641" spans="4:30" x14ac:dyDescent="0.25">
      <c r="D641" s="39" t="s">
        <v>324</v>
      </c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</row>
    <row r="642" spans="4:30" x14ac:dyDescent="0.25">
      <c r="D642" s="39" t="s">
        <v>308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</row>
    <row r="643" spans="4:30" x14ac:dyDescent="0.25">
      <c r="D643" s="39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</row>
    <row r="644" spans="4:30" x14ac:dyDescent="0.25">
      <c r="D644" s="39" t="s">
        <v>3682</v>
      </c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</row>
    <row r="645" spans="4:30" x14ac:dyDescent="0.25">
      <c r="D645" s="39" t="s">
        <v>278</v>
      </c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</row>
    <row r="646" spans="4:30" x14ac:dyDescent="0.25">
      <c r="D646" s="39" t="s">
        <v>3683</v>
      </c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</row>
    <row r="647" spans="4:30" x14ac:dyDescent="0.25">
      <c r="D647" s="39" t="s">
        <v>3684</v>
      </c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</row>
    <row r="648" spans="4:30" x14ac:dyDescent="0.25">
      <c r="D648" s="39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</row>
    <row r="649" spans="4:30" x14ac:dyDescent="0.25">
      <c r="D649" s="39" t="s">
        <v>429</v>
      </c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</row>
    <row r="650" spans="4:30" x14ac:dyDescent="0.25">
      <c r="D650" s="39" t="s">
        <v>278</v>
      </c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</row>
    <row r="651" spans="4:30" x14ac:dyDescent="0.25">
      <c r="D651" s="39" t="s">
        <v>3685</v>
      </c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</row>
    <row r="652" spans="4:30" x14ac:dyDescent="0.25">
      <c r="D652" s="39" t="s">
        <v>3686</v>
      </c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</row>
    <row r="653" spans="4:30" x14ac:dyDescent="0.25">
      <c r="D653" s="39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</row>
    <row r="654" spans="4:30" x14ac:dyDescent="0.25">
      <c r="D654" s="39" t="s">
        <v>260</v>
      </c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</row>
    <row r="655" spans="4:30" x14ac:dyDescent="0.25">
      <c r="D655" s="39" t="s">
        <v>261</v>
      </c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</row>
    <row r="656" spans="4:30" x14ac:dyDescent="0.25">
      <c r="D656" s="39" t="s">
        <v>325</v>
      </c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</row>
    <row r="658" spans="4:4" x14ac:dyDescent="0.25">
      <c r="D658" s="1" t="s">
        <v>3687</v>
      </c>
    </row>
    <row r="696" spans="4:50" x14ac:dyDescent="0.25">
      <c r="AX696" s="1" t="s">
        <v>3674</v>
      </c>
    </row>
    <row r="697" spans="4:50" x14ac:dyDescent="0.25">
      <c r="AX697" s="1" t="s">
        <v>3675</v>
      </c>
    </row>
    <row r="698" spans="4:50" x14ac:dyDescent="0.25">
      <c r="AX698" s="1" t="s">
        <v>3676</v>
      </c>
    </row>
    <row r="699" spans="4:50" x14ac:dyDescent="0.25">
      <c r="AX699" s="1" t="s">
        <v>3677</v>
      </c>
    </row>
    <row r="700" spans="4:50" x14ac:dyDescent="0.25">
      <c r="AX700" s="1" t="s">
        <v>3678</v>
      </c>
    </row>
    <row r="701" spans="4:50" x14ac:dyDescent="0.25">
      <c r="AX701" s="1" t="s">
        <v>3681</v>
      </c>
    </row>
    <row r="704" spans="4:50" x14ac:dyDescent="0.25">
      <c r="D704" s="38" t="s">
        <v>34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V704" s="4" t="s">
        <v>361</v>
      </c>
      <c r="W704" s="4" t="s">
        <v>362</v>
      </c>
      <c r="X704" s="4" t="s">
        <v>380</v>
      </c>
      <c r="Y704" s="4" t="s">
        <v>329</v>
      </c>
      <c r="Z704" s="4" t="s">
        <v>381</v>
      </c>
      <c r="AA704" s="4" t="s">
        <v>382</v>
      </c>
      <c r="AB704" s="4" t="s">
        <v>383</v>
      </c>
      <c r="AC704" s="4" t="s">
        <v>384</v>
      </c>
      <c r="AD704" s="4" t="s">
        <v>371</v>
      </c>
      <c r="AE704" s="4" t="s">
        <v>385</v>
      </c>
      <c r="AF704" s="4" t="s">
        <v>386</v>
      </c>
      <c r="AG704" s="4" t="s">
        <v>387</v>
      </c>
      <c r="AH704" s="4" t="s">
        <v>388</v>
      </c>
      <c r="AI704" s="4" t="s">
        <v>389</v>
      </c>
      <c r="AJ704" s="4" t="s">
        <v>390</v>
      </c>
      <c r="AK704" s="4" t="s">
        <v>370</v>
      </c>
      <c r="AL704" s="4" t="s">
        <v>369</v>
      </c>
      <c r="AM704" s="4" t="s">
        <v>372</v>
      </c>
      <c r="AN704" s="4" t="s">
        <v>373</v>
      </c>
      <c r="AO704" s="4" t="s">
        <v>374</v>
      </c>
      <c r="AP704" s="4" t="s">
        <v>363</v>
      </c>
      <c r="AQ704" s="4" t="s">
        <v>375</v>
      </c>
      <c r="AR704" s="4" t="s">
        <v>391</v>
      </c>
      <c r="AS704" s="4" t="s">
        <v>376</v>
      </c>
    </row>
    <row r="705" spans="4:45" x14ac:dyDescent="0.25">
      <c r="D705" s="38" t="s">
        <v>360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V705" s="1">
        <v>86007</v>
      </c>
      <c r="W705" s="1">
        <v>415272</v>
      </c>
      <c r="X705" s="1" t="s">
        <v>3693</v>
      </c>
      <c r="Y705" s="1" t="s">
        <v>3674</v>
      </c>
      <c r="Z705" s="1" t="s">
        <v>3694</v>
      </c>
      <c r="AA705" s="1" t="s">
        <v>404</v>
      </c>
      <c r="AB705" s="1" t="s">
        <v>404</v>
      </c>
      <c r="AC705" s="1" t="s">
        <v>3695</v>
      </c>
      <c r="AD705" s="54">
        <v>45229.004019097221</v>
      </c>
      <c r="AE705" s="1">
        <v>33</v>
      </c>
      <c r="AF705" s="1">
        <v>2</v>
      </c>
      <c r="AG705" s="1">
        <v>186</v>
      </c>
      <c r="AH705" s="1" t="s">
        <v>404</v>
      </c>
      <c r="AI705" s="1" t="s">
        <v>404</v>
      </c>
      <c r="AJ705" s="1" t="s">
        <v>404</v>
      </c>
      <c r="AK705" s="1" t="s">
        <v>404</v>
      </c>
      <c r="AL705" s="1" t="s">
        <v>404</v>
      </c>
      <c r="AM705" s="1" t="s">
        <v>3696</v>
      </c>
      <c r="AN705" s="54">
        <v>45229.004019097221</v>
      </c>
      <c r="AO705" s="1" t="s">
        <v>392</v>
      </c>
      <c r="AP705" s="1" t="s">
        <v>404</v>
      </c>
      <c r="AQ705" s="1" t="s">
        <v>404</v>
      </c>
      <c r="AR705" s="1">
        <v>3</v>
      </c>
      <c r="AS705" s="1" t="s">
        <v>404</v>
      </c>
    </row>
    <row r="706" spans="4:45" x14ac:dyDescent="0.25">
      <c r="D706" s="38" t="s">
        <v>3688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V706" s="1">
        <v>86008</v>
      </c>
      <c r="W706" s="1">
        <v>415242</v>
      </c>
      <c r="X706" s="1" t="s">
        <v>3697</v>
      </c>
      <c r="Y706" s="1" t="s">
        <v>3675</v>
      </c>
      <c r="Z706" s="1" t="s">
        <v>3698</v>
      </c>
      <c r="AA706" s="1" t="s">
        <v>404</v>
      </c>
      <c r="AB706" s="1" t="s">
        <v>404</v>
      </c>
      <c r="AC706" s="1" t="s">
        <v>3699</v>
      </c>
      <c r="AD706" s="54">
        <v>45229.004020798609</v>
      </c>
      <c r="AE706" s="1">
        <v>33</v>
      </c>
      <c r="AF706" s="1">
        <v>2</v>
      </c>
      <c r="AG706" s="1">
        <v>186</v>
      </c>
      <c r="AH706" s="1" t="s">
        <v>404</v>
      </c>
      <c r="AI706" s="1" t="s">
        <v>404</v>
      </c>
      <c r="AJ706" s="1" t="s">
        <v>404</v>
      </c>
      <c r="AK706" s="1" t="s">
        <v>404</v>
      </c>
      <c r="AL706" s="1" t="s">
        <v>404</v>
      </c>
      <c r="AM706" s="1" t="s">
        <v>3700</v>
      </c>
      <c r="AN706" s="54">
        <v>45229.004020798609</v>
      </c>
      <c r="AO706" s="1" t="s">
        <v>392</v>
      </c>
      <c r="AP706" s="1" t="s">
        <v>404</v>
      </c>
      <c r="AQ706" s="1" t="s">
        <v>404</v>
      </c>
      <c r="AR706" s="1">
        <v>3</v>
      </c>
      <c r="AS706" s="1" t="s">
        <v>404</v>
      </c>
    </row>
    <row r="707" spans="4:45" x14ac:dyDescent="0.25">
      <c r="D707" s="38" t="s">
        <v>3689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V707" s="1">
        <v>86009</v>
      </c>
      <c r="W707" s="1">
        <v>416304</v>
      </c>
      <c r="X707" s="1" t="s">
        <v>3701</v>
      </c>
      <c r="Y707" s="1" t="s">
        <v>3676</v>
      </c>
      <c r="Z707" s="1" t="s">
        <v>3702</v>
      </c>
      <c r="AA707" s="1" t="s">
        <v>404</v>
      </c>
      <c r="AB707" s="1" t="s">
        <v>404</v>
      </c>
      <c r="AC707" s="1" t="s">
        <v>3703</v>
      </c>
      <c r="AD707" s="54">
        <v>45229.004022685185</v>
      </c>
      <c r="AE707" s="1">
        <v>33</v>
      </c>
      <c r="AF707" s="1">
        <v>2</v>
      </c>
      <c r="AG707" s="1">
        <v>186</v>
      </c>
      <c r="AH707" s="1" t="s">
        <v>404</v>
      </c>
      <c r="AI707" s="1" t="s">
        <v>404</v>
      </c>
      <c r="AJ707" s="1" t="s">
        <v>404</v>
      </c>
      <c r="AK707" s="1" t="s">
        <v>404</v>
      </c>
      <c r="AL707" s="1" t="s">
        <v>404</v>
      </c>
      <c r="AM707" s="1" t="s">
        <v>3704</v>
      </c>
      <c r="AN707" s="54">
        <v>45229.004022685185</v>
      </c>
      <c r="AO707" s="1" t="s">
        <v>392</v>
      </c>
      <c r="AP707" s="1" t="s">
        <v>404</v>
      </c>
      <c r="AQ707" s="1" t="s">
        <v>404</v>
      </c>
      <c r="AR707" s="1">
        <v>3</v>
      </c>
      <c r="AS707" s="1" t="s">
        <v>404</v>
      </c>
    </row>
    <row r="708" spans="4:45" x14ac:dyDescent="0.25">
      <c r="D708" s="38" t="s">
        <v>3690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V708" s="1">
        <v>86010</v>
      </c>
      <c r="W708" s="1">
        <v>417955</v>
      </c>
      <c r="X708" s="1" t="s">
        <v>3705</v>
      </c>
      <c r="Y708" s="1" t="s">
        <v>3677</v>
      </c>
      <c r="Z708" s="1" t="s">
        <v>3706</v>
      </c>
      <c r="AA708" s="1" t="s">
        <v>404</v>
      </c>
      <c r="AB708" s="1" t="s">
        <v>404</v>
      </c>
      <c r="AC708" s="1" t="s">
        <v>3707</v>
      </c>
      <c r="AD708" s="54">
        <v>45229.0040246875</v>
      </c>
      <c r="AE708" s="1">
        <v>33</v>
      </c>
      <c r="AF708" s="1">
        <v>2</v>
      </c>
      <c r="AG708" s="1">
        <v>186</v>
      </c>
      <c r="AH708" s="1" t="s">
        <v>404</v>
      </c>
      <c r="AI708" s="1" t="s">
        <v>404</v>
      </c>
      <c r="AJ708" s="1" t="s">
        <v>404</v>
      </c>
      <c r="AK708" s="1" t="s">
        <v>404</v>
      </c>
      <c r="AL708" s="1" t="s">
        <v>404</v>
      </c>
      <c r="AM708" s="1" t="s">
        <v>3708</v>
      </c>
      <c r="AN708" s="54">
        <v>45229.0040246875</v>
      </c>
      <c r="AO708" s="1" t="s">
        <v>392</v>
      </c>
      <c r="AP708" s="1" t="s">
        <v>404</v>
      </c>
      <c r="AQ708" s="1" t="s">
        <v>404</v>
      </c>
      <c r="AR708" s="1">
        <v>3</v>
      </c>
      <c r="AS708" s="1" t="s">
        <v>404</v>
      </c>
    </row>
    <row r="709" spans="4:45" x14ac:dyDescent="0.25">
      <c r="D709" s="38" t="s">
        <v>3691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V709" s="1">
        <v>86030</v>
      </c>
      <c r="W709" s="1">
        <v>416165</v>
      </c>
      <c r="X709" s="1" t="s">
        <v>3709</v>
      </c>
      <c r="Y709" s="1" t="s">
        <v>3678</v>
      </c>
      <c r="Z709" s="1" t="s">
        <v>3710</v>
      </c>
      <c r="AA709" s="1" t="s">
        <v>404</v>
      </c>
      <c r="AB709" s="1" t="s">
        <v>404</v>
      </c>
      <c r="AC709" s="1" t="s">
        <v>3711</v>
      </c>
      <c r="AD709" s="54">
        <v>45229.439841319443</v>
      </c>
      <c r="AE709" s="1">
        <v>33</v>
      </c>
      <c r="AF709" s="1">
        <v>2</v>
      </c>
      <c r="AG709" s="1">
        <v>186</v>
      </c>
      <c r="AH709" s="1" t="s">
        <v>404</v>
      </c>
      <c r="AI709" s="1" t="s">
        <v>404</v>
      </c>
      <c r="AJ709" s="1" t="s">
        <v>404</v>
      </c>
      <c r="AK709" s="1" t="s">
        <v>404</v>
      </c>
      <c r="AL709" s="1" t="s">
        <v>404</v>
      </c>
      <c r="AM709" s="1" t="s">
        <v>3712</v>
      </c>
      <c r="AN709" s="54">
        <v>45229.439841319443</v>
      </c>
      <c r="AO709" s="1" t="s">
        <v>392</v>
      </c>
      <c r="AP709" s="1" t="s">
        <v>404</v>
      </c>
      <c r="AQ709" s="1" t="s">
        <v>404</v>
      </c>
      <c r="AR709" s="1">
        <v>2</v>
      </c>
      <c r="AS709" s="1" t="s">
        <v>404</v>
      </c>
    </row>
    <row r="710" spans="4:45" x14ac:dyDescent="0.25">
      <c r="D710" s="38" t="s">
        <v>3692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</row>
    <row r="711" spans="4:45" x14ac:dyDescent="0.25">
      <c r="D711" s="38">
        <v>86010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</row>
    <row r="712" spans="4:45" x14ac:dyDescent="0.25">
      <c r="D712" s="38" t="s">
        <v>258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</row>
    <row r="714" spans="4:45" x14ac:dyDescent="0.25">
      <c r="D714" s="39" t="s">
        <v>324</v>
      </c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</row>
    <row r="715" spans="4:45" x14ac:dyDescent="0.25">
      <c r="D715" s="39" t="s">
        <v>308</v>
      </c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</row>
    <row r="716" spans="4:45" x14ac:dyDescent="0.25">
      <c r="D716" s="39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</row>
    <row r="717" spans="4:45" x14ac:dyDescent="0.25">
      <c r="D717" s="39" t="s">
        <v>420</v>
      </c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</row>
    <row r="718" spans="4:45" x14ac:dyDescent="0.25">
      <c r="D718" s="39" t="s">
        <v>3713</v>
      </c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</row>
    <row r="719" spans="4:45" x14ac:dyDescent="0.25">
      <c r="D719" s="39" t="s">
        <v>3689</v>
      </c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</row>
    <row r="720" spans="4:45" x14ac:dyDescent="0.25">
      <c r="D720" s="39" t="s">
        <v>3690</v>
      </c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</row>
    <row r="721" spans="4:18" x14ac:dyDescent="0.25">
      <c r="D721" s="39" t="s">
        <v>3691</v>
      </c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</row>
    <row r="722" spans="4:18" x14ac:dyDescent="0.25">
      <c r="D722" s="39" t="s">
        <v>3692</v>
      </c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</row>
    <row r="723" spans="4:18" x14ac:dyDescent="0.25">
      <c r="D723" s="39">
        <v>86010</v>
      </c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</row>
    <row r="724" spans="4:18" x14ac:dyDescent="0.25">
      <c r="D724" s="39" t="s">
        <v>258</v>
      </c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</row>
    <row r="725" spans="4:18" x14ac:dyDescent="0.25">
      <c r="D725" s="39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</row>
    <row r="726" spans="4:18" x14ac:dyDescent="0.25">
      <c r="D726" s="39" t="s">
        <v>260</v>
      </c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</row>
    <row r="727" spans="4:18" x14ac:dyDescent="0.25">
      <c r="D727" s="39" t="s">
        <v>261</v>
      </c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</row>
    <row r="728" spans="4:18" x14ac:dyDescent="0.25">
      <c r="D728" s="39" t="s">
        <v>325</v>
      </c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</row>
    <row r="738" spans="53:53" x14ac:dyDescent="0.25">
      <c r="BA738" s="1" t="s">
        <v>3674</v>
      </c>
    </row>
    <row r="739" spans="53:53" x14ac:dyDescent="0.25">
      <c r="BA739" s="1" t="s">
        <v>3675</v>
      </c>
    </row>
    <row r="740" spans="53:53" x14ac:dyDescent="0.25">
      <c r="BA740" s="1" t="s">
        <v>3676</v>
      </c>
    </row>
    <row r="741" spans="53:53" x14ac:dyDescent="0.25">
      <c r="BA741" s="1" t="s">
        <v>3677</v>
      </c>
    </row>
    <row r="742" spans="53:53" x14ac:dyDescent="0.25">
      <c r="BA742" s="1" t="s">
        <v>3678</v>
      </c>
    </row>
    <row r="743" spans="53:53" x14ac:dyDescent="0.25">
      <c r="BA743" s="1" t="s">
        <v>3681</v>
      </c>
    </row>
    <row r="784" spans="4:18" x14ac:dyDescent="0.25">
      <c r="D784" s="39" t="s">
        <v>324</v>
      </c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</row>
    <row r="785" spans="4:18" x14ac:dyDescent="0.25">
      <c r="D785" s="39" t="s">
        <v>308</v>
      </c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</row>
    <row r="786" spans="4:18" x14ac:dyDescent="0.25">
      <c r="D786" s="39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</row>
    <row r="787" spans="4:18" x14ac:dyDescent="0.25">
      <c r="D787" s="39" t="s">
        <v>429</v>
      </c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</row>
    <row r="788" spans="4:18" x14ac:dyDescent="0.25">
      <c r="D788" s="39" t="s">
        <v>278</v>
      </c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</row>
    <row r="789" spans="4:18" x14ac:dyDescent="0.25">
      <c r="D789" s="39" t="s">
        <v>3714</v>
      </c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</row>
    <row r="790" spans="4:18" x14ac:dyDescent="0.25">
      <c r="D790" s="39" t="s">
        <v>461</v>
      </c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</row>
    <row r="791" spans="4:18" x14ac:dyDescent="0.25">
      <c r="D791" s="39" t="s">
        <v>3715</v>
      </c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</row>
    <row r="792" spans="4:18" x14ac:dyDescent="0.25">
      <c r="D792" s="39" t="s">
        <v>3716</v>
      </c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</row>
    <row r="793" spans="4:18" x14ac:dyDescent="0.25">
      <c r="D793" s="39" t="s">
        <v>3717</v>
      </c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</row>
    <row r="794" spans="4:18" x14ac:dyDescent="0.25">
      <c r="D794" s="39" t="s">
        <v>3718</v>
      </c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</row>
    <row r="795" spans="4:18" x14ac:dyDescent="0.25">
      <c r="D795" s="39" t="s">
        <v>3719</v>
      </c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</row>
    <row r="796" spans="4:18" x14ac:dyDescent="0.25">
      <c r="D796" s="39">
        <v>437204</v>
      </c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</row>
    <row r="797" spans="4:18" x14ac:dyDescent="0.25">
      <c r="D797" s="39" t="s">
        <v>258</v>
      </c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</row>
    <row r="798" spans="4:18" x14ac:dyDescent="0.25">
      <c r="D798" s="39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</row>
    <row r="799" spans="4:18" x14ac:dyDescent="0.25">
      <c r="D799" s="39" t="s">
        <v>260</v>
      </c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</row>
    <row r="800" spans="4:18" x14ac:dyDescent="0.25">
      <c r="D800" s="39" t="s">
        <v>261</v>
      </c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</row>
    <row r="801" spans="4:18" x14ac:dyDescent="0.25">
      <c r="D801" s="39" t="s">
        <v>325</v>
      </c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</row>
    <row r="854" spans="2:4" x14ac:dyDescent="0.25">
      <c r="B854" s="3">
        <v>0</v>
      </c>
      <c r="D854" s="4" t="s">
        <v>3720</v>
      </c>
    </row>
    <row r="855" spans="2:4" x14ac:dyDescent="0.25">
      <c r="D855" s="41" t="s">
        <v>299</v>
      </c>
    </row>
    <row r="856" spans="2:4" x14ac:dyDescent="0.25">
      <c r="D856" s="48" t="s">
        <v>3721</v>
      </c>
    </row>
    <row r="857" spans="2:4" x14ac:dyDescent="0.25">
      <c r="D857" s="48" t="s">
        <v>1583</v>
      </c>
    </row>
    <row r="858" spans="2:4" x14ac:dyDescent="0.25">
      <c r="D858" s="4" t="s">
        <v>3672</v>
      </c>
    </row>
    <row r="860" spans="2:4" x14ac:dyDescent="0.25">
      <c r="D860" s="1" t="s">
        <v>3722</v>
      </c>
    </row>
    <row r="885" spans="2:4" x14ac:dyDescent="0.25">
      <c r="B885" s="3">
        <v>0</v>
      </c>
      <c r="D885" s="4" t="s">
        <v>3725</v>
      </c>
    </row>
    <row r="886" spans="2:4" x14ac:dyDescent="0.25">
      <c r="D886" s="41" t="s">
        <v>302</v>
      </c>
    </row>
    <row r="888" spans="2:4" x14ac:dyDescent="0.25">
      <c r="D888" s="1" t="s">
        <v>36</v>
      </c>
    </row>
    <row r="889" spans="2:4" x14ac:dyDescent="0.25">
      <c r="D889" s="36" t="s">
        <v>3726</v>
      </c>
    </row>
    <row r="891" spans="2:4" x14ac:dyDescent="0.25">
      <c r="D891" s="1" t="s">
        <v>3723</v>
      </c>
    </row>
    <row r="908" spans="4:4" x14ac:dyDescent="0.25">
      <c r="D908" s="1" t="s">
        <v>3727</v>
      </c>
    </row>
    <row r="923" spans="4:4" x14ac:dyDescent="0.25">
      <c r="D923" s="4" t="s">
        <v>3256</v>
      </c>
    </row>
    <row r="925" spans="4:4" x14ac:dyDescent="0.25">
      <c r="D925" s="1" t="s">
        <v>3727</v>
      </c>
    </row>
    <row r="947" spans="2:4" x14ac:dyDescent="0.25">
      <c r="B947" s="2">
        <v>0</v>
      </c>
      <c r="D947" s="4" t="s">
        <v>501</v>
      </c>
    </row>
    <row r="948" spans="2:4" x14ac:dyDescent="0.25">
      <c r="D948" s="41" t="s">
        <v>301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5112C-F9C1-4293-A177-DF56315C72E0}">
  <dimension ref="A2:J10"/>
  <sheetViews>
    <sheetView zoomScale="85" zoomScaleNormal="85" workbookViewId="0">
      <selection activeCell="A9" sqref="A9"/>
    </sheetView>
  </sheetViews>
  <sheetFormatPr defaultColWidth="2.85546875" defaultRowHeight="15" x14ac:dyDescent="0.25"/>
  <cols>
    <col min="1" max="1" width="9" style="144" bestFit="1" customWidth="1"/>
    <col min="2" max="2" width="36.42578125" style="144" bestFit="1" customWidth="1"/>
    <col min="3" max="3" width="11.140625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167" t="s">
        <v>3594</v>
      </c>
      <c r="B2" s="168"/>
      <c r="C2" s="168"/>
      <c r="D2" s="168"/>
      <c r="E2" s="168"/>
      <c r="F2" s="168"/>
      <c r="G2" s="168"/>
      <c r="H2" s="168"/>
      <c r="I2" s="168"/>
      <c r="J2" s="168"/>
    </row>
    <row r="3" spans="1:10" x14ac:dyDescent="0.25">
      <c r="A3" s="168" t="s">
        <v>3593</v>
      </c>
      <c r="B3" s="168"/>
      <c r="C3" s="168"/>
      <c r="D3" s="168"/>
      <c r="E3" s="168"/>
      <c r="F3" s="168"/>
      <c r="G3" s="168"/>
      <c r="H3" s="168"/>
      <c r="I3" s="168"/>
    </row>
    <row r="4" spans="1:10" ht="45" x14ac:dyDescent="0.25">
      <c r="A4" s="145" t="s">
        <v>333</v>
      </c>
      <c r="B4" s="145" t="s">
        <v>32</v>
      </c>
      <c r="C4" s="145" t="s">
        <v>31</v>
      </c>
      <c r="D4" s="145" t="s">
        <v>311</v>
      </c>
      <c r="E4" s="145" t="s">
        <v>332</v>
      </c>
      <c r="F4" s="145" t="s">
        <v>351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46" t="s">
        <v>2264</v>
      </c>
      <c r="B5" s="146" t="s">
        <v>2289</v>
      </c>
      <c r="C5" s="146" t="s">
        <v>490</v>
      </c>
      <c r="D5" s="146" t="s">
        <v>310</v>
      </c>
      <c r="E5" s="146" t="s">
        <v>272</v>
      </c>
      <c r="F5" s="147">
        <v>45209.454166666997</v>
      </c>
      <c r="G5" s="147">
        <v>45630.408333332998</v>
      </c>
      <c r="H5" s="146" t="s">
        <v>23</v>
      </c>
      <c r="I5" s="146" t="s">
        <v>18</v>
      </c>
      <c r="J5" s="146" t="s">
        <v>2747</v>
      </c>
    </row>
    <row r="6" spans="1:10" ht="45" x14ac:dyDescent="0.25">
      <c r="A6" s="148" t="s">
        <v>3376</v>
      </c>
      <c r="B6" s="148" t="s">
        <v>3366</v>
      </c>
      <c r="C6" s="148" t="s">
        <v>393</v>
      </c>
      <c r="D6" s="148" t="s">
        <v>310</v>
      </c>
      <c r="E6" s="148" t="s">
        <v>272</v>
      </c>
      <c r="F6" s="149">
        <v>45226.349305556003</v>
      </c>
      <c r="G6" s="149">
        <v>45646.625</v>
      </c>
      <c r="H6" s="148" t="s">
        <v>23</v>
      </c>
      <c r="I6" s="148" t="s">
        <v>18</v>
      </c>
      <c r="J6" s="148" t="s">
        <v>259</v>
      </c>
    </row>
    <row r="7" spans="1:10" ht="45" x14ac:dyDescent="0.25">
      <c r="A7" s="146" t="s">
        <v>3587</v>
      </c>
      <c r="B7" s="146" t="s">
        <v>3586</v>
      </c>
      <c r="C7" s="146" t="s">
        <v>393</v>
      </c>
      <c r="D7" s="146" t="s">
        <v>310</v>
      </c>
      <c r="E7" s="146" t="s">
        <v>272</v>
      </c>
      <c r="F7" s="147">
        <v>45230.612500000003</v>
      </c>
      <c r="G7" s="147">
        <v>45653.345833332998</v>
      </c>
      <c r="H7" s="146" t="s">
        <v>23</v>
      </c>
      <c r="I7" s="146" t="s">
        <v>18</v>
      </c>
      <c r="J7" s="146" t="s">
        <v>255</v>
      </c>
    </row>
    <row r="9" spans="1:10" ht="30" x14ac:dyDescent="0.25">
      <c r="A9" s="150" t="s">
        <v>3671</v>
      </c>
      <c r="B9" s="150" t="s">
        <v>3669</v>
      </c>
      <c r="C9" s="150"/>
      <c r="D9" s="150"/>
      <c r="E9" s="150"/>
      <c r="F9" s="151"/>
      <c r="G9" s="151"/>
      <c r="H9" s="150"/>
      <c r="I9" s="150"/>
      <c r="J9" s="152" t="s">
        <v>317</v>
      </c>
    </row>
    <row r="10" spans="1:10" x14ac:dyDescent="0.25">
      <c r="A10" s="150" t="s">
        <v>3724</v>
      </c>
      <c r="B10" s="150" t="s">
        <v>3723</v>
      </c>
      <c r="C10" s="150"/>
      <c r="D10" s="150"/>
      <c r="E10" s="150"/>
      <c r="F10" s="151"/>
      <c r="G10" s="151"/>
      <c r="H10" s="150"/>
      <c r="I10" s="150"/>
      <c r="J10" s="15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A0C7C-96F1-48D3-957F-477BB4E70D68}">
  <dimension ref="B2:BK814"/>
  <sheetViews>
    <sheetView topLeftCell="A619" zoomScale="85" zoomScaleNormal="85" workbookViewId="0">
      <selection activeCell="AT633" sqref="AT63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3277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3278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3279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3280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3859</v>
      </c>
    </row>
    <row r="57" spans="2:4" x14ac:dyDescent="0.25">
      <c r="D57" s="37" t="s">
        <v>35</v>
      </c>
    </row>
    <row r="507" spans="2:4" x14ac:dyDescent="0.25">
      <c r="B507" s="3">
        <v>0</v>
      </c>
      <c r="D507" s="4" t="s">
        <v>3731</v>
      </c>
    </row>
    <row r="508" spans="2:4" x14ac:dyDescent="0.25">
      <c r="D508" s="41" t="s">
        <v>302</v>
      </c>
    </row>
    <row r="510" spans="2:4" x14ac:dyDescent="0.25">
      <c r="D510" s="1" t="s">
        <v>36</v>
      </c>
    </row>
    <row r="511" spans="2:4" x14ac:dyDescent="0.25">
      <c r="D511" s="36" t="s">
        <v>3733</v>
      </c>
    </row>
    <row r="513" spans="4:4" x14ac:dyDescent="0.25">
      <c r="D513" s="1" t="s">
        <v>531</v>
      </c>
    </row>
    <row r="514" spans="4:4" x14ac:dyDescent="0.25">
      <c r="D514" s="4" t="s">
        <v>3732</v>
      </c>
    </row>
    <row r="516" spans="4:4" x14ac:dyDescent="0.25">
      <c r="D516" s="1" t="s">
        <v>3734</v>
      </c>
    </row>
    <row r="541" spans="2:4" x14ac:dyDescent="0.25">
      <c r="B541" s="3">
        <v>0</v>
      </c>
      <c r="D541" s="48" t="s">
        <v>3737</v>
      </c>
    </row>
    <row r="542" spans="2:4" x14ac:dyDescent="0.25">
      <c r="D542" s="41" t="s">
        <v>300</v>
      </c>
    </row>
    <row r="544" spans="2:4" x14ac:dyDescent="0.25">
      <c r="D544" s="1" t="s">
        <v>3735</v>
      </c>
    </row>
    <row r="572" spans="2:4" x14ac:dyDescent="0.25">
      <c r="B572" s="3">
        <v>0</v>
      </c>
      <c r="D572" s="4" t="s">
        <v>3740</v>
      </c>
    </row>
    <row r="573" spans="2:4" x14ac:dyDescent="0.25">
      <c r="D573" s="41" t="s">
        <v>302</v>
      </c>
    </row>
    <row r="575" spans="2:4" x14ac:dyDescent="0.25">
      <c r="D575" s="1" t="s">
        <v>3736</v>
      </c>
    </row>
    <row r="606" spans="4:4" x14ac:dyDescent="0.25">
      <c r="D606" s="1" t="s">
        <v>3744</v>
      </c>
    </row>
    <row r="617" spans="50:50" x14ac:dyDescent="0.25">
      <c r="AX617" s="1" t="s">
        <v>3745</v>
      </c>
    </row>
    <row r="618" spans="50:50" x14ac:dyDescent="0.25">
      <c r="AX618" s="1" t="s">
        <v>3746</v>
      </c>
    </row>
    <row r="619" spans="50:50" x14ac:dyDescent="0.25">
      <c r="AX619" s="1" t="s">
        <v>3747</v>
      </c>
    </row>
    <row r="620" spans="50:50" x14ac:dyDescent="0.25">
      <c r="AX620" s="1" t="s">
        <v>3748</v>
      </c>
    </row>
    <row r="621" spans="50:50" x14ac:dyDescent="0.25">
      <c r="AX621" s="1" t="s">
        <v>3749</v>
      </c>
    </row>
    <row r="622" spans="50:50" x14ac:dyDescent="0.25">
      <c r="AX622" s="1" t="s">
        <v>3750</v>
      </c>
    </row>
    <row r="623" spans="50:50" x14ac:dyDescent="0.25">
      <c r="AX623" s="1" t="s">
        <v>3751</v>
      </c>
    </row>
    <row r="624" spans="50:50" x14ac:dyDescent="0.25">
      <c r="AX624" s="1" t="s">
        <v>3752</v>
      </c>
    </row>
    <row r="625" spans="2:63" x14ac:dyDescent="0.25">
      <c r="AX625" s="1" t="s">
        <v>3753</v>
      </c>
      <c r="BG625" s="1" t="s">
        <v>3165</v>
      </c>
    </row>
    <row r="626" spans="2:63" x14ac:dyDescent="0.25">
      <c r="BG626" s="1" t="s">
        <v>3935</v>
      </c>
    </row>
    <row r="628" spans="2:63" x14ac:dyDescent="0.25">
      <c r="D628" s="38" t="s">
        <v>334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S628" s="75"/>
    </row>
    <row r="629" spans="2:63" x14ac:dyDescent="0.25">
      <c r="D629" s="38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spans="2:63" x14ac:dyDescent="0.25">
      <c r="D630" s="38" t="s">
        <v>37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spans="2:63" x14ac:dyDescent="0.25">
      <c r="D631" s="38" t="s">
        <v>328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spans="2:63" customFormat="1" x14ac:dyDescent="0.25">
      <c r="B632" s="1"/>
      <c r="C632" s="1"/>
      <c r="D632" s="39" t="s">
        <v>355</v>
      </c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2:63" customFormat="1" x14ac:dyDescent="0.25">
      <c r="B633" s="1"/>
      <c r="C633" s="1"/>
      <c r="D633" s="38" t="s">
        <v>365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2:63" customFormat="1" x14ac:dyDescent="0.25">
      <c r="B634" s="1"/>
      <c r="C634" s="1"/>
      <c r="D634" s="56" t="s">
        <v>1230</v>
      </c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1"/>
      <c r="AM634" s="1"/>
      <c r="AN634" s="1"/>
      <c r="AO634" s="1"/>
      <c r="AP634" s="1"/>
      <c r="AQ634" s="1"/>
      <c r="AR634" s="1"/>
      <c r="AS634" s="75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2:63" customFormat="1" x14ac:dyDescent="0.25">
      <c r="B635" s="1"/>
      <c r="C635" s="1"/>
      <c r="D635" s="56" t="s">
        <v>1231</v>
      </c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1"/>
      <c r="AM635" s="1"/>
      <c r="AN635" s="1"/>
      <c r="AO635" s="1"/>
      <c r="AP635" s="1"/>
      <c r="AQ635" s="1"/>
      <c r="AR635" s="1"/>
      <c r="AS635" s="75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2:63" customFormat="1" x14ac:dyDescent="0.25">
      <c r="B636" s="1"/>
      <c r="C636" s="1"/>
      <c r="D636" s="56" t="s">
        <v>1232</v>
      </c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1"/>
      <c r="AM636" s="1"/>
      <c r="AN636" s="1"/>
      <c r="AO636" s="1"/>
      <c r="AP636" s="1"/>
      <c r="AQ636" s="1"/>
      <c r="AR636" s="1"/>
      <c r="AS636" s="75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2:63" customFormat="1" x14ac:dyDescent="0.25">
      <c r="B637" s="1"/>
      <c r="C637" s="1"/>
      <c r="D637" s="56" t="s">
        <v>410</v>
      </c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1"/>
      <c r="AM637" s="1"/>
      <c r="AN637" s="1"/>
      <c r="AO637" s="1"/>
      <c r="AP637" s="1"/>
      <c r="AQ637" s="1"/>
      <c r="AR637" s="1"/>
      <c r="AS637" s="75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2:63" customFormat="1" x14ac:dyDescent="0.25">
      <c r="B638" s="1"/>
      <c r="C638" s="1"/>
      <c r="D638" s="58" t="s">
        <v>481</v>
      </c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  <c r="AJ638" s="59"/>
      <c r="AK638" s="59"/>
      <c r="AL638" s="1"/>
      <c r="AM638" s="1"/>
      <c r="AN638" s="1"/>
      <c r="AO638" s="1"/>
      <c r="AP638" s="1"/>
      <c r="AQ638" s="1"/>
      <c r="AR638" s="1"/>
      <c r="AS638" s="75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2:63" customFormat="1" x14ac:dyDescent="0.25">
      <c r="B639" s="1"/>
      <c r="C639" s="1"/>
      <c r="D639" s="58" t="s">
        <v>339</v>
      </c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  <c r="AJ639" s="59"/>
      <c r="AK639" s="59"/>
      <c r="AL639" s="1"/>
      <c r="AM639" s="1"/>
      <c r="AN639" s="1"/>
      <c r="AO639" s="1"/>
      <c r="AP639" s="1"/>
      <c r="AQ639" s="1"/>
      <c r="AR639" s="1"/>
      <c r="AS639" s="75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2:63" customFormat="1" x14ac:dyDescent="0.25">
      <c r="B640" s="1"/>
      <c r="C640" s="1"/>
      <c r="D640" s="58" t="s">
        <v>482</v>
      </c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  <c r="AJ640" s="59"/>
      <c r="AK640" s="59"/>
      <c r="AL640" s="1"/>
      <c r="AM640" s="1"/>
      <c r="AN640" s="1"/>
      <c r="AO640" s="1"/>
      <c r="AP640" s="1"/>
      <c r="AQ640" s="1"/>
      <c r="AR640" s="1"/>
      <c r="AS640" s="75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2:63" customFormat="1" x14ac:dyDescent="0.25">
      <c r="B641" s="1"/>
      <c r="C641" s="1"/>
      <c r="D641" s="33" t="s">
        <v>406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"/>
      <c r="AM641" s="1"/>
      <c r="AN641" s="1"/>
      <c r="AO641" s="1"/>
      <c r="AP641" s="1"/>
      <c r="AQ641" s="1"/>
      <c r="AR641" s="1"/>
      <c r="AS641" s="75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2:63" customFormat="1" x14ac:dyDescent="0.25">
      <c r="B642" s="1"/>
      <c r="C642" s="1"/>
      <c r="D642" s="33" t="s">
        <v>475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"/>
      <c r="AM642" s="1"/>
      <c r="AN642" s="1"/>
      <c r="AO642" s="1"/>
      <c r="AP642" s="1"/>
      <c r="AQ642" s="1"/>
      <c r="AR642" s="1"/>
      <c r="AS642" s="75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2:63" customFormat="1" x14ac:dyDescent="0.25">
      <c r="B643" s="1"/>
      <c r="C643" s="1"/>
      <c r="D643" s="38" t="s">
        <v>423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"/>
      <c r="AM643" s="1"/>
      <c r="AN643" s="1"/>
      <c r="AO643" s="1"/>
      <c r="AP643" s="1"/>
      <c r="AQ643" s="1"/>
      <c r="AR643" s="1"/>
      <c r="AS643" s="75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2:63" customFormat="1" x14ac:dyDescent="0.25">
      <c r="B644" s="1"/>
      <c r="C644" s="1"/>
      <c r="D644" s="38" t="s">
        <v>352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"/>
      <c r="AM644" s="1"/>
      <c r="AN644" s="1"/>
      <c r="AO644" s="1"/>
      <c r="AP644" s="1"/>
      <c r="AQ644" s="1"/>
      <c r="AR644" s="1"/>
      <c r="AS644" s="75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2:63" customFormat="1" x14ac:dyDescent="0.25">
      <c r="B645" s="1"/>
      <c r="C645" s="1"/>
      <c r="D645" s="38" t="s">
        <v>425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"/>
      <c r="AM645" s="1"/>
      <c r="AN645" s="1"/>
      <c r="AO645" s="1"/>
      <c r="AP645" s="1"/>
      <c r="AQ645" s="1"/>
      <c r="AR645" s="1"/>
      <c r="AS645" s="75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2:63" customFormat="1" x14ac:dyDescent="0.25">
      <c r="B646" s="1"/>
      <c r="C646" s="1"/>
      <c r="D646" s="38" t="s">
        <v>426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"/>
      <c r="AM646" s="1"/>
      <c r="AN646" s="1"/>
      <c r="AO646" s="1"/>
      <c r="AP646" s="1"/>
      <c r="AQ646" s="1"/>
      <c r="AR646" s="1"/>
      <c r="AS646" s="75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2:63" customFormat="1" x14ac:dyDescent="0.25">
      <c r="B647" s="1"/>
      <c r="C647" s="1"/>
      <c r="D647" s="38" t="s">
        <v>336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"/>
      <c r="AM647" s="1"/>
      <c r="AN647" s="1"/>
      <c r="AO647" s="1"/>
      <c r="AP647" s="1"/>
      <c r="AQ647" s="1"/>
      <c r="AR647" s="1"/>
      <c r="AS647" s="75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2:63" customFormat="1" x14ac:dyDescent="0.25">
      <c r="B648" s="1"/>
      <c r="C648" s="1"/>
      <c r="D648" s="38" t="s">
        <v>427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"/>
      <c r="AM648" s="1"/>
      <c r="AN648" s="1"/>
      <c r="AO648" s="1"/>
      <c r="AP648" s="1"/>
      <c r="AQ648" s="1"/>
      <c r="AR648" s="1"/>
      <c r="AS648" s="75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2:63" customFormat="1" x14ac:dyDescent="0.25">
      <c r="B649" s="1"/>
      <c r="C649" s="1"/>
      <c r="D649" s="38" t="s">
        <v>366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"/>
      <c r="AM649" s="1"/>
      <c r="AN649" s="1"/>
      <c r="AO649" s="1"/>
      <c r="AP649" s="1"/>
      <c r="AQ649" s="1"/>
      <c r="AR649" s="1"/>
      <c r="AS649" s="75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2:63" customFormat="1" x14ac:dyDescent="0.25">
      <c r="B650" s="1"/>
      <c r="C650" s="1"/>
      <c r="D650" s="38" t="s">
        <v>367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"/>
      <c r="AM650" s="1"/>
      <c r="AN650" s="1"/>
      <c r="AO650" s="1"/>
      <c r="AP650" s="1"/>
      <c r="AQ650" s="1"/>
      <c r="AR650" s="1"/>
      <c r="AS650" s="75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2:63" customFormat="1" x14ac:dyDescent="0.25">
      <c r="B651" s="1"/>
      <c r="C651" s="1"/>
      <c r="D651" s="38" t="s">
        <v>368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"/>
      <c r="AM651" s="1"/>
      <c r="AN651" s="1"/>
      <c r="AO651" s="1"/>
      <c r="AP651" s="1"/>
      <c r="AQ651" s="1"/>
      <c r="AR651" s="1"/>
      <c r="AS651" s="75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2:63" customFormat="1" x14ac:dyDescent="0.25">
      <c r="B652" s="1"/>
      <c r="C652" s="1"/>
      <c r="D652" s="38" t="s">
        <v>612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"/>
      <c r="AM652" s="1"/>
      <c r="AN652" s="1"/>
      <c r="AO652" s="1"/>
      <c r="AP652" s="1"/>
      <c r="AQ652" s="1"/>
      <c r="AR652" s="1"/>
      <c r="AS652" s="75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2:63" customFormat="1" x14ac:dyDescent="0.25">
      <c r="B653" s="1"/>
      <c r="C653" s="1"/>
      <c r="D653" s="71" t="s">
        <v>613</v>
      </c>
      <c r="E653" s="72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  <c r="AA653" s="72"/>
      <c r="AB653" s="72"/>
      <c r="AC653" s="72"/>
      <c r="AD653" s="72"/>
      <c r="AE653" s="72"/>
      <c r="AF653" s="72"/>
      <c r="AG653" s="72"/>
      <c r="AH653" s="72"/>
      <c r="AI653" s="72"/>
      <c r="AJ653" s="72"/>
      <c r="AK653" s="72"/>
      <c r="AL653" s="1"/>
      <c r="AM653" s="1"/>
      <c r="AN653" s="1"/>
      <c r="AO653" s="1"/>
      <c r="AP653" s="1"/>
      <c r="AQ653" s="1"/>
      <c r="AR653" s="1"/>
      <c r="AS653" s="75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2:63" customFormat="1" x14ac:dyDescent="0.25">
      <c r="B654" s="1"/>
      <c r="C654" s="1"/>
      <c r="D654" s="38" t="s">
        <v>274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"/>
      <c r="AM654" s="1"/>
      <c r="AN654" s="1"/>
      <c r="AO654" s="1"/>
      <c r="AP654" s="1"/>
      <c r="AQ654" s="1"/>
      <c r="AR654" s="1"/>
      <c r="AS654" s="75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2:63" customFormat="1" x14ac:dyDescent="0.25">
      <c r="B655" s="1"/>
      <c r="C655" s="1"/>
      <c r="D655" s="38" t="s">
        <v>611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"/>
      <c r="AM655" s="1"/>
      <c r="AN655" s="1"/>
      <c r="AO655" s="1"/>
      <c r="AP655" s="1"/>
      <c r="AQ655" s="1"/>
      <c r="AR655" s="1"/>
      <c r="AS655" s="75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2:63" customFormat="1" x14ac:dyDescent="0.25">
      <c r="B656" s="1"/>
      <c r="C656" s="1"/>
      <c r="D656" s="71" t="s">
        <v>610</v>
      </c>
      <c r="E656" s="72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  <c r="AA656" s="72"/>
      <c r="AB656" s="72"/>
      <c r="AC656" s="72"/>
      <c r="AD656" s="72"/>
      <c r="AE656" s="72"/>
      <c r="AF656" s="72"/>
      <c r="AG656" s="72"/>
      <c r="AH656" s="72"/>
      <c r="AI656" s="72"/>
      <c r="AJ656" s="72"/>
      <c r="AK656" s="72"/>
      <c r="AL656" s="1"/>
      <c r="AM656" s="1"/>
      <c r="AN656" s="1"/>
      <c r="AO656" s="1"/>
      <c r="AP656" s="1"/>
      <c r="AQ656" s="1"/>
      <c r="AR656" s="1"/>
      <c r="AS656" s="75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2:63" customFormat="1" x14ac:dyDescent="0.25">
      <c r="B657" s="1"/>
      <c r="C657" s="1"/>
      <c r="D657" s="38" t="s">
        <v>274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"/>
      <c r="AM657" s="1"/>
      <c r="AN657" s="1"/>
      <c r="AO657" s="1"/>
      <c r="AP657" s="1"/>
      <c r="AQ657" s="1"/>
      <c r="AR657" s="1"/>
      <c r="AS657" s="75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2:63" customFormat="1" x14ac:dyDescent="0.25">
      <c r="B658" s="1"/>
      <c r="C658" s="1"/>
      <c r="D658" s="33" t="s">
        <v>474</v>
      </c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"/>
      <c r="AM658" s="1"/>
      <c r="AN658" s="1"/>
      <c r="AO658" s="1"/>
      <c r="AP658" s="1"/>
      <c r="AQ658" s="1"/>
      <c r="AR658" s="1"/>
      <c r="AS658" s="75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2:63" customFormat="1" x14ac:dyDescent="0.25">
      <c r="B659" s="1"/>
      <c r="C659" s="1"/>
      <c r="D659" s="38" t="s">
        <v>319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49"/>
      <c r="AD659" s="14"/>
      <c r="AE659" s="14"/>
      <c r="AF659" s="14"/>
      <c r="AG659" s="14"/>
      <c r="AH659" s="14"/>
      <c r="AI659" s="14"/>
      <c r="AJ659" s="14"/>
      <c r="AK659" s="14"/>
      <c r="AL659" s="1"/>
      <c r="AM659" s="1"/>
      <c r="AN659" s="1"/>
      <c r="AO659" s="1"/>
      <c r="AP659" s="1"/>
      <c r="AQ659" s="1"/>
      <c r="AR659" s="1"/>
      <c r="AS659" s="75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2:63" customFormat="1" x14ac:dyDescent="0.25">
      <c r="B660" s="1"/>
      <c r="C660" s="1"/>
      <c r="D660" s="38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49"/>
      <c r="AD660" s="14"/>
      <c r="AE660" s="14"/>
      <c r="AF660" s="14"/>
      <c r="AG660" s="14"/>
      <c r="AH660" s="14"/>
      <c r="AI660" s="14"/>
      <c r="AJ660" s="14"/>
      <c r="AK660" s="14"/>
      <c r="AL660" s="1"/>
      <c r="AM660" s="1"/>
      <c r="AN660" s="1"/>
      <c r="AO660" s="1"/>
      <c r="AP660" s="1"/>
      <c r="AQ660" s="1"/>
      <c r="AR660" s="1"/>
      <c r="AS660" s="75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2:63" customFormat="1" x14ac:dyDescent="0.25">
      <c r="B661" s="1"/>
      <c r="C661" s="1"/>
      <c r="D661" s="38" t="s">
        <v>343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49"/>
      <c r="AD661" s="14"/>
      <c r="AE661" s="14"/>
      <c r="AF661" s="14"/>
      <c r="AG661" s="14"/>
      <c r="AH661" s="14"/>
      <c r="AI661" s="14"/>
      <c r="AJ661" s="14"/>
      <c r="AK661" s="14"/>
      <c r="AL661" s="1"/>
      <c r="AM661" s="1"/>
      <c r="AN661" s="1"/>
      <c r="AO661" s="1"/>
      <c r="AP661" s="1"/>
      <c r="AQ661" s="1"/>
      <c r="AR661" s="1"/>
      <c r="AS661" s="75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2:63" customFormat="1" x14ac:dyDescent="0.25">
      <c r="B662" s="1"/>
      <c r="C662" s="1"/>
      <c r="D662" s="38" t="s">
        <v>328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49"/>
      <c r="AD662" s="14"/>
      <c r="AE662" s="14"/>
      <c r="AF662" s="14"/>
      <c r="AG662" s="14"/>
      <c r="AH662" s="14"/>
      <c r="AI662" s="14"/>
      <c r="AJ662" s="14"/>
      <c r="AK662" s="14"/>
      <c r="AL662" s="1"/>
      <c r="AM662" s="1"/>
      <c r="AN662" s="1"/>
      <c r="AO662" s="1"/>
      <c r="AP662" s="1"/>
      <c r="AQ662" s="1"/>
      <c r="AR662" s="1"/>
      <c r="AS662" s="75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2:63" x14ac:dyDescent="0.25">
      <c r="D663" s="39" t="s">
        <v>354</v>
      </c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S663" s="75"/>
    </row>
    <row r="664" spans="2:63" x14ac:dyDescent="0.25">
      <c r="D664" s="38" t="s">
        <v>321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S664" s="75"/>
    </row>
    <row r="665" spans="2:63" x14ac:dyDescent="0.25">
      <c r="D665" s="56" t="s">
        <v>1233</v>
      </c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S665" s="75"/>
    </row>
    <row r="666" spans="2:63" x14ac:dyDescent="0.25">
      <c r="D666" s="56" t="s">
        <v>1234</v>
      </c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S666" s="75"/>
    </row>
    <row r="667" spans="2:63" x14ac:dyDescent="0.25">
      <c r="D667" s="56" t="s">
        <v>1235</v>
      </c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S667" s="75"/>
    </row>
    <row r="668" spans="2:63" x14ac:dyDescent="0.25">
      <c r="D668" s="56" t="s">
        <v>408</v>
      </c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S668" s="75"/>
    </row>
    <row r="669" spans="2:63" x14ac:dyDescent="0.25">
      <c r="D669" s="58" t="s">
        <v>483</v>
      </c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  <c r="AB669" s="59"/>
      <c r="AC669" s="59"/>
      <c r="AD669" s="59"/>
      <c r="AE669" s="59"/>
      <c r="AF669" s="59"/>
      <c r="AG669" s="59"/>
      <c r="AH669" s="59"/>
      <c r="AI669" s="59"/>
      <c r="AJ669" s="59"/>
      <c r="AK669" s="59"/>
      <c r="AS669" s="75"/>
    </row>
    <row r="670" spans="2:63" x14ac:dyDescent="0.25">
      <c r="D670" s="58" t="s">
        <v>345</v>
      </c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  <c r="AI670" s="59"/>
      <c r="AJ670" s="59"/>
      <c r="AK670" s="59"/>
      <c r="AS670" s="75"/>
    </row>
    <row r="671" spans="2:63" x14ac:dyDescent="0.25">
      <c r="D671" s="58" t="s">
        <v>484</v>
      </c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  <c r="AI671" s="59"/>
      <c r="AJ671" s="59"/>
      <c r="AK671" s="59"/>
      <c r="AS671" s="75"/>
    </row>
    <row r="672" spans="2:63" x14ac:dyDescent="0.25">
      <c r="D672" s="38" t="s">
        <v>422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S672" s="75"/>
    </row>
    <row r="673" spans="4:45" x14ac:dyDescent="0.25">
      <c r="D673" s="38" t="s">
        <v>412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S673" s="75"/>
    </row>
    <row r="674" spans="4:45" x14ac:dyDescent="0.25">
      <c r="D674" s="38" t="s">
        <v>413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S674" s="75"/>
    </row>
    <row r="675" spans="4:45" x14ac:dyDescent="0.25">
      <c r="D675" s="38" t="s">
        <v>424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S675" s="75"/>
    </row>
    <row r="676" spans="4:45" x14ac:dyDescent="0.25">
      <c r="D676" s="38" t="s">
        <v>352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S676" s="75"/>
    </row>
    <row r="677" spans="4:45" x14ac:dyDescent="0.25">
      <c r="D677" s="38" t="s">
        <v>396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S677" s="75"/>
    </row>
    <row r="678" spans="4:45" x14ac:dyDescent="0.25">
      <c r="D678" s="38" t="s">
        <v>397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S678" s="75"/>
    </row>
    <row r="679" spans="4:45" x14ac:dyDescent="0.25">
      <c r="D679" s="38" t="s">
        <v>275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S679" s="75"/>
    </row>
    <row r="680" spans="4:45" x14ac:dyDescent="0.25">
      <c r="D680" s="38" t="s">
        <v>398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S680" s="75"/>
    </row>
    <row r="681" spans="4:45" x14ac:dyDescent="0.25">
      <c r="D681" s="38" t="s">
        <v>322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S681" s="75"/>
    </row>
    <row r="682" spans="4:45" x14ac:dyDescent="0.25">
      <c r="D682" s="38" t="s">
        <v>399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S682" s="75"/>
    </row>
    <row r="683" spans="4:45" x14ac:dyDescent="0.25">
      <c r="D683" s="38" t="s">
        <v>326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S683" s="75"/>
    </row>
    <row r="684" spans="4:45" x14ac:dyDescent="0.25">
      <c r="D684" s="38" t="s">
        <v>428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S684" s="75"/>
    </row>
    <row r="685" spans="4:45" x14ac:dyDescent="0.25">
      <c r="D685" s="38" t="s">
        <v>409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S685" s="75"/>
    </row>
    <row r="686" spans="4:45" x14ac:dyDescent="0.25">
      <c r="D686" s="33" t="s">
        <v>476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S686" s="75"/>
    </row>
    <row r="687" spans="4:45" x14ac:dyDescent="0.25">
      <c r="D687" s="38" t="s">
        <v>331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S687" s="75"/>
    </row>
    <row r="688" spans="4:45" x14ac:dyDescent="0.25">
      <c r="D688" s="38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S688" s="75"/>
    </row>
    <row r="689" spans="4:45" x14ac:dyDescent="0.25">
      <c r="D689" s="38" t="s">
        <v>400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S689" s="75"/>
    </row>
    <row r="690" spans="4:45" x14ac:dyDescent="0.25">
      <c r="D690" s="38" t="s">
        <v>460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S690" s="75"/>
    </row>
    <row r="691" spans="4:45" x14ac:dyDescent="0.25">
      <c r="D691" s="38" t="s">
        <v>477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S691" s="75"/>
    </row>
    <row r="692" spans="4:45" x14ac:dyDescent="0.25">
      <c r="D692" s="38" t="s">
        <v>478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S692" s="75"/>
    </row>
    <row r="693" spans="4:45" x14ac:dyDescent="0.25">
      <c r="D693" s="38" t="s">
        <v>479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S693" s="75"/>
    </row>
    <row r="695" spans="4:45" x14ac:dyDescent="0.25">
      <c r="D695" s="1" t="s">
        <v>3744</v>
      </c>
    </row>
    <row r="725" spans="4:4" x14ac:dyDescent="0.25">
      <c r="D725" s="1" t="s">
        <v>3879</v>
      </c>
    </row>
    <row r="726" spans="4:4" x14ac:dyDescent="0.25">
      <c r="D726" s="48" t="s">
        <v>3739</v>
      </c>
    </row>
    <row r="740" spans="2:4" x14ac:dyDescent="0.25">
      <c r="B740" s="3">
        <v>0</v>
      </c>
      <c r="D740" s="4" t="s">
        <v>3742</v>
      </c>
    </row>
    <row r="741" spans="2:4" x14ac:dyDescent="0.25">
      <c r="D741" s="41" t="s">
        <v>301</v>
      </c>
    </row>
    <row r="742" spans="2:4" x14ac:dyDescent="0.25">
      <c r="D742" s="37" t="s">
        <v>3743</v>
      </c>
    </row>
    <row r="743" spans="2:4" x14ac:dyDescent="0.25">
      <c r="D743" s="48" t="s">
        <v>3740</v>
      </c>
    </row>
    <row r="745" spans="2:4" x14ac:dyDescent="0.25">
      <c r="D745" s="1" t="s">
        <v>3744</v>
      </c>
    </row>
    <row r="769" spans="2:4" x14ac:dyDescent="0.25">
      <c r="B769" s="3">
        <v>0</v>
      </c>
      <c r="D769" s="48" t="s">
        <v>3741</v>
      </c>
    </row>
    <row r="770" spans="2:4" x14ac:dyDescent="0.25">
      <c r="D770" s="41" t="s">
        <v>299</v>
      </c>
    </row>
    <row r="772" spans="2:4" x14ac:dyDescent="0.25">
      <c r="D772" s="1" t="s">
        <v>3738</v>
      </c>
    </row>
    <row r="813" spans="2:4" x14ac:dyDescent="0.25">
      <c r="B813" s="5">
        <v>0</v>
      </c>
      <c r="D813" s="4" t="s">
        <v>501</v>
      </c>
    </row>
    <row r="814" spans="2:4" x14ac:dyDescent="0.25">
      <c r="D814" s="41" t="s">
        <v>301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EF834-6DBC-4673-8C35-3E9B5BB01D86}">
  <dimension ref="A2:J15"/>
  <sheetViews>
    <sheetView zoomScale="85" zoomScaleNormal="85" workbookViewId="0">
      <selection activeCell="A12" sqref="A12"/>
    </sheetView>
  </sheetViews>
  <sheetFormatPr defaultColWidth="2.85546875" defaultRowHeight="15" x14ac:dyDescent="0.25"/>
  <cols>
    <col min="1" max="1" width="9" style="144" bestFit="1" customWidth="1"/>
    <col min="2" max="2" width="36.42578125" style="144" bestFit="1" customWidth="1"/>
    <col min="3" max="3" width="14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167" t="s">
        <v>1238</v>
      </c>
      <c r="B2" s="168"/>
      <c r="C2" s="168"/>
      <c r="D2" s="168"/>
      <c r="E2" s="168"/>
      <c r="F2" s="168"/>
      <c r="G2" s="168"/>
      <c r="H2" s="168"/>
      <c r="I2" s="168"/>
      <c r="J2" s="168"/>
    </row>
    <row r="3" spans="1:10" x14ac:dyDescent="0.25">
      <c r="A3" s="168" t="s">
        <v>3728</v>
      </c>
      <c r="B3" s="168"/>
      <c r="C3" s="168"/>
      <c r="D3" s="168"/>
      <c r="E3" s="168"/>
      <c r="F3" s="168"/>
      <c r="G3" s="168"/>
      <c r="H3" s="168"/>
      <c r="I3" s="168"/>
    </row>
    <row r="4" spans="1:10" ht="45" x14ac:dyDescent="0.25">
      <c r="A4" s="145" t="s">
        <v>333</v>
      </c>
      <c r="B4" s="145" t="s">
        <v>32</v>
      </c>
      <c r="C4" s="145" t="s">
        <v>31</v>
      </c>
      <c r="D4" s="145" t="s">
        <v>311</v>
      </c>
      <c r="E4" s="145" t="s">
        <v>332</v>
      </c>
      <c r="F4" s="145" t="s">
        <v>351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46" t="s">
        <v>2264</v>
      </c>
      <c r="B5" s="146" t="s">
        <v>2289</v>
      </c>
      <c r="C5" s="146" t="s">
        <v>490</v>
      </c>
      <c r="D5" s="146" t="s">
        <v>310</v>
      </c>
      <c r="E5" s="146" t="s">
        <v>272</v>
      </c>
      <c r="F5" s="147">
        <v>45209.454166666997</v>
      </c>
      <c r="G5" s="147">
        <v>45630.408333332998</v>
      </c>
      <c r="H5" s="146" t="s">
        <v>23</v>
      </c>
      <c r="I5" s="146" t="s">
        <v>18</v>
      </c>
      <c r="J5" s="146" t="s">
        <v>2747</v>
      </c>
    </row>
    <row r="6" spans="1:10" ht="45" x14ac:dyDescent="0.25">
      <c r="A6" s="156" t="s">
        <v>3376</v>
      </c>
      <c r="B6" s="156" t="s">
        <v>3366</v>
      </c>
      <c r="C6" s="156" t="s">
        <v>393</v>
      </c>
      <c r="D6" s="156" t="s">
        <v>310</v>
      </c>
      <c r="E6" s="156" t="s">
        <v>272</v>
      </c>
      <c r="F6" s="157">
        <v>45226.349305556003</v>
      </c>
      <c r="G6" s="157">
        <v>45646.625</v>
      </c>
      <c r="H6" s="156" t="s">
        <v>23</v>
      </c>
      <c r="I6" s="156" t="s">
        <v>18</v>
      </c>
      <c r="J6" s="156" t="s">
        <v>259</v>
      </c>
    </row>
    <row r="7" spans="1:10" ht="45" x14ac:dyDescent="0.25">
      <c r="A7" s="158" t="s">
        <v>3587</v>
      </c>
      <c r="B7" s="158" t="s">
        <v>3586</v>
      </c>
      <c r="C7" s="158" t="s">
        <v>393</v>
      </c>
      <c r="D7" s="158" t="s">
        <v>310</v>
      </c>
      <c r="E7" s="158" t="s">
        <v>272</v>
      </c>
      <c r="F7" s="159">
        <v>45230.612500000003</v>
      </c>
      <c r="G7" s="159">
        <v>45653.345833332998</v>
      </c>
      <c r="H7" s="158" t="s">
        <v>23</v>
      </c>
      <c r="I7" s="158" t="s">
        <v>18</v>
      </c>
      <c r="J7" s="158" t="s">
        <v>259</v>
      </c>
    </row>
    <row r="8" spans="1:10" ht="45" x14ac:dyDescent="0.25">
      <c r="A8" s="148" t="s">
        <v>3724</v>
      </c>
      <c r="B8" s="148" t="s">
        <v>3723</v>
      </c>
      <c r="C8" s="148" t="s">
        <v>616</v>
      </c>
      <c r="D8" s="148" t="s">
        <v>310</v>
      </c>
      <c r="E8" s="148" t="s">
        <v>272</v>
      </c>
      <c r="F8" s="149">
        <v>45231.436805555997</v>
      </c>
      <c r="G8" s="149">
        <v>45653.375</v>
      </c>
      <c r="H8" s="148" t="s">
        <v>23</v>
      </c>
      <c r="I8" s="148" t="s">
        <v>18</v>
      </c>
      <c r="J8" s="148" t="s">
        <v>259</v>
      </c>
    </row>
    <row r="9" spans="1:10" ht="45" x14ac:dyDescent="0.25">
      <c r="A9" s="146" t="s">
        <v>3671</v>
      </c>
      <c r="B9" s="146" t="s">
        <v>3669</v>
      </c>
      <c r="C9" s="146" t="s">
        <v>377</v>
      </c>
      <c r="D9" s="146" t="s">
        <v>310</v>
      </c>
      <c r="E9" s="146" t="s">
        <v>272</v>
      </c>
      <c r="F9" s="147">
        <v>45231.459722222004</v>
      </c>
      <c r="G9" s="147">
        <v>45653.416666666999</v>
      </c>
      <c r="H9" s="146" t="s">
        <v>23</v>
      </c>
      <c r="I9" s="146" t="s">
        <v>18</v>
      </c>
      <c r="J9" s="146" t="s">
        <v>259</v>
      </c>
    </row>
    <row r="11" spans="1:10" ht="30" x14ac:dyDescent="0.25">
      <c r="A11" s="153" t="s">
        <v>3729</v>
      </c>
      <c r="B11" s="153" t="s">
        <v>3730</v>
      </c>
      <c r="C11" s="153"/>
      <c r="D11" s="153"/>
      <c r="E11" s="153"/>
      <c r="F11" s="154"/>
      <c r="G11" s="154"/>
      <c r="H11" s="153"/>
      <c r="I11" s="153"/>
      <c r="J11" s="155" t="s">
        <v>317</v>
      </c>
    </row>
    <row r="12" spans="1:10" ht="45" x14ac:dyDescent="0.25">
      <c r="A12" s="150" t="s">
        <v>3739</v>
      </c>
      <c r="B12" s="152" t="s">
        <v>3736</v>
      </c>
      <c r="C12" s="150"/>
      <c r="D12" s="150"/>
      <c r="E12" s="150"/>
      <c r="F12" s="151"/>
      <c r="G12" s="151"/>
      <c r="H12" s="150"/>
      <c r="I12" s="150"/>
      <c r="J12" s="152" t="s">
        <v>317</v>
      </c>
    </row>
    <row r="13" spans="1:10" x14ac:dyDescent="0.25">
      <c r="A13" s="150"/>
      <c r="B13" s="150"/>
      <c r="C13" s="150"/>
      <c r="D13" s="150"/>
      <c r="E13" s="150"/>
      <c r="F13" s="151"/>
      <c r="G13" s="151"/>
      <c r="H13" s="150"/>
      <c r="I13" s="150"/>
      <c r="J13" s="152" t="s">
        <v>317</v>
      </c>
    </row>
    <row r="14" spans="1:10" x14ac:dyDescent="0.25">
      <c r="A14" s="150"/>
      <c r="B14" s="150"/>
      <c r="C14" s="150"/>
      <c r="D14" s="150"/>
      <c r="E14" s="150"/>
      <c r="F14" s="151"/>
      <c r="G14" s="151"/>
      <c r="H14" s="150"/>
      <c r="I14" s="150"/>
      <c r="J14" s="152" t="s">
        <v>317</v>
      </c>
    </row>
    <row r="15" spans="1:10" x14ac:dyDescent="0.25">
      <c r="A15" s="150"/>
      <c r="B15" s="150"/>
      <c r="C15" s="150"/>
      <c r="D15" s="150"/>
      <c r="E15" s="150"/>
      <c r="F15" s="151"/>
      <c r="G15" s="151"/>
      <c r="H15" s="150"/>
      <c r="I15" s="150"/>
      <c r="J15" s="15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70A08-FF65-4571-89E2-EBAA6D8AAF57}">
  <dimension ref="B2:AT830"/>
  <sheetViews>
    <sheetView topLeftCell="A791" zoomScale="85" zoomScaleNormal="85" workbookViewId="0">
      <selection activeCell="D809" sqref="D80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3281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3282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3283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3284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3860</v>
      </c>
    </row>
    <row r="57" spans="2:4" x14ac:dyDescent="0.25">
      <c r="D57" s="37" t="s">
        <v>35</v>
      </c>
    </row>
    <row r="715" spans="2:4" x14ac:dyDescent="0.25">
      <c r="B715" s="3">
        <v>0</v>
      </c>
      <c r="D715" s="4" t="s">
        <v>3852</v>
      </c>
    </row>
    <row r="716" spans="2:4" x14ac:dyDescent="0.25">
      <c r="D716" s="41" t="s">
        <v>302</v>
      </c>
    </row>
    <row r="718" spans="2:4" x14ac:dyDescent="0.25">
      <c r="D718" s="1" t="s">
        <v>3848</v>
      </c>
    </row>
    <row r="742" spans="4:39" x14ac:dyDescent="0.25">
      <c r="D742" s="1" t="s">
        <v>3849</v>
      </c>
    </row>
    <row r="752" spans="4:39" x14ac:dyDescent="0.25">
      <c r="AM752" s="4" t="s">
        <v>3850</v>
      </c>
    </row>
    <row r="762" spans="4:21" x14ac:dyDescent="0.25">
      <c r="D762" s="39" t="s">
        <v>324</v>
      </c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</row>
    <row r="763" spans="4:21" x14ac:dyDescent="0.25">
      <c r="D763" s="39" t="s">
        <v>308</v>
      </c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</row>
    <row r="764" spans="4:21" x14ac:dyDescent="0.25">
      <c r="D764" s="39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</row>
    <row r="765" spans="4:21" x14ac:dyDescent="0.25">
      <c r="D765" s="39" t="s">
        <v>429</v>
      </c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</row>
    <row r="766" spans="4:21" x14ac:dyDescent="0.25">
      <c r="D766" s="39" t="s">
        <v>278</v>
      </c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</row>
    <row r="767" spans="4:21" x14ac:dyDescent="0.25">
      <c r="D767" s="39" t="s">
        <v>3855</v>
      </c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</row>
    <row r="768" spans="4:21" x14ac:dyDescent="0.25">
      <c r="D768" s="39" t="s">
        <v>3856</v>
      </c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</row>
    <row r="769" spans="4:21" x14ac:dyDescent="0.25">
      <c r="D769" s="39" t="s">
        <v>3857</v>
      </c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</row>
    <row r="770" spans="4:21" x14ac:dyDescent="0.25">
      <c r="D770" s="39" t="s">
        <v>3858</v>
      </c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</row>
    <row r="771" spans="4:21" x14ac:dyDescent="0.25">
      <c r="D771" s="39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</row>
    <row r="772" spans="4:21" x14ac:dyDescent="0.25">
      <c r="D772" s="39" t="s">
        <v>260</v>
      </c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</row>
    <row r="773" spans="4:21" x14ac:dyDescent="0.25">
      <c r="D773" s="39" t="s">
        <v>261</v>
      </c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</row>
    <row r="774" spans="4:21" x14ac:dyDescent="0.25">
      <c r="D774" s="39" t="s">
        <v>325</v>
      </c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</row>
    <row r="776" spans="4:21" x14ac:dyDescent="0.25">
      <c r="D776" s="1" t="s">
        <v>3854</v>
      </c>
    </row>
    <row r="809" spans="2:4" x14ac:dyDescent="0.25">
      <c r="B809" s="3">
        <v>0</v>
      </c>
      <c r="D809" s="4" t="s">
        <v>3864</v>
      </c>
    </row>
    <row r="810" spans="2:4" x14ac:dyDescent="0.25">
      <c r="D810" s="41" t="s">
        <v>298</v>
      </c>
    </row>
    <row r="811" spans="2:4" x14ac:dyDescent="0.25">
      <c r="D811" s="37" t="s">
        <v>35</v>
      </c>
    </row>
    <row r="829" spans="2:4" x14ac:dyDescent="0.25">
      <c r="B829" s="2">
        <v>0</v>
      </c>
      <c r="D829" s="4" t="s">
        <v>501</v>
      </c>
    </row>
    <row r="830" spans="2:4" x14ac:dyDescent="0.25">
      <c r="D830" s="41" t="s">
        <v>301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1781E-6787-4720-A4B9-8EE1B06FF02A}">
  <dimension ref="A2:J15"/>
  <sheetViews>
    <sheetView zoomScale="85" zoomScaleNormal="85" workbookViewId="0">
      <selection activeCell="A9" sqref="A9"/>
    </sheetView>
  </sheetViews>
  <sheetFormatPr defaultColWidth="2.85546875" defaultRowHeight="15" x14ac:dyDescent="0.25"/>
  <cols>
    <col min="1" max="1" width="9" style="144" bestFit="1" customWidth="1"/>
    <col min="2" max="2" width="36.85546875" style="144" bestFit="1" customWidth="1"/>
    <col min="3" max="3" width="14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167" t="s">
        <v>1238</v>
      </c>
      <c r="B2" s="168"/>
      <c r="C2" s="168"/>
      <c r="D2" s="168"/>
      <c r="E2" s="168"/>
      <c r="F2" s="168"/>
      <c r="G2" s="168"/>
      <c r="H2" s="168"/>
      <c r="I2" s="168"/>
      <c r="J2" s="168"/>
    </row>
    <row r="3" spans="1:10" x14ac:dyDescent="0.25">
      <c r="A3" s="168" t="s">
        <v>3755</v>
      </c>
      <c r="B3" s="168"/>
      <c r="C3" s="168"/>
      <c r="D3" s="168"/>
      <c r="E3" s="168"/>
      <c r="F3" s="168"/>
      <c r="G3" s="168"/>
      <c r="H3" s="168"/>
      <c r="I3" s="168"/>
    </row>
    <row r="4" spans="1:10" ht="45" x14ac:dyDescent="0.25">
      <c r="A4" s="145" t="s">
        <v>333</v>
      </c>
      <c r="B4" s="145" t="s">
        <v>32</v>
      </c>
      <c r="C4" s="145" t="s">
        <v>31</v>
      </c>
      <c r="D4" s="145" t="s">
        <v>311</v>
      </c>
      <c r="E4" s="145" t="s">
        <v>332</v>
      </c>
      <c r="F4" s="145" t="s">
        <v>351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60" t="s">
        <v>2264</v>
      </c>
      <c r="B5" s="146" t="s">
        <v>2289</v>
      </c>
      <c r="C5" s="146" t="s">
        <v>490</v>
      </c>
      <c r="D5" s="146" t="s">
        <v>310</v>
      </c>
      <c r="E5" s="146" t="s">
        <v>272</v>
      </c>
      <c r="F5" s="147">
        <v>45209.454166666997</v>
      </c>
      <c r="G5" s="147">
        <v>45630.408333332998</v>
      </c>
      <c r="H5" s="146" t="s">
        <v>23</v>
      </c>
      <c r="I5" s="146" t="s">
        <v>18</v>
      </c>
      <c r="J5" s="146" t="s">
        <v>2747</v>
      </c>
    </row>
    <row r="6" spans="1:10" ht="45" x14ac:dyDescent="0.25">
      <c r="A6" s="148" t="s">
        <v>3724</v>
      </c>
      <c r="B6" s="148" t="s">
        <v>3723</v>
      </c>
      <c r="C6" s="148" t="s">
        <v>616</v>
      </c>
      <c r="D6" s="148" t="s">
        <v>310</v>
      </c>
      <c r="E6" s="148" t="s">
        <v>272</v>
      </c>
      <c r="F6" s="149">
        <v>45231.436805555997</v>
      </c>
      <c r="G6" s="149">
        <v>45653.375</v>
      </c>
      <c r="H6" s="148" t="s">
        <v>23</v>
      </c>
      <c r="I6" s="148" t="s">
        <v>18</v>
      </c>
      <c r="J6" s="148" t="s">
        <v>259</v>
      </c>
    </row>
    <row r="7" spans="1:10" ht="45" x14ac:dyDescent="0.25">
      <c r="A7" s="146" t="s">
        <v>3671</v>
      </c>
      <c r="B7" s="146" t="s">
        <v>3669</v>
      </c>
      <c r="C7" s="146" t="s">
        <v>377</v>
      </c>
      <c r="D7" s="146" t="s">
        <v>310</v>
      </c>
      <c r="E7" s="146" t="s">
        <v>272</v>
      </c>
      <c r="F7" s="147">
        <v>45231.459722222004</v>
      </c>
      <c r="G7" s="147">
        <v>45653.416666666999</v>
      </c>
      <c r="H7" s="146" t="s">
        <v>23</v>
      </c>
      <c r="I7" s="146" t="s">
        <v>18</v>
      </c>
      <c r="J7" s="146" t="s">
        <v>259</v>
      </c>
    </row>
    <row r="8" spans="1:10" ht="45" x14ac:dyDescent="0.25">
      <c r="A8" s="148" t="s">
        <v>3729</v>
      </c>
      <c r="B8" s="148" t="s">
        <v>3730</v>
      </c>
      <c r="C8" s="148" t="s">
        <v>3754</v>
      </c>
      <c r="D8" s="148" t="s">
        <v>310</v>
      </c>
      <c r="E8" s="148" t="s">
        <v>272</v>
      </c>
      <c r="F8" s="149">
        <v>45232.607638889</v>
      </c>
      <c r="G8" s="149">
        <v>45656.548611111</v>
      </c>
      <c r="H8" s="148" t="s">
        <v>23</v>
      </c>
      <c r="I8" s="148" t="s">
        <v>18</v>
      </c>
      <c r="J8" s="148" t="s">
        <v>259</v>
      </c>
    </row>
    <row r="9" spans="1:10" ht="45" x14ac:dyDescent="0.25">
      <c r="A9" s="146" t="s">
        <v>3739</v>
      </c>
      <c r="B9" s="146" t="s">
        <v>3736</v>
      </c>
      <c r="C9" s="146" t="s">
        <v>377</v>
      </c>
      <c r="D9" s="146" t="s">
        <v>310</v>
      </c>
      <c r="E9" s="146" t="s">
        <v>272</v>
      </c>
      <c r="F9" s="147">
        <v>45232.693055556003</v>
      </c>
      <c r="G9" s="147">
        <v>45656.636111111002</v>
      </c>
      <c r="H9" s="146" t="s">
        <v>23</v>
      </c>
      <c r="I9" s="146" t="s">
        <v>18</v>
      </c>
      <c r="J9" s="146" t="s">
        <v>259</v>
      </c>
    </row>
    <row r="11" spans="1:10" ht="30" x14ac:dyDescent="0.25">
      <c r="A11" s="153" t="s">
        <v>3851</v>
      </c>
      <c r="B11" s="153" t="s">
        <v>3853</v>
      </c>
      <c r="C11" s="153"/>
      <c r="D11" s="153"/>
      <c r="E11" s="153"/>
      <c r="F11" s="154"/>
      <c r="G11" s="154"/>
      <c r="H11" s="153"/>
      <c r="I11" s="153"/>
      <c r="J11" s="155" t="s">
        <v>317</v>
      </c>
    </row>
    <row r="12" spans="1:10" ht="45" x14ac:dyDescent="0.25">
      <c r="A12" s="150" t="s">
        <v>3862</v>
      </c>
      <c r="B12" s="152" t="s">
        <v>3863</v>
      </c>
      <c r="C12" s="150"/>
      <c r="D12" s="150"/>
      <c r="E12" s="150"/>
      <c r="F12" s="151"/>
      <c r="G12" s="151"/>
      <c r="H12" s="150"/>
      <c r="I12" s="150"/>
      <c r="J12" s="152" t="s">
        <v>317</v>
      </c>
    </row>
    <row r="13" spans="1:10" x14ac:dyDescent="0.25">
      <c r="A13" s="150"/>
      <c r="B13" s="150"/>
      <c r="C13" s="150"/>
      <c r="D13" s="150"/>
      <c r="E13" s="150"/>
      <c r="F13" s="151"/>
      <c r="G13" s="151"/>
      <c r="H13" s="150"/>
      <c r="I13" s="150"/>
      <c r="J13" s="152" t="s">
        <v>317</v>
      </c>
    </row>
    <row r="14" spans="1:10" x14ac:dyDescent="0.25">
      <c r="A14" s="150"/>
      <c r="B14" s="150"/>
      <c r="C14" s="150"/>
      <c r="D14" s="150"/>
      <c r="E14" s="150"/>
      <c r="F14" s="151"/>
      <c r="G14" s="151"/>
      <c r="H14" s="150"/>
      <c r="I14" s="150"/>
      <c r="J14" s="152" t="s">
        <v>317</v>
      </c>
    </row>
    <row r="15" spans="1:10" x14ac:dyDescent="0.25">
      <c r="A15" s="150"/>
      <c r="B15" s="150"/>
      <c r="C15" s="150"/>
      <c r="D15" s="150"/>
      <c r="E15" s="150"/>
      <c r="F15" s="151"/>
      <c r="G15" s="151"/>
      <c r="H15" s="150"/>
      <c r="I15" s="150"/>
      <c r="J15" s="15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BE21B-3A45-4557-85D6-531D688C2AB6}">
  <dimension ref="B2:AV410"/>
  <sheetViews>
    <sheetView topLeftCell="A55" zoomScale="85" zoomScaleNormal="85" workbookViewId="0">
      <selection activeCell="D55" sqref="D5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3256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3254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3255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3864</v>
      </c>
    </row>
    <row r="56" spans="2:4" x14ac:dyDescent="0.25">
      <c r="D56" s="41" t="s">
        <v>302</v>
      </c>
    </row>
    <row r="58" spans="2:4" x14ac:dyDescent="0.25">
      <c r="D58" s="1" t="s">
        <v>3861</v>
      </c>
    </row>
    <row r="88" spans="4:4" x14ac:dyDescent="0.25">
      <c r="D88" s="1" t="s">
        <v>3865</v>
      </c>
    </row>
    <row r="110" spans="40:48" x14ac:dyDescent="0.25">
      <c r="AN110" s="1" t="s">
        <v>2538</v>
      </c>
      <c r="AV110" s="1" t="s">
        <v>3866</v>
      </c>
    </row>
    <row r="111" spans="40:48" x14ac:dyDescent="0.25">
      <c r="AN111" s="1" t="s">
        <v>2544</v>
      </c>
    </row>
    <row r="112" spans="40:48" x14ac:dyDescent="0.25">
      <c r="AN112" s="1" t="s">
        <v>504</v>
      </c>
    </row>
    <row r="123" spans="4:20" x14ac:dyDescent="0.25">
      <c r="D123" s="39" t="s">
        <v>324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</row>
    <row r="124" spans="4:20" x14ac:dyDescent="0.25">
      <c r="D124" s="39" t="s">
        <v>308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</row>
    <row r="125" spans="4:20" x14ac:dyDescent="0.25">
      <c r="D125" s="39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</row>
    <row r="126" spans="4:20" x14ac:dyDescent="0.25">
      <c r="D126" s="39" t="s">
        <v>429</v>
      </c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</row>
    <row r="127" spans="4:20" x14ac:dyDescent="0.25">
      <c r="D127" s="39" t="s">
        <v>278</v>
      </c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</row>
    <row r="128" spans="4:20" x14ac:dyDescent="0.25">
      <c r="D128" s="39" t="s">
        <v>3867</v>
      </c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</row>
    <row r="129" spans="4:20" x14ac:dyDescent="0.25">
      <c r="D129" s="39" t="s">
        <v>461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</row>
    <row r="130" spans="4:20" x14ac:dyDescent="0.25">
      <c r="D130" s="39" t="s">
        <v>3868</v>
      </c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</row>
    <row r="131" spans="4:20" x14ac:dyDescent="0.25">
      <c r="D131" s="39" t="s">
        <v>3869</v>
      </c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</row>
    <row r="132" spans="4:20" x14ac:dyDescent="0.25">
      <c r="D132" s="39" t="s">
        <v>3870</v>
      </c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</row>
    <row r="133" spans="4:20" x14ac:dyDescent="0.25">
      <c r="D133" s="39" t="s">
        <v>3871</v>
      </c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</row>
    <row r="134" spans="4:20" x14ac:dyDescent="0.25">
      <c r="D134" s="39" t="s">
        <v>3872</v>
      </c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</row>
    <row r="135" spans="4:20" x14ac:dyDescent="0.25">
      <c r="D135" s="39">
        <v>369134</v>
      </c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</row>
    <row r="136" spans="4:20" x14ac:dyDescent="0.25">
      <c r="D136" s="39" t="s">
        <v>258</v>
      </c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</row>
    <row r="137" spans="4:20" x14ac:dyDescent="0.25">
      <c r="D137" s="39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</row>
    <row r="138" spans="4:20" x14ac:dyDescent="0.25">
      <c r="D138" s="39" t="s">
        <v>429</v>
      </c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</row>
    <row r="139" spans="4:20" x14ac:dyDescent="0.25">
      <c r="D139" s="39" t="s">
        <v>278</v>
      </c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</row>
    <row r="140" spans="4:20" x14ac:dyDescent="0.25">
      <c r="D140" s="39" t="s">
        <v>3873</v>
      </c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</row>
    <row r="141" spans="4:20" x14ac:dyDescent="0.25">
      <c r="D141" s="39" t="s">
        <v>3874</v>
      </c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</row>
    <row r="142" spans="4:20" x14ac:dyDescent="0.25">
      <c r="D142" s="39" t="s">
        <v>3875</v>
      </c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</row>
    <row r="143" spans="4:20" x14ac:dyDescent="0.25">
      <c r="D143" s="39" t="s">
        <v>3876</v>
      </c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</row>
    <row r="144" spans="4:20" x14ac:dyDescent="0.25">
      <c r="D144" s="39" t="s">
        <v>3877</v>
      </c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</row>
    <row r="145" spans="4:20" x14ac:dyDescent="0.25">
      <c r="D145" s="39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</row>
    <row r="146" spans="4:20" x14ac:dyDescent="0.25">
      <c r="D146" s="39" t="s">
        <v>260</v>
      </c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</row>
    <row r="147" spans="4:20" x14ac:dyDescent="0.25">
      <c r="D147" s="39" t="s">
        <v>261</v>
      </c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</row>
    <row r="148" spans="4:20" x14ac:dyDescent="0.25">
      <c r="D148" s="39" t="s">
        <v>325</v>
      </c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</row>
    <row r="150" spans="4:20" x14ac:dyDescent="0.25">
      <c r="D150" s="4" t="s">
        <v>3256</v>
      </c>
    </row>
    <row r="152" spans="4:20" x14ac:dyDescent="0.25">
      <c r="D152" s="1" t="s">
        <v>3865</v>
      </c>
    </row>
    <row r="207" spans="2:4" x14ac:dyDescent="0.25">
      <c r="B207" s="3">
        <v>0</v>
      </c>
      <c r="D207" s="4" t="s">
        <v>3884</v>
      </c>
    </row>
    <row r="208" spans="2:4" x14ac:dyDescent="0.25">
      <c r="D208" s="41" t="s">
        <v>302</v>
      </c>
    </row>
    <row r="210" spans="4:4" x14ac:dyDescent="0.25">
      <c r="D210" s="1" t="s">
        <v>3880</v>
      </c>
    </row>
    <row r="250" spans="4:4" x14ac:dyDescent="0.25">
      <c r="D250" s="1" t="s">
        <v>3881</v>
      </c>
    </row>
    <row r="279" spans="4:4" x14ac:dyDescent="0.25">
      <c r="D279" s="1" t="s">
        <v>3882</v>
      </c>
    </row>
    <row r="309" spans="4:4" x14ac:dyDescent="0.25">
      <c r="D309" s="1" t="s">
        <v>3883</v>
      </c>
    </row>
    <row r="393" spans="2:4" x14ac:dyDescent="0.25">
      <c r="B393" s="3">
        <v>0</v>
      </c>
      <c r="D393" s="4" t="s">
        <v>3915</v>
      </c>
    </row>
    <row r="394" spans="2:4" x14ac:dyDescent="0.25">
      <c r="D394" s="41" t="s">
        <v>298</v>
      </c>
    </row>
    <row r="395" spans="2:4" x14ac:dyDescent="0.25">
      <c r="D395" s="37" t="s">
        <v>35</v>
      </c>
    </row>
    <row r="409" spans="2:4" x14ac:dyDescent="0.25">
      <c r="B409" s="2">
        <v>0</v>
      </c>
      <c r="D409" s="4" t="s">
        <v>501</v>
      </c>
    </row>
    <row r="410" spans="2:4" x14ac:dyDescent="0.25">
      <c r="D410" s="41" t="s">
        <v>301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C07D6-E3B8-4572-AA0B-3A96EA039AE3}">
  <dimension ref="A2:J17"/>
  <sheetViews>
    <sheetView zoomScale="85" zoomScaleNormal="85" workbookViewId="0">
      <selection activeCell="B7" sqref="B7"/>
    </sheetView>
  </sheetViews>
  <sheetFormatPr defaultColWidth="2.85546875" defaultRowHeight="15" x14ac:dyDescent="0.25"/>
  <cols>
    <col min="1" max="1" width="9" style="68" bestFit="1" customWidth="1"/>
    <col min="2" max="2" width="38.42578125" style="68" bestFit="1" customWidth="1"/>
    <col min="3" max="3" width="14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2905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3878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2264</v>
      </c>
      <c r="B5" s="47" t="s">
        <v>2289</v>
      </c>
      <c r="C5" s="47" t="s">
        <v>490</v>
      </c>
      <c r="D5" s="47" t="s">
        <v>310</v>
      </c>
      <c r="E5" s="47" t="s">
        <v>272</v>
      </c>
      <c r="F5" s="62">
        <v>45209.454166666997</v>
      </c>
      <c r="G5" s="62">
        <v>45630.408333332998</v>
      </c>
      <c r="H5" s="47" t="s">
        <v>23</v>
      </c>
      <c r="I5" s="47" t="s">
        <v>18</v>
      </c>
      <c r="J5" s="47" t="s">
        <v>2747</v>
      </c>
    </row>
    <row r="6" spans="1:10" ht="45" x14ac:dyDescent="0.25">
      <c r="A6" s="140" t="s">
        <v>3724</v>
      </c>
      <c r="B6" s="140" t="s">
        <v>3723</v>
      </c>
      <c r="C6" s="140" t="s">
        <v>616</v>
      </c>
      <c r="D6" s="140" t="s">
        <v>310</v>
      </c>
      <c r="E6" s="140" t="s">
        <v>272</v>
      </c>
      <c r="F6" s="142">
        <v>45231.436805555997</v>
      </c>
      <c r="G6" s="142">
        <v>45653.375</v>
      </c>
      <c r="H6" s="140" t="s">
        <v>23</v>
      </c>
      <c r="I6" s="140" t="s">
        <v>18</v>
      </c>
      <c r="J6" s="140" t="s">
        <v>259</v>
      </c>
    </row>
    <row r="7" spans="1:10" ht="45" x14ac:dyDescent="0.25">
      <c r="A7" s="141" t="s">
        <v>3671</v>
      </c>
      <c r="B7" s="141" t="s">
        <v>3669</v>
      </c>
      <c r="C7" s="141" t="s">
        <v>377</v>
      </c>
      <c r="D7" s="141" t="s">
        <v>310</v>
      </c>
      <c r="E7" s="141" t="s">
        <v>272</v>
      </c>
      <c r="F7" s="143">
        <v>45231.459722222004</v>
      </c>
      <c r="G7" s="143">
        <v>45653.416666666999</v>
      </c>
      <c r="H7" s="141" t="s">
        <v>23</v>
      </c>
      <c r="I7" s="141" t="s">
        <v>18</v>
      </c>
      <c r="J7" s="141" t="s">
        <v>259</v>
      </c>
    </row>
    <row r="8" spans="1:10" ht="45" x14ac:dyDescent="0.25">
      <c r="A8" s="44" t="s">
        <v>3729</v>
      </c>
      <c r="B8" s="44" t="s">
        <v>3730</v>
      </c>
      <c r="C8" s="44" t="s">
        <v>3754</v>
      </c>
      <c r="D8" s="44" t="s">
        <v>310</v>
      </c>
      <c r="E8" s="44" t="s">
        <v>272</v>
      </c>
      <c r="F8" s="63">
        <v>45232.607638889</v>
      </c>
      <c r="G8" s="63">
        <v>45656.548611111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141" t="s">
        <v>3739</v>
      </c>
      <c r="B9" s="141" t="s">
        <v>3736</v>
      </c>
      <c r="C9" s="141" t="s">
        <v>377</v>
      </c>
      <c r="D9" s="141" t="s">
        <v>310</v>
      </c>
      <c r="E9" s="141" t="s">
        <v>272</v>
      </c>
      <c r="F9" s="143">
        <v>45232.693055556003</v>
      </c>
      <c r="G9" s="143">
        <v>45656.636111111002</v>
      </c>
      <c r="H9" s="141" t="s">
        <v>23</v>
      </c>
      <c r="I9" s="141" t="s">
        <v>18</v>
      </c>
      <c r="J9" s="141" t="s">
        <v>259</v>
      </c>
    </row>
    <row r="10" spans="1:10" ht="45" x14ac:dyDescent="0.25">
      <c r="A10" s="44" t="s">
        <v>3851</v>
      </c>
      <c r="B10" s="44" t="s">
        <v>3853</v>
      </c>
      <c r="C10" s="44" t="s">
        <v>395</v>
      </c>
      <c r="D10" s="44" t="s">
        <v>310</v>
      </c>
      <c r="E10" s="44" t="s">
        <v>272</v>
      </c>
      <c r="F10" s="63">
        <v>45233.659722222001</v>
      </c>
      <c r="G10" s="63">
        <v>45657.611111111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60" t="s">
        <v>3862</v>
      </c>
      <c r="B11" s="60" t="s">
        <v>3863</v>
      </c>
      <c r="C11" s="60" t="s">
        <v>395</v>
      </c>
      <c r="D11" s="60" t="s">
        <v>310</v>
      </c>
      <c r="E11" s="60" t="s">
        <v>272</v>
      </c>
      <c r="F11" s="70">
        <v>45233.707638888998</v>
      </c>
      <c r="G11" s="70">
        <v>45657.665277777996</v>
      </c>
      <c r="H11" s="60" t="s">
        <v>23</v>
      </c>
      <c r="I11" s="60" t="s">
        <v>18</v>
      </c>
      <c r="J11" s="60" t="s">
        <v>255</v>
      </c>
    </row>
    <row r="13" spans="1:10" ht="30" x14ac:dyDescent="0.25">
      <c r="A13" s="42" t="s">
        <v>3914</v>
      </c>
      <c r="B13" s="42" t="s">
        <v>3913</v>
      </c>
      <c r="C13" s="42"/>
      <c r="D13" s="42"/>
      <c r="E13" s="42"/>
      <c r="F13" s="64"/>
      <c r="G13" s="64"/>
      <c r="H13" s="42"/>
      <c r="I13" s="42"/>
      <c r="J13" s="42" t="s">
        <v>317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317</v>
      </c>
    </row>
    <row r="15" spans="1:10" x14ac:dyDescent="0.25">
      <c r="A15" s="42"/>
      <c r="B15" s="42"/>
      <c r="C15" s="42"/>
      <c r="D15" s="42"/>
      <c r="E15" s="42"/>
      <c r="F15" s="64"/>
      <c r="G15" s="64"/>
      <c r="H15" s="42"/>
      <c r="I15" s="42"/>
      <c r="J15" s="42" t="s">
        <v>317</v>
      </c>
    </row>
    <row r="16" spans="1:10" x14ac:dyDescent="0.25">
      <c r="A16" s="42"/>
      <c r="B16" s="42"/>
      <c r="C16" s="42"/>
      <c r="D16" s="42"/>
      <c r="E16" s="42"/>
      <c r="F16" s="64"/>
      <c r="G16" s="64"/>
      <c r="H16" s="42"/>
      <c r="I16" s="42"/>
      <c r="J16" s="42" t="s">
        <v>317</v>
      </c>
    </row>
    <row r="17" spans="1:10" x14ac:dyDescent="0.25">
      <c r="A17" s="42"/>
      <c r="B17" s="42"/>
      <c r="C17" s="42"/>
      <c r="D17" s="42"/>
      <c r="E17" s="42"/>
      <c r="F17" s="64"/>
      <c r="G17" s="64"/>
      <c r="H17" s="42"/>
      <c r="I17" s="42"/>
      <c r="J17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97D60-473E-4F57-835B-6658DC1D2D32}">
  <dimension ref="B2:BK593"/>
  <sheetViews>
    <sheetView topLeftCell="A492" zoomScale="85" zoomScaleNormal="85" workbookViewId="0">
      <selection activeCell="B492" sqref="B49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3257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3258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3259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3260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3915</v>
      </c>
    </row>
    <row r="56" spans="2:4" x14ac:dyDescent="0.25">
      <c r="D56" s="41" t="s">
        <v>298</v>
      </c>
    </row>
    <row r="58" spans="2:4" x14ac:dyDescent="0.25">
      <c r="D58" s="1" t="s">
        <v>3913</v>
      </c>
    </row>
    <row r="83" spans="2:63" x14ac:dyDescent="0.25">
      <c r="D83" s="1" t="s">
        <v>305</v>
      </c>
    </row>
    <row r="84" spans="2:63" x14ac:dyDescent="0.25">
      <c r="D84" s="4" t="s">
        <v>1948</v>
      </c>
    </row>
    <row r="86" spans="2:63" x14ac:dyDescent="0.25">
      <c r="D86" s="38" t="s">
        <v>334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S86" s="75"/>
    </row>
    <row r="87" spans="2:63" x14ac:dyDescent="0.25">
      <c r="D87" s="38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</row>
    <row r="88" spans="2:63" x14ac:dyDescent="0.25">
      <c r="D88" s="38" t="s">
        <v>37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</row>
    <row r="89" spans="2:63" x14ac:dyDescent="0.25">
      <c r="D89" s="38" t="s">
        <v>328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</row>
    <row r="90" spans="2:63" customFormat="1" x14ac:dyDescent="0.25">
      <c r="B90" s="1"/>
      <c r="C90" s="1"/>
      <c r="D90" s="39" t="s">
        <v>355</v>
      </c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2:63" customFormat="1" x14ac:dyDescent="0.25">
      <c r="B91" s="1"/>
      <c r="C91" s="1"/>
      <c r="D91" s="38" t="s">
        <v>365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2:63" customFormat="1" x14ac:dyDescent="0.25">
      <c r="B92" s="1"/>
      <c r="C92" s="1"/>
      <c r="D92" s="56" t="s">
        <v>1230</v>
      </c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1"/>
      <c r="AM92" s="1"/>
      <c r="AN92" s="1"/>
      <c r="AO92" s="1"/>
      <c r="AP92" s="1"/>
      <c r="AQ92" s="1"/>
      <c r="AR92" s="1"/>
      <c r="AS92" s="75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2:63" customFormat="1" x14ac:dyDescent="0.25">
      <c r="B93" s="1"/>
      <c r="C93" s="1"/>
      <c r="D93" s="56" t="s">
        <v>1231</v>
      </c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1"/>
      <c r="AM93" s="1"/>
      <c r="AN93" s="1"/>
      <c r="AO93" s="1"/>
      <c r="AP93" s="1"/>
      <c r="AQ93" s="1"/>
      <c r="AR93" s="1"/>
      <c r="AS93" s="75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2:63" customFormat="1" x14ac:dyDescent="0.25">
      <c r="B94" s="1"/>
      <c r="C94" s="1"/>
      <c r="D94" s="56" t="s">
        <v>1232</v>
      </c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1"/>
      <c r="AM94" s="1"/>
      <c r="AN94" s="1"/>
      <c r="AO94" s="1"/>
      <c r="AP94" s="1"/>
      <c r="AQ94" s="1"/>
      <c r="AR94" s="1"/>
      <c r="AS94" s="75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2:63" customFormat="1" x14ac:dyDescent="0.25">
      <c r="B95" s="1"/>
      <c r="C95" s="1"/>
      <c r="D95" s="56" t="s">
        <v>410</v>
      </c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1"/>
      <c r="AM95" s="1"/>
      <c r="AN95" s="1"/>
      <c r="AO95" s="1"/>
      <c r="AP95" s="1"/>
      <c r="AQ95" s="1"/>
      <c r="AR95" s="1"/>
      <c r="AS95" s="75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2:63" customFormat="1" x14ac:dyDescent="0.25">
      <c r="B96" s="1"/>
      <c r="C96" s="1"/>
      <c r="D96" s="58" t="s">
        <v>481</v>
      </c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1"/>
      <c r="AM96" s="1"/>
      <c r="AN96" s="1"/>
      <c r="AO96" s="1"/>
      <c r="AP96" s="1"/>
      <c r="AQ96" s="1"/>
      <c r="AR96" s="1"/>
      <c r="AS96" s="75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2:63" customFormat="1" x14ac:dyDescent="0.25">
      <c r="B97" s="1"/>
      <c r="C97" s="1"/>
      <c r="D97" s="58" t="s">
        <v>339</v>
      </c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1"/>
      <c r="AM97" s="1"/>
      <c r="AN97" s="1"/>
      <c r="AO97" s="1"/>
      <c r="AP97" s="1"/>
      <c r="AQ97" s="1"/>
      <c r="AR97" s="1"/>
      <c r="AS97" s="75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2:63" customFormat="1" x14ac:dyDescent="0.25">
      <c r="B98" s="1"/>
      <c r="C98" s="1"/>
      <c r="D98" s="58" t="s">
        <v>482</v>
      </c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1"/>
      <c r="AM98" s="1"/>
      <c r="AN98" s="1"/>
      <c r="AO98" s="1"/>
      <c r="AP98" s="1"/>
      <c r="AQ98" s="1"/>
      <c r="AR98" s="1"/>
      <c r="AS98" s="75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2:63" customFormat="1" x14ac:dyDescent="0.25">
      <c r="B99" s="1"/>
      <c r="C99" s="1"/>
      <c r="D99" s="33" t="s">
        <v>406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"/>
      <c r="AM99" s="1"/>
      <c r="AN99" s="1"/>
      <c r="AO99" s="1"/>
      <c r="AP99" s="1"/>
      <c r="AQ99" s="1"/>
      <c r="AR99" s="1"/>
      <c r="AS99" s="75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2:63" customFormat="1" x14ac:dyDescent="0.25">
      <c r="B100" s="1"/>
      <c r="C100" s="1"/>
      <c r="D100" s="33" t="s">
        <v>475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"/>
      <c r="AM100" s="1"/>
      <c r="AN100" s="1"/>
      <c r="AO100" s="1"/>
      <c r="AP100" s="1"/>
      <c r="AQ100" s="1"/>
      <c r="AR100" s="1"/>
      <c r="AS100" s="75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2:63" customFormat="1" x14ac:dyDescent="0.25">
      <c r="B101" s="1"/>
      <c r="C101" s="1"/>
      <c r="D101" s="38" t="s">
        <v>423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"/>
      <c r="AM101" s="1"/>
      <c r="AN101" s="1"/>
      <c r="AO101" s="1"/>
      <c r="AP101" s="1"/>
      <c r="AQ101" s="1"/>
      <c r="AR101" s="1"/>
      <c r="AS101" s="75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2:63" customFormat="1" x14ac:dyDescent="0.25">
      <c r="B102" s="1"/>
      <c r="C102" s="1"/>
      <c r="D102" s="38" t="s">
        <v>352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"/>
      <c r="AM102" s="1"/>
      <c r="AN102" s="1"/>
      <c r="AO102" s="1"/>
      <c r="AP102" s="1"/>
      <c r="AQ102" s="1"/>
      <c r="AR102" s="1"/>
      <c r="AS102" s="75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2:63" customFormat="1" x14ac:dyDescent="0.25">
      <c r="B103" s="1"/>
      <c r="C103" s="1"/>
      <c r="D103" s="38" t="s">
        <v>425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"/>
      <c r="AM103" s="1"/>
      <c r="AN103" s="1"/>
      <c r="AO103" s="1"/>
      <c r="AP103" s="1"/>
      <c r="AQ103" s="1"/>
      <c r="AR103" s="1"/>
      <c r="AS103" s="75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2:63" customFormat="1" x14ac:dyDescent="0.25">
      <c r="B104" s="1"/>
      <c r="C104" s="1"/>
      <c r="D104" s="38" t="s">
        <v>426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"/>
      <c r="AM104" s="1"/>
      <c r="AN104" s="1"/>
      <c r="AO104" s="1"/>
      <c r="AP104" s="1"/>
      <c r="AQ104" s="1"/>
      <c r="AR104" s="1"/>
      <c r="AS104" s="75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2:63" customFormat="1" x14ac:dyDescent="0.25">
      <c r="B105" s="1"/>
      <c r="C105" s="1"/>
      <c r="D105" s="38" t="s">
        <v>336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"/>
      <c r="AM105" s="1"/>
      <c r="AN105" s="1"/>
      <c r="AO105" s="1"/>
      <c r="AP105" s="1"/>
      <c r="AQ105" s="1"/>
      <c r="AR105" s="1"/>
      <c r="AS105" s="75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2:63" customFormat="1" x14ac:dyDescent="0.25">
      <c r="B106" s="1"/>
      <c r="C106" s="1"/>
      <c r="D106" s="38" t="s">
        <v>427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"/>
      <c r="AM106" s="1"/>
      <c r="AN106" s="1"/>
      <c r="AO106" s="1"/>
      <c r="AP106" s="1"/>
      <c r="AQ106" s="1"/>
      <c r="AR106" s="1"/>
      <c r="AS106" s="75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2:63" customFormat="1" x14ac:dyDescent="0.25">
      <c r="B107" s="1"/>
      <c r="C107" s="1"/>
      <c r="D107" s="38" t="s">
        <v>366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"/>
      <c r="AM107" s="1"/>
      <c r="AN107" s="1"/>
      <c r="AO107" s="1"/>
      <c r="AP107" s="1"/>
      <c r="AQ107" s="1"/>
      <c r="AR107" s="1"/>
      <c r="AS107" s="75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2:63" customFormat="1" x14ac:dyDescent="0.25">
      <c r="B108" s="1"/>
      <c r="C108" s="1"/>
      <c r="D108" s="38" t="s">
        <v>367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"/>
      <c r="AM108" s="1"/>
      <c r="AN108" s="1"/>
      <c r="AO108" s="1"/>
      <c r="AP108" s="1"/>
      <c r="AQ108" s="1"/>
      <c r="AR108" s="1"/>
      <c r="AS108" s="75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2:63" customFormat="1" x14ac:dyDescent="0.25">
      <c r="B109" s="1"/>
      <c r="C109" s="1"/>
      <c r="D109" s="38" t="s">
        <v>368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"/>
      <c r="AM109" s="1"/>
      <c r="AN109" s="1"/>
      <c r="AO109" s="1"/>
      <c r="AP109" s="1"/>
      <c r="AQ109" s="1"/>
      <c r="AR109" s="1"/>
      <c r="AS109" s="75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2:63" customFormat="1" x14ac:dyDescent="0.25">
      <c r="B110" s="1"/>
      <c r="C110" s="1"/>
      <c r="D110" s="38" t="s">
        <v>612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"/>
      <c r="AM110" s="1"/>
      <c r="AN110" s="1"/>
      <c r="AO110" s="1"/>
      <c r="AP110" s="1"/>
      <c r="AQ110" s="1"/>
      <c r="AR110" s="1"/>
      <c r="AS110" s="75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2:63" customFormat="1" x14ac:dyDescent="0.25">
      <c r="B111" s="1"/>
      <c r="C111" s="1"/>
      <c r="D111" s="71" t="s">
        <v>613</v>
      </c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1"/>
      <c r="AM111" s="1"/>
      <c r="AN111" s="1"/>
      <c r="AO111" s="1"/>
      <c r="AP111" s="1"/>
      <c r="AQ111" s="1"/>
      <c r="AR111" s="1"/>
      <c r="AS111" s="75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2:63" customFormat="1" x14ac:dyDescent="0.25">
      <c r="B112" s="1"/>
      <c r="C112" s="1"/>
      <c r="D112" s="38" t="s">
        <v>274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"/>
      <c r="AM112" s="1"/>
      <c r="AN112" s="1"/>
      <c r="AO112" s="1"/>
      <c r="AP112" s="1"/>
      <c r="AQ112" s="1"/>
      <c r="AR112" s="1"/>
      <c r="AS112" s="75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38" t="s">
        <v>611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"/>
      <c r="AM113" s="1"/>
      <c r="AN113" s="1"/>
      <c r="AO113" s="1"/>
      <c r="AP113" s="1"/>
      <c r="AQ113" s="1"/>
      <c r="AR113" s="1"/>
      <c r="AS113" s="75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71" t="s">
        <v>610</v>
      </c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1"/>
      <c r="AM114" s="1"/>
      <c r="AN114" s="1"/>
      <c r="AO114" s="1"/>
      <c r="AP114" s="1"/>
      <c r="AQ114" s="1"/>
      <c r="AR114" s="1"/>
      <c r="AS114" s="75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38" t="s">
        <v>274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"/>
      <c r="AM115" s="1"/>
      <c r="AN115" s="1"/>
      <c r="AO115" s="1"/>
      <c r="AP115" s="1"/>
      <c r="AQ115" s="1"/>
      <c r="AR115" s="1"/>
      <c r="AS115" s="75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33" t="s">
        <v>474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"/>
      <c r="AM116" s="1"/>
      <c r="AN116" s="1"/>
      <c r="AO116" s="1"/>
      <c r="AP116" s="1"/>
      <c r="AQ116" s="1"/>
      <c r="AR116" s="1"/>
      <c r="AS116" s="75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38" t="s">
        <v>319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49"/>
      <c r="AD117" s="14"/>
      <c r="AE117" s="14"/>
      <c r="AF117" s="14"/>
      <c r="AG117" s="14"/>
      <c r="AH117" s="14"/>
      <c r="AI117" s="14"/>
      <c r="AJ117" s="14"/>
      <c r="AK117" s="14"/>
      <c r="AL117" s="1"/>
      <c r="AM117" s="1"/>
      <c r="AN117" s="1"/>
      <c r="AO117" s="1"/>
      <c r="AP117" s="1"/>
      <c r="AQ117" s="1"/>
      <c r="AR117" s="1"/>
      <c r="AS117" s="75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8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49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75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38" t="s">
        <v>343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49"/>
      <c r="AD119" s="14"/>
      <c r="AE119" s="14"/>
      <c r="AF119" s="14"/>
      <c r="AG119" s="14"/>
      <c r="AH119" s="14"/>
      <c r="AI119" s="14"/>
      <c r="AJ119" s="14"/>
      <c r="AK119" s="14"/>
      <c r="AL119" s="1"/>
      <c r="AM119" s="1"/>
      <c r="AN119" s="1"/>
      <c r="AO119" s="1"/>
      <c r="AP119" s="1"/>
      <c r="AQ119" s="1"/>
      <c r="AR119" s="1"/>
      <c r="AS119" s="75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38" t="s">
        <v>328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49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75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x14ac:dyDescent="0.25">
      <c r="D121" s="39" t="s">
        <v>354</v>
      </c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S121" s="75"/>
    </row>
    <row r="122" spans="2:63" x14ac:dyDescent="0.25">
      <c r="D122" s="38" t="s">
        <v>321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S122" s="75"/>
    </row>
    <row r="123" spans="2:63" x14ac:dyDescent="0.25">
      <c r="D123" s="56" t="s">
        <v>1233</v>
      </c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S123" s="75"/>
    </row>
    <row r="124" spans="2:63" x14ac:dyDescent="0.25">
      <c r="D124" s="56" t="s">
        <v>1234</v>
      </c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S124" s="75"/>
    </row>
    <row r="125" spans="2:63" x14ac:dyDescent="0.25">
      <c r="D125" s="56" t="s">
        <v>1235</v>
      </c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S125" s="75"/>
    </row>
    <row r="126" spans="2:63" x14ac:dyDescent="0.25">
      <c r="D126" s="56" t="s">
        <v>408</v>
      </c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S126" s="75"/>
    </row>
    <row r="127" spans="2:63" x14ac:dyDescent="0.25">
      <c r="D127" s="58" t="s">
        <v>483</v>
      </c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S127" s="75"/>
    </row>
    <row r="128" spans="2:63" x14ac:dyDescent="0.25">
      <c r="D128" s="58" t="s">
        <v>345</v>
      </c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S128" s="75"/>
    </row>
    <row r="129" spans="4:45" x14ac:dyDescent="0.25">
      <c r="D129" s="58" t="s">
        <v>484</v>
      </c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S129" s="75"/>
    </row>
    <row r="130" spans="4:45" x14ac:dyDescent="0.25">
      <c r="D130" s="38" t="s">
        <v>422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S130" s="75"/>
    </row>
    <row r="131" spans="4:45" x14ac:dyDescent="0.25">
      <c r="D131" s="38" t="s">
        <v>412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S131" s="75"/>
    </row>
    <row r="132" spans="4:45" x14ac:dyDescent="0.25">
      <c r="D132" s="38" t="s">
        <v>413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S132" s="75"/>
    </row>
    <row r="133" spans="4:45" x14ac:dyDescent="0.25">
      <c r="D133" s="38" t="s">
        <v>424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S133" s="75"/>
    </row>
    <row r="134" spans="4:45" x14ac:dyDescent="0.25">
      <c r="D134" s="38" t="s">
        <v>352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S134" s="75"/>
    </row>
    <row r="135" spans="4:45" x14ac:dyDescent="0.25">
      <c r="D135" s="38" t="s">
        <v>396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S135" s="75"/>
    </row>
    <row r="136" spans="4:45" x14ac:dyDescent="0.25">
      <c r="D136" s="38" t="s">
        <v>397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S136" s="75"/>
    </row>
    <row r="137" spans="4:45" x14ac:dyDescent="0.25">
      <c r="D137" s="38" t="s">
        <v>275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S137" s="75"/>
    </row>
    <row r="138" spans="4:45" x14ac:dyDescent="0.25">
      <c r="D138" s="38" t="s">
        <v>398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S138" s="75"/>
    </row>
    <row r="139" spans="4:45" x14ac:dyDescent="0.25">
      <c r="D139" s="38" t="s">
        <v>322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S139" s="75"/>
    </row>
    <row r="140" spans="4:45" x14ac:dyDescent="0.25">
      <c r="D140" s="38" t="s">
        <v>399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S140" s="75"/>
    </row>
    <row r="141" spans="4:45" x14ac:dyDescent="0.25">
      <c r="D141" s="38" t="s">
        <v>326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S141" s="75"/>
    </row>
    <row r="142" spans="4:45" x14ac:dyDescent="0.25">
      <c r="D142" s="38" t="s">
        <v>428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S142" s="75"/>
    </row>
    <row r="143" spans="4:45" x14ac:dyDescent="0.25">
      <c r="D143" s="38" t="s">
        <v>409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S143" s="75"/>
    </row>
    <row r="144" spans="4:45" x14ac:dyDescent="0.25">
      <c r="D144" s="33" t="s">
        <v>476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S144" s="75"/>
    </row>
    <row r="145" spans="4:45" x14ac:dyDescent="0.25">
      <c r="D145" s="38" t="s">
        <v>331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S145" s="75"/>
    </row>
    <row r="146" spans="4:45" x14ac:dyDescent="0.25">
      <c r="D146" s="38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S146" s="75"/>
    </row>
    <row r="147" spans="4:45" x14ac:dyDescent="0.25">
      <c r="D147" s="38" t="s">
        <v>400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S147" s="75"/>
    </row>
    <row r="148" spans="4:45" x14ac:dyDescent="0.25">
      <c r="D148" s="38" t="s">
        <v>460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S148" s="75"/>
    </row>
    <row r="149" spans="4:45" x14ac:dyDescent="0.25">
      <c r="D149" s="38" t="s">
        <v>477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S149" s="75"/>
    </row>
    <row r="150" spans="4:45" x14ac:dyDescent="0.25">
      <c r="D150" s="38" t="s">
        <v>478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S150" s="75"/>
    </row>
    <row r="151" spans="4:45" x14ac:dyDescent="0.25">
      <c r="D151" s="38" t="s">
        <v>479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S151" s="75"/>
    </row>
    <row r="153" spans="4:45" x14ac:dyDescent="0.25">
      <c r="D153" s="4" t="s">
        <v>3257</v>
      </c>
    </row>
    <row r="155" spans="4:45" x14ac:dyDescent="0.25">
      <c r="D155" s="1" t="s">
        <v>3943</v>
      </c>
    </row>
    <row r="173" spans="4:13" x14ac:dyDescent="0.25">
      <c r="D173" s="1" t="s">
        <v>305</v>
      </c>
      <c r="M173" s="1" t="s">
        <v>329</v>
      </c>
    </row>
    <row r="174" spans="4:13" x14ac:dyDescent="0.25">
      <c r="D174" s="4" t="s">
        <v>1948</v>
      </c>
      <c r="M174" s="4" t="s">
        <v>3944</v>
      </c>
    </row>
    <row r="176" spans="4:13" x14ac:dyDescent="0.25">
      <c r="D176" s="1" t="s">
        <v>3945</v>
      </c>
    </row>
    <row r="217" spans="2:4" x14ac:dyDescent="0.25">
      <c r="B217" s="3">
        <v>0</v>
      </c>
      <c r="D217" s="48" t="s">
        <v>3923</v>
      </c>
    </row>
    <row r="218" spans="2:4" x14ac:dyDescent="0.25">
      <c r="D218" s="41" t="s">
        <v>300</v>
      </c>
    </row>
    <row r="220" spans="2:4" x14ac:dyDescent="0.25">
      <c r="D220" s="1" t="s">
        <v>1647</v>
      </c>
    </row>
    <row r="310" spans="2:4" x14ac:dyDescent="0.25">
      <c r="B310" s="3">
        <v>0</v>
      </c>
      <c r="D310" s="48" t="s">
        <v>3924</v>
      </c>
    </row>
    <row r="311" spans="2:4" x14ac:dyDescent="0.25">
      <c r="D311" s="41" t="s">
        <v>300</v>
      </c>
    </row>
    <row r="313" spans="2:4" x14ac:dyDescent="0.25">
      <c r="D313" s="1" t="s">
        <v>3921</v>
      </c>
    </row>
    <row r="372" spans="2:8" x14ac:dyDescent="0.25">
      <c r="B372" s="3">
        <v>0</v>
      </c>
      <c r="D372" s="4" t="s">
        <v>3926</v>
      </c>
    </row>
    <row r="373" spans="2:8" x14ac:dyDescent="0.25">
      <c r="D373" s="41" t="s">
        <v>298</v>
      </c>
    </row>
    <row r="375" spans="2:8" x14ac:dyDescent="0.25">
      <c r="D375" s="1" t="s">
        <v>36</v>
      </c>
    </row>
    <row r="376" spans="2:8" x14ac:dyDescent="0.25">
      <c r="D376" s="36" t="s">
        <v>3927</v>
      </c>
    </row>
    <row r="378" spans="2:8" x14ac:dyDescent="0.25">
      <c r="D378" s="1" t="s">
        <v>531</v>
      </c>
    </row>
    <row r="379" spans="2:8" x14ac:dyDescent="0.25">
      <c r="D379" s="48" t="s">
        <v>3348</v>
      </c>
      <c r="H379" s="48" t="s">
        <v>3349</v>
      </c>
    </row>
    <row r="381" spans="2:8" x14ac:dyDescent="0.25">
      <c r="D381" s="1" t="s">
        <v>3922</v>
      </c>
    </row>
    <row r="434" spans="4:42" x14ac:dyDescent="0.25">
      <c r="D434" s="1" t="s">
        <v>307</v>
      </c>
      <c r="J434" s="1" t="s">
        <v>649</v>
      </c>
      <c r="V434" s="1" t="s">
        <v>2130</v>
      </c>
      <c r="AC434" s="1" t="s">
        <v>527</v>
      </c>
      <c r="AH434" s="1" t="s">
        <v>349</v>
      </c>
      <c r="AP434" s="1" t="s">
        <v>567</v>
      </c>
    </row>
    <row r="435" spans="4:42" x14ac:dyDescent="0.25">
      <c r="D435" s="4" t="s">
        <v>3928</v>
      </c>
      <c r="J435" s="4" t="s">
        <v>3929</v>
      </c>
      <c r="V435" s="4" t="s">
        <v>3930</v>
      </c>
      <c r="AC435" s="23" t="s">
        <v>1364</v>
      </c>
      <c r="AH435" s="4" t="s">
        <v>3931</v>
      </c>
      <c r="AP435" s="4" t="s">
        <v>3932</v>
      </c>
    </row>
    <row r="437" spans="4:42" x14ac:dyDescent="0.25">
      <c r="D437" s="38" t="s">
        <v>324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</row>
    <row r="438" spans="4:42" x14ac:dyDescent="0.25">
      <c r="D438" s="38" t="s">
        <v>308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</row>
    <row r="439" spans="4:42" x14ac:dyDescent="0.25">
      <c r="D439" s="38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</row>
    <row r="440" spans="4:42" x14ac:dyDescent="0.25">
      <c r="D440" s="38" t="s">
        <v>297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</row>
    <row r="441" spans="4:42" x14ac:dyDescent="0.25">
      <c r="D441" s="38" t="s">
        <v>278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</row>
    <row r="442" spans="4:42" x14ac:dyDescent="0.25">
      <c r="D442" s="38" t="s">
        <v>3933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</row>
    <row r="443" spans="4:42" x14ac:dyDescent="0.25">
      <c r="D443" s="38" t="s">
        <v>3934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</row>
    <row r="444" spans="4:42" x14ac:dyDescent="0.25">
      <c r="D444" s="38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</row>
    <row r="445" spans="4:42" x14ac:dyDescent="0.25">
      <c r="D445" s="38" t="s">
        <v>260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</row>
    <row r="446" spans="4:42" x14ac:dyDescent="0.25">
      <c r="D446" s="38" t="s">
        <v>261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</row>
    <row r="447" spans="4:42" x14ac:dyDescent="0.25">
      <c r="D447" s="38" t="s">
        <v>325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</row>
    <row r="449" spans="4:4" x14ac:dyDescent="0.25">
      <c r="D449" s="1" t="s">
        <v>3936</v>
      </c>
    </row>
    <row r="492" spans="2:4" x14ac:dyDescent="0.25">
      <c r="B492" s="3">
        <v>0</v>
      </c>
      <c r="D492" s="4" t="s">
        <v>3940</v>
      </c>
    </row>
    <row r="493" spans="2:4" x14ac:dyDescent="0.25">
      <c r="D493" s="41" t="s">
        <v>302</v>
      </c>
    </row>
    <row r="495" spans="2:4" x14ac:dyDescent="0.25">
      <c r="D495" s="1" t="s">
        <v>36</v>
      </c>
    </row>
    <row r="496" spans="2:4" x14ac:dyDescent="0.25">
      <c r="D496" s="36" t="s">
        <v>3941</v>
      </c>
    </row>
    <row r="498" spans="4:4" x14ac:dyDescent="0.25">
      <c r="D498" s="1" t="s">
        <v>531</v>
      </c>
    </row>
    <row r="499" spans="4:4" x14ac:dyDescent="0.25">
      <c r="D499" s="4" t="s">
        <v>718</v>
      </c>
    </row>
    <row r="500" spans="4:4" x14ac:dyDescent="0.25">
      <c r="D500" s="36" t="s">
        <v>719</v>
      </c>
    </row>
    <row r="502" spans="4:4" x14ac:dyDescent="0.25">
      <c r="D502" s="1" t="s">
        <v>3937</v>
      </c>
    </row>
    <row r="519" spans="4:4" x14ac:dyDescent="0.25">
      <c r="D519" s="1" t="s">
        <v>3942</v>
      </c>
    </row>
    <row r="592" spans="2:4" x14ac:dyDescent="0.25">
      <c r="B592" s="2">
        <v>0</v>
      </c>
      <c r="D592" s="4" t="s">
        <v>501</v>
      </c>
    </row>
    <row r="593" spans="4:4" x14ac:dyDescent="0.25">
      <c r="D593" s="41" t="s">
        <v>301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4B0E8-C173-4DFB-A955-286AE516FBC8}">
  <dimension ref="A2:J15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144" bestFit="1" customWidth="1"/>
    <col min="2" max="2" width="38.42578125" style="144" bestFit="1" customWidth="1"/>
    <col min="3" max="3" width="14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6.710937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167" t="s">
        <v>1238</v>
      </c>
      <c r="B2" s="168"/>
      <c r="C2" s="168"/>
      <c r="D2" s="168"/>
      <c r="E2" s="168"/>
      <c r="F2" s="168"/>
      <c r="G2" s="168"/>
      <c r="H2" s="168"/>
      <c r="I2" s="168"/>
      <c r="J2" s="168"/>
    </row>
    <row r="3" spans="1:10" x14ac:dyDescent="0.25">
      <c r="A3" s="168" t="s">
        <v>3920</v>
      </c>
      <c r="B3" s="168"/>
      <c r="C3" s="168"/>
      <c r="D3" s="168"/>
      <c r="E3" s="168"/>
      <c r="F3" s="168"/>
      <c r="G3" s="168"/>
      <c r="H3" s="168"/>
      <c r="I3" s="168"/>
    </row>
    <row r="4" spans="1:10" ht="45" x14ac:dyDescent="0.25">
      <c r="A4" s="145" t="s">
        <v>333</v>
      </c>
      <c r="B4" s="145" t="s">
        <v>32</v>
      </c>
      <c r="C4" s="145" t="s">
        <v>31</v>
      </c>
      <c r="D4" s="145" t="s">
        <v>311</v>
      </c>
      <c r="E4" s="145" t="s">
        <v>332</v>
      </c>
      <c r="F4" s="145" t="s">
        <v>351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46" t="s">
        <v>2264</v>
      </c>
      <c r="B5" s="146" t="s">
        <v>2289</v>
      </c>
      <c r="C5" s="146" t="s">
        <v>490</v>
      </c>
      <c r="D5" s="146" t="s">
        <v>310</v>
      </c>
      <c r="E5" s="146" t="s">
        <v>272</v>
      </c>
      <c r="F5" s="147">
        <v>45209.454166666997</v>
      </c>
      <c r="G5" s="147">
        <v>45630.408333332998</v>
      </c>
      <c r="H5" s="146" t="s">
        <v>23</v>
      </c>
      <c r="I5" s="146" t="s">
        <v>18</v>
      </c>
      <c r="J5" s="146" t="s">
        <v>2747</v>
      </c>
    </row>
    <row r="6" spans="1:10" ht="45" x14ac:dyDescent="0.25">
      <c r="A6" s="148" t="s">
        <v>3729</v>
      </c>
      <c r="B6" s="148" t="s">
        <v>3730</v>
      </c>
      <c r="C6" s="148" t="s">
        <v>3754</v>
      </c>
      <c r="D6" s="148" t="s">
        <v>310</v>
      </c>
      <c r="E6" s="148" t="s">
        <v>272</v>
      </c>
      <c r="F6" s="149">
        <v>45232.607638889</v>
      </c>
      <c r="G6" s="149">
        <v>45656.548611111</v>
      </c>
      <c r="H6" s="148" t="s">
        <v>23</v>
      </c>
      <c r="I6" s="148" t="s">
        <v>18</v>
      </c>
      <c r="J6" s="148" t="s">
        <v>259</v>
      </c>
    </row>
    <row r="7" spans="1:10" ht="45" x14ac:dyDescent="0.25">
      <c r="A7" s="146" t="s">
        <v>3851</v>
      </c>
      <c r="B7" s="146" t="s">
        <v>3853</v>
      </c>
      <c r="C7" s="146" t="s">
        <v>395</v>
      </c>
      <c r="D7" s="146" t="s">
        <v>310</v>
      </c>
      <c r="E7" s="146" t="s">
        <v>272</v>
      </c>
      <c r="F7" s="147">
        <v>45233.659722222001</v>
      </c>
      <c r="G7" s="147">
        <v>45657.611111111</v>
      </c>
      <c r="H7" s="146" t="s">
        <v>23</v>
      </c>
      <c r="I7" s="146" t="s">
        <v>18</v>
      </c>
      <c r="J7" s="146" t="s">
        <v>259</v>
      </c>
    </row>
    <row r="8" spans="1:10" ht="45" x14ac:dyDescent="0.25">
      <c r="A8" s="148" t="s">
        <v>3862</v>
      </c>
      <c r="B8" s="148" t="s">
        <v>3863</v>
      </c>
      <c r="C8" s="148" t="s">
        <v>395</v>
      </c>
      <c r="D8" s="148" t="s">
        <v>310</v>
      </c>
      <c r="E8" s="148" t="s">
        <v>272</v>
      </c>
      <c r="F8" s="149">
        <v>45233.707638888998</v>
      </c>
      <c r="G8" s="149">
        <v>45657.665277777996</v>
      </c>
      <c r="H8" s="148" t="s">
        <v>23</v>
      </c>
      <c r="I8" s="148" t="s">
        <v>18</v>
      </c>
      <c r="J8" s="148" t="s">
        <v>259</v>
      </c>
    </row>
    <row r="9" spans="1:10" ht="45" x14ac:dyDescent="0.25">
      <c r="A9" s="146" t="s">
        <v>3914</v>
      </c>
      <c r="B9" s="146" t="s">
        <v>3913</v>
      </c>
      <c r="C9" s="146" t="s">
        <v>395</v>
      </c>
      <c r="D9" s="146" t="s">
        <v>310</v>
      </c>
      <c r="E9" s="146" t="s">
        <v>272</v>
      </c>
      <c r="F9" s="147">
        <v>45236.574999999997</v>
      </c>
      <c r="G9" s="147">
        <v>45658.566666667</v>
      </c>
      <c r="H9" s="146" t="s">
        <v>23</v>
      </c>
      <c r="I9" s="146" t="s">
        <v>18</v>
      </c>
      <c r="J9" s="146" t="s">
        <v>255</v>
      </c>
    </row>
    <row r="11" spans="1:10" ht="30" x14ac:dyDescent="0.25">
      <c r="A11" s="153" t="s">
        <v>3925</v>
      </c>
      <c r="B11" s="153" t="s">
        <v>3939</v>
      </c>
      <c r="C11" s="153"/>
      <c r="D11" s="153"/>
      <c r="E11" s="153"/>
      <c r="F11" s="154"/>
      <c r="G11" s="154"/>
      <c r="H11" s="153"/>
      <c r="I11" s="153"/>
      <c r="J11" s="155" t="s">
        <v>317</v>
      </c>
    </row>
    <row r="12" spans="1:10" x14ac:dyDescent="0.25">
      <c r="A12" s="153" t="s">
        <v>3938</v>
      </c>
      <c r="B12" s="155" t="s">
        <v>3937</v>
      </c>
      <c r="C12" s="153"/>
      <c r="D12" s="153"/>
      <c r="E12" s="153"/>
      <c r="F12" s="154"/>
      <c r="G12" s="154"/>
      <c r="H12" s="153"/>
      <c r="I12" s="153"/>
      <c r="J12" s="155" t="s">
        <v>317</v>
      </c>
    </row>
    <row r="13" spans="1:10" x14ac:dyDescent="0.25">
      <c r="A13" s="150"/>
      <c r="B13" s="150"/>
      <c r="C13" s="150"/>
      <c r="D13" s="150"/>
      <c r="E13" s="150"/>
      <c r="F13" s="151"/>
      <c r="G13" s="151"/>
      <c r="H13" s="150"/>
      <c r="I13" s="150"/>
      <c r="J13" s="152" t="s">
        <v>317</v>
      </c>
    </row>
    <row r="14" spans="1:10" x14ac:dyDescent="0.25">
      <c r="A14" s="150"/>
      <c r="B14" s="150"/>
      <c r="C14" s="150"/>
      <c r="D14" s="150"/>
      <c r="E14" s="150"/>
      <c r="F14" s="151"/>
      <c r="G14" s="151"/>
      <c r="H14" s="150"/>
      <c r="I14" s="150"/>
      <c r="J14" s="152" t="s">
        <v>317</v>
      </c>
    </row>
    <row r="15" spans="1:10" x14ac:dyDescent="0.25">
      <c r="A15" s="150"/>
      <c r="B15" s="150"/>
      <c r="C15" s="150"/>
      <c r="D15" s="150"/>
      <c r="E15" s="150"/>
      <c r="F15" s="151"/>
      <c r="G15" s="151"/>
      <c r="H15" s="150"/>
      <c r="I15" s="150"/>
      <c r="J15" s="15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047AB-DE33-4AEA-8532-34CED63F26A4}">
  <dimension ref="B2:AT716"/>
  <sheetViews>
    <sheetView topLeftCell="A46" zoomScale="85" zoomScaleNormal="85" workbookViewId="0">
      <selection activeCell="A57" sqref="A5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3885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3886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3887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3888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2265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715" spans="2:4" x14ac:dyDescent="0.25">
      <c r="B715" s="2">
        <v>0</v>
      </c>
      <c r="D715" s="4" t="s">
        <v>501</v>
      </c>
    </row>
    <row r="716" spans="2:4" x14ac:dyDescent="0.25">
      <c r="D716" s="41" t="s">
        <v>301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B1F94-692B-414C-908C-C7E0FB7D41A9}">
  <dimension ref="A2:J17"/>
  <sheetViews>
    <sheetView topLeftCell="A3" zoomScale="85" zoomScaleNormal="85" workbookViewId="0">
      <selection activeCell="A9" sqref="A9"/>
    </sheetView>
  </sheetViews>
  <sheetFormatPr defaultColWidth="2.85546875" defaultRowHeight="15" x14ac:dyDescent="0.25"/>
  <cols>
    <col min="1" max="1" width="9" style="144" bestFit="1" customWidth="1"/>
    <col min="2" max="2" width="38.42578125" style="144" bestFit="1" customWidth="1"/>
    <col min="3" max="3" width="14.85546875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167" t="s">
        <v>2905</v>
      </c>
      <c r="B2" s="168"/>
      <c r="C2" s="168"/>
      <c r="D2" s="168"/>
      <c r="E2" s="168"/>
      <c r="F2" s="168"/>
      <c r="G2" s="168"/>
      <c r="H2" s="168"/>
      <c r="I2" s="168"/>
      <c r="J2" s="168"/>
    </row>
    <row r="3" spans="1:10" x14ac:dyDescent="0.25">
      <c r="A3" s="168" t="s">
        <v>3947</v>
      </c>
      <c r="B3" s="168"/>
      <c r="C3" s="168"/>
      <c r="D3" s="168"/>
      <c r="E3" s="168"/>
      <c r="F3" s="168"/>
      <c r="G3" s="168"/>
      <c r="H3" s="168"/>
      <c r="I3" s="168"/>
    </row>
    <row r="4" spans="1:10" ht="45" x14ac:dyDescent="0.25">
      <c r="A4" s="145" t="s">
        <v>333</v>
      </c>
      <c r="B4" s="145" t="s">
        <v>32</v>
      </c>
      <c r="C4" s="145" t="s">
        <v>31</v>
      </c>
      <c r="D4" s="145" t="s">
        <v>311</v>
      </c>
      <c r="E4" s="145" t="s">
        <v>332</v>
      </c>
      <c r="F4" s="145" t="s">
        <v>351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46" t="s">
        <v>2264</v>
      </c>
      <c r="B5" s="146" t="s">
        <v>2289</v>
      </c>
      <c r="C5" s="146" t="s">
        <v>490</v>
      </c>
      <c r="D5" s="146" t="s">
        <v>310</v>
      </c>
      <c r="E5" s="146" t="s">
        <v>272</v>
      </c>
      <c r="F5" s="147">
        <v>45209.454166666997</v>
      </c>
      <c r="G5" s="147">
        <v>45630.408333332998</v>
      </c>
      <c r="H5" s="146" t="s">
        <v>23</v>
      </c>
      <c r="I5" s="146" t="s">
        <v>18</v>
      </c>
      <c r="J5" s="146" t="s">
        <v>2747</v>
      </c>
    </row>
    <row r="6" spans="1:10" ht="45" x14ac:dyDescent="0.25">
      <c r="A6" s="156" t="s">
        <v>3729</v>
      </c>
      <c r="B6" s="156" t="s">
        <v>3730</v>
      </c>
      <c r="C6" s="156" t="s">
        <v>3754</v>
      </c>
      <c r="D6" s="156" t="s">
        <v>310</v>
      </c>
      <c r="E6" s="156" t="s">
        <v>272</v>
      </c>
      <c r="F6" s="157">
        <v>45232.607638889</v>
      </c>
      <c r="G6" s="157">
        <v>45656.548611111</v>
      </c>
      <c r="H6" s="156" t="s">
        <v>23</v>
      </c>
      <c r="I6" s="156" t="s">
        <v>18</v>
      </c>
      <c r="J6" s="156" t="s">
        <v>259</v>
      </c>
    </row>
    <row r="7" spans="1:10" ht="45" x14ac:dyDescent="0.25">
      <c r="A7" s="158" t="s">
        <v>3851</v>
      </c>
      <c r="B7" s="158" t="s">
        <v>3853</v>
      </c>
      <c r="C7" s="158" t="s">
        <v>395</v>
      </c>
      <c r="D7" s="158" t="s">
        <v>310</v>
      </c>
      <c r="E7" s="158" t="s">
        <v>272</v>
      </c>
      <c r="F7" s="159">
        <v>45233.659722222001</v>
      </c>
      <c r="G7" s="159">
        <v>45657.611111111</v>
      </c>
      <c r="H7" s="158" t="s">
        <v>23</v>
      </c>
      <c r="I7" s="158" t="s">
        <v>18</v>
      </c>
      <c r="J7" s="158" t="s">
        <v>259</v>
      </c>
    </row>
    <row r="8" spans="1:10" ht="45" x14ac:dyDescent="0.25">
      <c r="A8" s="156" t="s">
        <v>3862</v>
      </c>
      <c r="B8" s="156" t="s">
        <v>3863</v>
      </c>
      <c r="C8" s="156" t="s">
        <v>395</v>
      </c>
      <c r="D8" s="156" t="s">
        <v>310</v>
      </c>
      <c r="E8" s="156" t="s">
        <v>272</v>
      </c>
      <c r="F8" s="157">
        <v>45233.707638888998</v>
      </c>
      <c r="G8" s="157">
        <v>45657.665277777996</v>
      </c>
      <c r="H8" s="156" t="s">
        <v>23</v>
      </c>
      <c r="I8" s="156" t="s">
        <v>18</v>
      </c>
      <c r="J8" s="156" t="s">
        <v>259</v>
      </c>
    </row>
    <row r="9" spans="1:10" ht="45" x14ac:dyDescent="0.25">
      <c r="A9" s="146" t="s">
        <v>3914</v>
      </c>
      <c r="B9" s="146" t="s">
        <v>3913</v>
      </c>
      <c r="C9" s="146" t="s">
        <v>395</v>
      </c>
      <c r="D9" s="146" t="s">
        <v>310</v>
      </c>
      <c r="E9" s="146" t="s">
        <v>272</v>
      </c>
      <c r="F9" s="147">
        <v>45236.574999999997</v>
      </c>
      <c r="G9" s="147">
        <v>45658.566666667</v>
      </c>
      <c r="H9" s="146" t="s">
        <v>23</v>
      </c>
      <c r="I9" s="146" t="s">
        <v>18</v>
      </c>
      <c r="J9" s="146" t="s">
        <v>2747</v>
      </c>
    </row>
    <row r="10" spans="1:10" ht="45" x14ac:dyDescent="0.25">
      <c r="A10" s="148" t="s">
        <v>3925</v>
      </c>
      <c r="B10" s="148" t="s">
        <v>3939</v>
      </c>
      <c r="C10" s="148" t="s">
        <v>2699</v>
      </c>
      <c r="D10" s="148" t="s">
        <v>310</v>
      </c>
      <c r="E10" s="148" t="s">
        <v>272</v>
      </c>
      <c r="F10" s="149">
        <v>45237.399305555999</v>
      </c>
      <c r="G10" s="149">
        <v>45659.340277777999</v>
      </c>
      <c r="H10" s="148" t="s">
        <v>23</v>
      </c>
      <c r="I10" s="148" t="s">
        <v>18</v>
      </c>
      <c r="J10" s="148" t="s">
        <v>259</v>
      </c>
    </row>
    <row r="11" spans="1:10" ht="45" x14ac:dyDescent="0.25">
      <c r="A11" s="146" t="s">
        <v>3938</v>
      </c>
      <c r="B11" s="146" t="s">
        <v>3937</v>
      </c>
      <c r="C11" s="146" t="s">
        <v>3946</v>
      </c>
      <c r="D11" s="146" t="s">
        <v>310</v>
      </c>
      <c r="E11" s="146" t="s">
        <v>272</v>
      </c>
      <c r="F11" s="147">
        <v>45237.543055556001</v>
      </c>
      <c r="G11" s="147">
        <v>45659.541666666999</v>
      </c>
      <c r="H11" s="146" t="s">
        <v>23</v>
      </c>
      <c r="I11" s="146" t="s">
        <v>18</v>
      </c>
      <c r="J11" s="146" t="s">
        <v>259</v>
      </c>
    </row>
    <row r="13" spans="1:10" x14ac:dyDescent="0.25">
      <c r="A13" s="150"/>
      <c r="B13" s="150"/>
      <c r="C13" s="150"/>
      <c r="D13" s="150"/>
      <c r="E13" s="150"/>
      <c r="F13" s="151"/>
      <c r="G13" s="151"/>
      <c r="H13" s="150"/>
      <c r="I13" s="150"/>
      <c r="J13" s="152" t="s">
        <v>317</v>
      </c>
    </row>
    <row r="14" spans="1:10" x14ac:dyDescent="0.25">
      <c r="A14" s="150"/>
      <c r="B14" s="150"/>
      <c r="C14" s="150"/>
      <c r="D14" s="150"/>
      <c r="E14" s="150"/>
      <c r="F14" s="151"/>
      <c r="G14" s="151"/>
      <c r="H14" s="150"/>
      <c r="I14" s="150"/>
      <c r="J14" s="152" t="s">
        <v>317</v>
      </c>
    </row>
    <row r="15" spans="1:10" x14ac:dyDescent="0.25">
      <c r="A15" s="150"/>
      <c r="B15" s="150"/>
      <c r="C15" s="150"/>
      <c r="D15" s="150"/>
      <c r="E15" s="150"/>
      <c r="F15" s="151"/>
      <c r="G15" s="151"/>
      <c r="H15" s="150"/>
      <c r="I15" s="150"/>
      <c r="J15" s="152" t="s">
        <v>317</v>
      </c>
    </row>
    <row r="16" spans="1:10" x14ac:dyDescent="0.25">
      <c r="A16" s="150"/>
      <c r="B16" s="150"/>
      <c r="C16" s="150"/>
      <c r="D16" s="150"/>
      <c r="E16" s="150"/>
      <c r="F16" s="151"/>
      <c r="G16" s="151"/>
      <c r="H16" s="150"/>
      <c r="I16" s="150"/>
      <c r="J16" s="152" t="s">
        <v>317</v>
      </c>
    </row>
    <row r="17" spans="1:10" x14ac:dyDescent="0.25">
      <c r="A17" s="150"/>
      <c r="B17" s="150"/>
      <c r="C17" s="150"/>
      <c r="D17" s="150"/>
      <c r="E17" s="150"/>
      <c r="F17" s="151"/>
      <c r="G17" s="151"/>
      <c r="H17" s="150"/>
      <c r="I17" s="150"/>
      <c r="J17" s="152" t="s">
        <v>317</v>
      </c>
    </row>
  </sheetData>
  <sortState xmlns:xlrd2="http://schemas.microsoft.com/office/spreadsheetml/2017/richdata2" ref="A5:J11">
    <sortCondition ref="A5:A11"/>
  </sortState>
  <mergeCells count="2">
    <mergeCell ref="A2:J2"/>
    <mergeCell ref="A3:I3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68A41-EE85-43B4-A7E6-2E15AB6474FE}">
  <dimension ref="B2:BM1004"/>
  <sheetViews>
    <sheetView topLeftCell="A959" zoomScale="85" zoomScaleNormal="85" workbookViewId="0">
      <selection activeCell="B959" sqref="B95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3889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203" spans="2:4" x14ac:dyDescent="0.25">
      <c r="B203" s="30">
        <v>0</v>
      </c>
      <c r="D203" s="4" t="s">
        <v>267</v>
      </c>
    </row>
    <row r="204" spans="2:4" x14ac:dyDescent="0.25">
      <c r="D204" s="41" t="s">
        <v>299</v>
      </c>
    </row>
    <row r="206" spans="2:4" x14ac:dyDescent="0.25">
      <c r="D206" s="1" t="s">
        <v>36</v>
      </c>
    </row>
    <row r="207" spans="2:4" x14ac:dyDescent="0.25">
      <c r="D207" s="36" t="s">
        <v>635</v>
      </c>
    </row>
    <row r="209" spans="4:46" x14ac:dyDescent="0.25">
      <c r="D209" s="38" t="s">
        <v>33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</row>
    <row r="210" spans="4:46" x14ac:dyDescent="0.25">
      <c r="D210" s="38" t="s">
        <v>280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</row>
    <row r="211" spans="4:46" x14ac:dyDescent="0.25">
      <c r="D211" s="38" t="s">
        <v>281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</row>
    <row r="212" spans="4:46" x14ac:dyDescent="0.25">
      <c r="D212" s="38" t="s">
        <v>282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</row>
    <row r="213" spans="4:46" x14ac:dyDescent="0.25">
      <c r="D213" s="38" t="s">
        <v>283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</row>
    <row r="214" spans="4:46" x14ac:dyDescent="0.25">
      <c r="D214" s="38" t="s">
        <v>284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</row>
    <row r="215" spans="4:46" x14ac:dyDescent="0.25">
      <c r="D215" s="38" t="s">
        <v>285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</row>
    <row r="216" spans="4:46" x14ac:dyDescent="0.25">
      <c r="D216" s="38" t="s">
        <v>37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</row>
    <row r="217" spans="4:46" x14ac:dyDescent="0.25">
      <c r="D217" s="38" t="s">
        <v>286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</row>
    <row r="218" spans="4:46" x14ac:dyDescent="0.25">
      <c r="D218" s="38" t="s">
        <v>287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</row>
    <row r="219" spans="4:46" x14ac:dyDescent="0.25">
      <c r="D219" s="38" t="s">
        <v>288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</row>
    <row r="220" spans="4:46" x14ac:dyDescent="0.25">
      <c r="D220" s="38" t="s">
        <v>289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</row>
    <row r="221" spans="4:46" x14ac:dyDescent="0.25">
      <c r="D221" s="38" t="s">
        <v>290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</row>
    <row r="222" spans="4:46" x14ac:dyDescent="0.25">
      <c r="D222" s="38" t="s">
        <v>291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</row>
    <row r="223" spans="4:46" x14ac:dyDescent="0.25">
      <c r="D223" s="38" t="s">
        <v>292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</row>
    <row r="224" spans="4:46" x14ac:dyDescent="0.25">
      <c r="D224" s="38" t="s">
        <v>293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</row>
    <row r="225" spans="4:46" x14ac:dyDescent="0.25">
      <c r="D225" s="38" t="s">
        <v>294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</row>
    <row r="226" spans="4:46" x14ac:dyDescent="0.25">
      <c r="D226" s="38" t="s">
        <v>262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</row>
    <row r="227" spans="4:46" x14ac:dyDescent="0.25">
      <c r="D227" s="55" t="s">
        <v>3890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</row>
    <row r="228" spans="4:46" x14ac:dyDescent="0.25">
      <c r="D228" s="55" t="s">
        <v>353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</row>
    <row r="229" spans="4:46" x14ac:dyDescent="0.25">
      <c r="D229" s="38" t="s">
        <v>3891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</row>
    <row r="230" spans="4:46" x14ac:dyDescent="0.25">
      <c r="D230" s="39" t="s">
        <v>295</v>
      </c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</row>
    <row r="231" spans="4:46" x14ac:dyDescent="0.25">
      <c r="D231" s="39" t="s">
        <v>3892</v>
      </c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</row>
    <row r="232" spans="4:46" x14ac:dyDescent="0.25">
      <c r="D232" s="38" t="s">
        <v>279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</row>
    <row r="233" spans="4:46" x14ac:dyDescent="0.25">
      <c r="D233" s="38" t="s">
        <v>296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</row>
    <row r="235" spans="4:46" x14ac:dyDescent="0.25">
      <c r="D235" s="1" t="s">
        <v>277</v>
      </c>
    </row>
    <row r="242" spans="2:4" x14ac:dyDescent="0.25">
      <c r="B242" s="34">
        <v>0</v>
      </c>
      <c r="D242" s="4" t="s">
        <v>2265</v>
      </c>
    </row>
    <row r="243" spans="2:4" x14ac:dyDescent="0.25">
      <c r="D243" s="41" t="s">
        <v>300</v>
      </c>
    </row>
    <row r="245" spans="2:4" x14ac:dyDescent="0.25">
      <c r="D245" s="1" t="s">
        <v>36</v>
      </c>
    </row>
    <row r="246" spans="2:4" x14ac:dyDescent="0.25">
      <c r="D246" s="36" t="s">
        <v>2299</v>
      </c>
    </row>
    <row r="248" spans="2:4" x14ac:dyDescent="0.25">
      <c r="D248" s="1" t="s">
        <v>2298</v>
      </c>
    </row>
    <row r="259" spans="4:4" x14ac:dyDescent="0.25">
      <c r="D259" s="1" t="s">
        <v>2263</v>
      </c>
    </row>
    <row r="277" spans="4:4" x14ac:dyDescent="0.25">
      <c r="D277" s="1" t="s">
        <v>2297</v>
      </c>
    </row>
    <row r="292" spans="4:4" x14ac:dyDescent="0.25">
      <c r="D292" s="4" t="s">
        <v>2353</v>
      </c>
    </row>
    <row r="294" spans="4:4" x14ac:dyDescent="0.25">
      <c r="D294" s="1" t="s">
        <v>2297</v>
      </c>
    </row>
    <row r="328" spans="4:4" x14ac:dyDescent="0.25">
      <c r="D328" s="4" t="s">
        <v>2354</v>
      </c>
    </row>
    <row r="330" spans="4:4" x14ac:dyDescent="0.25">
      <c r="D330" s="1" t="s">
        <v>2297</v>
      </c>
    </row>
    <row r="346" spans="4:4" x14ac:dyDescent="0.25">
      <c r="D346" s="4" t="s">
        <v>2605</v>
      </c>
    </row>
    <row r="348" spans="4:4" x14ac:dyDescent="0.25">
      <c r="D348" s="1" t="s">
        <v>2297</v>
      </c>
    </row>
    <row r="374" spans="4:4" x14ac:dyDescent="0.25">
      <c r="D374" s="4" t="s">
        <v>2612</v>
      </c>
    </row>
    <row r="376" spans="4:4" x14ac:dyDescent="0.25">
      <c r="D376" s="1" t="s">
        <v>2297</v>
      </c>
    </row>
    <row r="393" spans="4:4" x14ac:dyDescent="0.25">
      <c r="D393" s="4" t="s">
        <v>2774</v>
      </c>
    </row>
    <row r="395" spans="4:4" x14ac:dyDescent="0.25">
      <c r="D395" s="1" t="s">
        <v>3301</v>
      </c>
    </row>
    <row r="443" spans="4:4" x14ac:dyDescent="0.25">
      <c r="D443" s="4" t="s">
        <v>3265</v>
      </c>
    </row>
    <row r="445" spans="4:4" x14ac:dyDescent="0.25">
      <c r="D445" s="1" t="s">
        <v>3301</v>
      </c>
    </row>
    <row r="460" spans="4:4" x14ac:dyDescent="0.25">
      <c r="D460" s="4" t="s">
        <v>3269</v>
      </c>
    </row>
    <row r="462" spans="4:4" x14ac:dyDescent="0.25">
      <c r="D462" s="1" t="s">
        <v>3301</v>
      </c>
    </row>
    <row r="490" spans="4:4" x14ac:dyDescent="0.25">
      <c r="D490" s="4" t="s">
        <v>3273</v>
      </c>
    </row>
    <row r="492" spans="4:4" x14ac:dyDescent="0.25">
      <c r="D492" s="1" t="s">
        <v>3595</v>
      </c>
    </row>
    <row r="494" spans="4:4" x14ac:dyDescent="0.25">
      <c r="D494" s="36" t="s">
        <v>3596</v>
      </c>
    </row>
    <row r="499" spans="39:65" x14ac:dyDescent="0.25">
      <c r="AM499" s="1" t="s">
        <v>307</v>
      </c>
      <c r="AS499" s="1" t="s">
        <v>2745</v>
      </c>
      <c r="BC499" s="1" t="s">
        <v>3619</v>
      </c>
      <c r="BM499" s="1" t="s">
        <v>3633</v>
      </c>
    </row>
    <row r="500" spans="39:65" x14ac:dyDescent="0.25">
      <c r="AM500" s="4" t="s">
        <v>3597</v>
      </c>
      <c r="AS500" s="4" t="s">
        <v>3610</v>
      </c>
      <c r="BC500" s="4" t="s">
        <v>3620</v>
      </c>
      <c r="BM500" s="4" t="s">
        <v>3634</v>
      </c>
    </row>
    <row r="501" spans="39:65" x14ac:dyDescent="0.25">
      <c r="AM501" s="4" t="s">
        <v>3598</v>
      </c>
      <c r="AS501" s="4" t="s">
        <v>3611</v>
      </c>
      <c r="BC501" s="4" t="s">
        <v>3621</v>
      </c>
      <c r="BM501" s="4" t="s">
        <v>3635</v>
      </c>
    </row>
    <row r="502" spans="39:65" x14ac:dyDescent="0.25">
      <c r="AM502" s="4" t="s">
        <v>3599</v>
      </c>
      <c r="AS502" s="4" t="s">
        <v>3612</v>
      </c>
      <c r="BC502" s="4" t="s">
        <v>3622</v>
      </c>
      <c r="BM502" s="4" t="s">
        <v>3636</v>
      </c>
    </row>
    <row r="503" spans="39:65" x14ac:dyDescent="0.25">
      <c r="AM503" s="4" t="s">
        <v>3600</v>
      </c>
      <c r="AS503" s="4" t="s">
        <v>3612</v>
      </c>
      <c r="BC503" s="4" t="s">
        <v>3623</v>
      </c>
      <c r="BM503" s="4" t="s">
        <v>3637</v>
      </c>
    </row>
    <row r="504" spans="39:65" x14ac:dyDescent="0.25">
      <c r="AM504" s="4" t="s">
        <v>3601</v>
      </c>
      <c r="AS504" s="4" t="s">
        <v>3612</v>
      </c>
      <c r="BC504" s="4" t="s">
        <v>3624</v>
      </c>
      <c r="BM504" s="4" t="s">
        <v>3638</v>
      </c>
    </row>
    <row r="505" spans="39:65" x14ac:dyDescent="0.25">
      <c r="AM505" s="4" t="s">
        <v>3602</v>
      </c>
      <c r="AS505" s="4" t="s">
        <v>3612</v>
      </c>
      <c r="BC505" s="4" t="s">
        <v>3625</v>
      </c>
      <c r="BM505" s="4" t="s">
        <v>3639</v>
      </c>
    </row>
    <row r="506" spans="39:65" x14ac:dyDescent="0.25">
      <c r="AM506" s="4" t="s">
        <v>3603</v>
      </c>
      <c r="AS506" s="4" t="s">
        <v>3613</v>
      </c>
      <c r="BC506" s="4" t="s">
        <v>3626</v>
      </c>
      <c r="BM506" s="4" t="s">
        <v>3640</v>
      </c>
    </row>
    <row r="507" spans="39:65" x14ac:dyDescent="0.25">
      <c r="AM507" s="4" t="s">
        <v>3604</v>
      </c>
      <c r="AS507" s="4" t="s">
        <v>3614</v>
      </c>
      <c r="BC507" s="4" t="s">
        <v>3627</v>
      </c>
      <c r="BM507" s="4" t="s">
        <v>3641</v>
      </c>
    </row>
    <row r="508" spans="39:65" x14ac:dyDescent="0.25">
      <c r="AM508" s="4" t="s">
        <v>3605</v>
      </c>
      <c r="AS508" s="4" t="s">
        <v>3615</v>
      </c>
      <c r="BC508" s="4" t="s">
        <v>3628</v>
      </c>
      <c r="BM508" s="4" t="s">
        <v>3642</v>
      </c>
    </row>
    <row r="509" spans="39:65" x14ac:dyDescent="0.25">
      <c r="AM509" s="4" t="s">
        <v>3606</v>
      </c>
      <c r="AS509" s="4" t="s">
        <v>3616</v>
      </c>
      <c r="BC509" s="4" t="s">
        <v>3629</v>
      </c>
      <c r="BM509" s="4" t="s">
        <v>3643</v>
      </c>
    </row>
    <row r="510" spans="39:65" x14ac:dyDescent="0.25">
      <c r="AM510" s="4" t="s">
        <v>3607</v>
      </c>
      <c r="AS510" s="4" t="s">
        <v>3617</v>
      </c>
      <c r="BC510" s="4" t="s">
        <v>3630</v>
      </c>
      <c r="BM510" s="4" t="s">
        <v>3644</v>
      </c>
    </row>
    <row r="511" spans="39:65" x14ac:dyDescent="0.25">
      <c r="AM511" s="4" t="s">
        <v>3608</v>
      </c>
      <c r="AS511" s="4" t="s">
        <v>3617</v>
      </c>
      <c r="BC511" s="4" t="s">
        <v>3631</v>
      </c>
      <c r="BM511" s="4" t="s">
        <v>3645</v>
      </c>
    </row>
    <row r="512" spans="39:65" x14ac:dyDescent="0.25">
      <c r="AM512" s="4" t="s">
        <v>3609</v>
      </c>
      <c r="AS512" s="4" t="s">
        <v>3618</v>
      </c>
      <c r="BC512" s="4" t="s">
        <v>3632</v>
      </c>
      <c r="BM512" s="4" t="s">
        <v>3646</v>
      </c>
    </row>
    <row r="517" spans="4:31" x14ac:dyDescent="0.25">
      <c r="D517" s="4" t="s">
        <v>3665</v>
      </c>
    </row>
    <row r="519" spans="4:31" x14ac:dyDescent="0.25">
      <c r="D519" s="38" t="s">
        <v>3660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</row>
    <row r="520" spans="4:31" x14ac:dyDescent="0.25">
      <c r="D520" s="38" t="s">
        <v>3661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</row>
    <row r="521" spans="4:31" x14ac:dyDescent="0.25">
      <c r="D521" s="38" t="s">
        <v>3662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</row>
    <row r="522" spans="4:31" x14ac:dyDescent="0.25">
      <c r="D522" s="38" t="s">
        <v>2734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</row>
    <row r="523" spans="4:31" x14ac:dyDescent="0.25">
      <c r="D523" s="38" t="s">
        <v>3647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</row>
    <row r="524" spans="4:31" x14ac:dyDescent="0.25">
      <c r="D524" s="38" t="s">
        <v>3648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</row>
    <row r="525" spans="4:31" x14ac:dyDescent="0.25">
      <c r="D525" s="38" t="s">
        <v>3649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</row>
    <row r="526" spans="4:31" x14ac:dyDescent="0.25">
      <c r="D526" s="38" t="s">
        <v>3650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</row>
    <row r="527" spans="4:31" x14ac:dyDescent="0.25">
      <c r="D527" s="38" t="s">
        <v>3651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</row>
    <row r="528" spans="4:31" x14ac:dyDescent="0.25">
      <c r="D528" s="38" t="s">
        <v>3652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</row>
    <row r="529" spans="4:31" x14ac:dyDescent="0.25">
      <c r="D529" s="38" t="s">
        <v>3653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</row>
    <row r="530" spans="4:31" x14ac:dyDescent="0.25">
      <c r="D530" s="38" t="s">
        <v>3654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</row>
    <row r="531" spans="4:31" x14ac:dyDescent="0.25">
      <c r="D531" s="133" t="s">
        <v>3756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133" t="s">
        <v>3757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</row>
    <row r="533" spans="4:31" x14ac:dyDescent="0.25">
      <c r="D533" s="38" t="s">
        <v>3655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</row>
    <row r="534" spans="4:31" x14ac:dyDescent="0.25">
      <c r="D534" s="38" t="s">
        <v>3656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</row>
    <row r="535" spans="4:31" x14ac:dyDescent="0.25">
      <c r="D535" s="38" t="s">
        <v>3657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</row>
    <row r="536" spans="4:31" x14ac:dyDescent="0.25">
      <c r="D536" s="38" t="s">
        <v>3658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</row>
    <row r="538" spans="4:31" x14ac:dyDescent="0.25">
      <c r="D538" s="4" t="s">
        <v>3659</v>
      </c>
    </row>
    <row r="543" spans="4:31" x14ac:dyDescent="0.25">
      <c r="D543" s="4" t="s">
        <v>3664</v>
      </c>
    </row>
    <row r="545" spans="4:59" x14ac:dyDescent="0.25">
      <c r="D545" s="38" t="s">
        <v>316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</row>
    <row r="546" spans="4:59" x14ac:dyDescent="0.25">
      <c r="D546" s="38" t="s">
        <v>3663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</row>
    <row r="547" spans="4:59" x14ac:dyDescent="0.25">
      <c r="D547" s="38" t="s">
        <v>256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</row>
    <row r="548" spans="4:59" x14ac:dyDescent="0.25">
      <c r="D548" s="38" t="s">
        <v>3666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</row>
    <row r="553" spans="4:59" x14ac:dyDescent="0.25">
      <c r="D553" s="36" t="s">
        <v>3667</v>
      </c>
    </row>
    <row r="555" spans="4:59" x14ac:dyDescent="0.25">
      <c r="D555" s="38" t="s">
        <v>3668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</row>
    <row r="649" spans="4:4" x14ac:dyDescent="0.25">
      <c r="D649" s="4" t="s">
        <v>3277</v>
      </c>
    </row>
    <row r="651" spans="4:4" x14ac:dyDescent="0.25">
      <c r="D651" s="1" t="s">
        <v>3301</v>
      </c>
    </row>
    <row r="682" spans="4:58" x14ac:dyDescent="0.25">
      <c r="D682" s="4" t="s">
        <v>3281</v>
      </c>
    </row>
    <row r="684" spans="4:58" x14ac:dyDescent="0.25">
      <c r="D684" s="4" t="s">
        <v>3822</v>
      </c>
    </row>
    <row r="686" spans="4:58" x14ac:dyDescent="0.25">
      <c r="D686" s="36" t="s">
        <v>3799</v>
      </c>
    </row>
    <row r="688" spans="4:58" x14ac:dyDescent="0.25">
      <c r="D688" s="38" t="s">
        <v>33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</row>
    <row r="689" spans="4:58" x14ac:dyDescent="0.25">
      <c r="D689" s="38" t="s">
        <v>3758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</row>
    <row r="690" spans="4:58" x14ac:dyDescent="0.25">
      <c r="D690" s="38" t="s">
        <v>3759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</row>
    <row r="691" spans="4:58" x14ac:dyDescent="0.25">
      <c r="D691" s="38" t="s">
        <v>3760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</row>
    <row r="692" spans="4:58" x14ac:dyDescent="0.25">
      <c r="D692" s="38" t="s">
        <v>3761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</row>
    <row r="693" spans="4:58" x14ac:dyDescent="0.25">
      <c r="D693" s="38" t="s">
        <v>3762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</row>
    <row r="694" spans="4:58" x14ac:dyDescent="0.25">
      <c r="D694" s="38" t="s">
        <v>3763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</row>
    <row r="695" spans="4:58" x14ac:dyDescent="0.25">
      <c r="D695" s="38" t="s">
        <v>3764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</row>
    <row r="696" spans="4:58" x14ac:dyDescent="0.25">
      <c r="D696" s="38" t="s">
        <v>3765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</row>
    <row r="697" spans="4:58" x14ac:dyDescent="0.25">
      <c r="D697" s="38" t="s">
        <v>3766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</row>
    <row r="698" spans="4:58" x14ac:dyDescent="0.25">
      <c r="D698" s="38" t="s">
        <v>3767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</row>
    <row r="699" spans="4:58" x14ac:dyDescent="0.25">
      <c r="D699" s="38" t="s">
        <v>3768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</row>
    <row r="700" spans="4:58" x14ac:dyDescent="0.25">
      <c r="D700" s="38" t="s">
        <v>3769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</row>
    <row r="701" spans="4:58" x14ac:dyDescent="0.25">
      <c r="D701" s="38" t="s">
        <v>3770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</row>
    <row r="702" spans="4:58" x14ac:dyDescent="0.25">
      <c r="D702" s="38" t="s">
        <v>3771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</row>
    <row r="703" spans="4:58" x14ac:dyDescent="0.25">
      <c r="D703" s="38" t="s">
        <v>3772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</row>
    <row r="704" spans="4:58" x14ac:dyDescent="0.25">
      <c r="D704" s="55" t="s">
        <v>3796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</row>
    <row r="705" spans="4:58" x14ac:dyDescent="0.25">
      <c r="D705" s="39" t="s">
        <v>3797</v>
      </c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  <c r="BD705" s="35"/>
      <c r="BE705" s="35"/>
      <c r="BF705" s="35"/>
    </row>
    <row r="706" spans="4:58" x14ac:dyDescent="0.25">
      <c r="D706" s="38" t="s">
        <v>3773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</row>
    <row r="707" spans="4:58" x14ac:dyDescent="0.25">
      <c r="D707" s="38" t="s">
        <v>3774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</row>
    <row r="708" spans="4:58" x14ac:dyDescent="0.25">
      <c r="D708" s="38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</row>
    <row r="709" spans="4:58" x14ac:dyDescent="0.25">
      <c r="D709" s="38" t="s">
        <v>37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</row>
    <row r="710" spans="4:58" x14ac:dyDescent="0.25">
      <c r="D710" s="38" t="s">
        <v>3775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</row>
    <row r="711" spans="4:58" x14ac:dyDescent="0.25">
      <c r="D711" s="38" t="s">
        <v>3776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</row>
    <row r="712" spans="4:58" x14ac:dyDescent="0.25">
      <c r="D712" s="38" t="s">
        <v>3777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</row>
    <row r="713" spans="4:58" x14ac:dyDescent="0.25">
      <c r="D713" s="38" t="s">
        <v>3778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</row>
    <row r="714" spans="4:58" x14ac:dyDescent="0.25">
      <c r="D714" s="38" t="s">
        <v>3779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</row>
    <row r="715" spans="4:58" x14ac:dyDescent="0.25">
      <c r="D715" s="38" t="s">
        <v>3780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</row>
    <row r="716" spans="4:58" x14ac:dyDescent="0.25">
      <c r="D716" s="38" t="s">
        <v>3781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</row>
    <row r="717" spans="4:58" x14ac:dyDescent="0.25">
      <c r="D717" s="38" t="s">
        <v>3782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</row>
    <row r="718" spans="4:58" x14ac:dyDescent="0.25">
      <c r="D718" s="38" t="s">
        <v>3783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</row>
    <row r="719" spans="4:58" x14ac:dyDescent="0.25">
      <c r="D719" s="38" t="s">
        <v>3794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</row>
    <row r="720" spans="4:58" x14ac:dyDescent="0.25">
      <c r="D720" s="39" t="s">
        <v>3795</v>
      </c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  <c r="BD720" s="35"/>
      <c r="BE720" s="35"/>
      <c r="BF720" s="35"/>
    </row>
    <row r="721" spans="4:58" x14ac:dyDescent="0.25">
      <c r="D721" s="38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</row>
    <row r="722" spans="4:58" x14ac:dyDescent="0.25">
      <c r="D722" s="38" t="s">
        <v>3784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</row>
    <row r="723" spans="4:58" x14ac:dyDescent="0.25">
      <c r="D723" s="38" t="s">
        <v>3785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</row>
    <row r="724" spans="4:58" x14ac:dyDescent="0.25">
      <c r="D724" s="55" t="s">
        <v>3847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</row>
    <row r="725" spans="4:58" x14ac:dyDescent="0.25">
      <c r="D725" s="39" t="s">
        <v>3846</v>
      </c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  <c r="BD725" s="35"/>
      <c r="BE725" s="35"/>
      <c r="BF725" s="35"/>
    </row>
    <row r="726" spans="4:58" x14ac:dyDescent="0.25">
      <c r="D726" s="38" t="s">
        <v>3786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</row>
    <row r="727" spans="4:58" x14ac:dyDescent="0.25">
      <c r="D727" s="38" t="s">
        <v>3787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</row>
    <row r="728" spans="4:58" x14ac:dyDescent="0.25">
      <c r="D728" s="38" t="s">
        <v>3788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</row>
    <row r="729" spans="4:58" x14ac:dyDescent="0.25">
      <c r="D729" s="38" t="s">
        <v>3789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</row>
    <row r="730" spans="4:58" x14ac:dyDescent="0.25">
      <c r="D730" s="38" t="s">
        <v>3790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</row>
    <row r="731" spans="4:58" x14ac:dyDescent="0.25">
      <c r="D731" s="38" t="s">
        <v>3791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</row>
    <row r="732" spans="4:58" x14ac:dyDescent="0.25">
      <c r="D732" s="39" t="s">
        <v>3798</v>
      </c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  <c r="BD732" s="35"/>
      <c r="BE732" s="35"/>
      <c r="BF732" s="35"/>
    </row>
    <row r="733" spans="4:58" x14ac:dyDescent="0.25">
      <c r="D733" s="38" t="s">
        <v>3793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</row>
    <row r="734" spans="4:58" x14ac:dyDescent="0.25">
      <c r="D734" s="38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</row>
    <row r="735" spans="4:58" x14ac:dyDescent="0.25">
      <c r="D735" s="38" t="s">
        <v>3792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</row>
    <row r="737" spans="4:58" x14ac:dyDescent="0.25">
      <c r="D737" s="36" t="s">
        <v>3800</v>
      </c>
    </row>
    <row r="739" spans="4:58" x14ac:dyDescent="0.25">
      <c r="D739" s="38" t="s">
        <v>33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</row>
    <row r="740" spans="4:58" x14ac:dyDescent="0.25">
      <c r="D740" s="38" t="s">
        <v>3758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</row>
    <row r="741" spans="4:58" x14ac:dyDescent="0.25">
      <c r="D741" s="38" t="s">
        <v>3759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</row>
    <row r="742" spans="4:58" x14ac:dyDescent="0.25">
      <c r="D742" s="38" t="s">
        <v>3760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</row>
    <row r="743" spans="4:58" x14ac:dyDescent="0.25">
      <c r="D743" s="38" t="s">
        <v>3761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</row>
    <row r="744" spans="4:58" x14ac:dyDescent="0.25">
      <c r="D744" s="38" t="s">
        <v>3762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</row>
    <row r="745" spans="4:58" x14ac:dyDescent="0.25">
      <c r="D745" s="38" t="s">
        <v>3763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</row>
    <row r="746" spans="4:58" x14ac:dyDescent="0.25">
      <c r="D746" s="38" t="s">
        <v>3764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</row>
    <row r="747" spans="4:58" x14ac:dyDescent="0.25">
      <c r="D747" s="38" t="s">
        <v>3765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</row>
    <row r="748" spans="4:58" x14ac:dyDescent="0.25">
      <c r="D748" s="38" t="s">
        <v>3766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</row>
    <row r="749" spans="4:58" x14ac:dyDescent="0.25">
      <c r="D749" s="38" t="s">
        <v>3767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</row>
    <row r="750" spans="4:58" x14ac:dyDescent="0.25">
      <c r="D750" s="38" t="s">
        <v>3768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</row>
    <row r="751" spans="4:58" x14ac:dyDescent="0.25">
      <c r="D751" s="38" t="s">
        <v>3769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</row>
    <row r="752" spans="4:58" x14ac:dyDescent="0.25">
      <c r="D752" s="38" t="s">
        <v>3770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</row>
    <row r="753" spans="4:58" x14ac:dyDescent="0.25">
      <c r="D753" s="38" t="s">
        <v>3771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</row>
    <row r="754" spans="4:58" x14ac:dyDescent="0.25">
      <c r="D754" s="38" t="s">
        <v>3772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</row>
    <row r="755" spans="4:58" x14ac:dyDescent="0.25">
      <c r="D755" s="55" t="s">
        <v>3796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  <c r="AT755" s="53"/>
      <c r="AU755" s="53"/>
      <c r="AV755" s="53"/>
      <c r="AW755" s="53"/>
      <c r="AX755" s="53"/>
      <c r="AY755" s="53"/>
      <c r="AZ755" s="53"/>
      <c r="BA755" s="53"/>
      <c r="BB755" s="53"/>
      <c r="BC755" s="53"/>
      <c r="BD755" s="53"/>
      <c r="BE755" s="53"/>
      <c r="BF755" s="53"/>
    </row>
    <row r="756" spans="4:58" x14ac:dyDescent="0.25">
      <c r="D756" s="39" t="s">
        <v>3821</v>
      </c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  <c r="BD756" s="35"/>
      <c r="BE756" s="35"/>
      <c r="BF756" s="35"/>
    </row>
    <row r="757" spans="4:58" x14ac:dyDescent="0.25">
      <c r="D757" s="38" t="s">
        <v>3801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</row>
    <row r="758" spans="4:58" x14ac:dyDescent="0.25">
      <c r="D758" s="38" t="s">
        <v>3802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</row>
    <row r="759" spans="4:58" x14ac:dyDescent="0.25">
      <c r="D759" s="38" t="s">
        <v>3803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</row>
    <row r="760" spans="4:58" x14ac:dyDescent="0.25">
      <c r="D760" s="38" t="s">
        <v>3804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</row>
    <row r="761" spans="4:58" x14ac:dyDescent="0.25">
      <c r="D761" s="38" t="s">
        <v>3805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</row>
    <row r="762" spans="4:58" x14ac:dyDescent="0.25">
      <c r="D762" s="38" t="s">
        <v>3806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</row>
    <row r="763" spans="4:58" x14ac:dyDescent="0.25">
      <c r="D763" s="38" t="s">
        <v>1659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</row>
    <row r="764" spans="4:58" x14ac:dyDescent="0.25">
      <c r="D764" s="38" t="s">
        <v>3807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</row>
    <row r="765" spans="4:58" x14ac:dyDescent="0.25">
      <c r="D765" s="38" t="s">
        <v>3808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</row>
    <row r="766" spans="4:58" x14ac:dyDescent="0.25">
      <c r="D766" s="38" t="s">
        <v>3809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</row>
    <row r="767" spans="4:58" x14ac:dyDescent="0.25">
      <c r="D767" s="38" t="s">
        <v>3810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</row>
    <row r="768" spans="4:58" x14ac:dyDescent="0.25">
      <c r="D768" s="38" t="s">
        <v>3811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</row>
    <row r="769" spans="4:58" x14ac:dyDescent="0.25">
      <c r="D769" s="38" t="s">
        <v>3812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</row>
    <row r="770" spans="4:58" x14ac:dyDescent="0.25">
      <c r="D770" s="38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</row>
    <row r="771" spans="4:58" x14ac:dyDescent="0.25">
      <c r="D771" s="38" t="s">
        <v>37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</row>
    <row r="772" spans="4:58" x14ac:dyDescent="0.25">
      <c r="D772" s="38" t="s">
        <v>3775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</row>
    <row r="773" spans="4:58" x14ac:dyDescent="0.25">
      <c r="D773" s="38" t="s">
        <v>3776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</row>
    <row r="774" spans="4:58" x14ac:dyDescent="0.25">
      <c r="D774" s="38" t="s">
        <v>3777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</row>
    <row r="775" spans="4:58" x14ac:dyDescent="0.25">
      <c r="D775" s="38" t="s">
        <v>3778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</row>
    <row r="776" spans="4:58" x14ac:dyDescent="0.25">
      <c r="D776" s="38" t="s">
        <v>3779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</row>
    <row r="777" spans="4:58" x14ac:dyDescent="0.25">
      <c r="D777" s="38" t="s">
        <v>3780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</row>
    <row r="778" spans="4:58" x14ac:dyDescent="0.25">
      <c r="D778" s="38" t="s">
        <v>3781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</row>
    <row r="779" spans="4:58" x14ac:dyDescent="0.25">
      <c r="D779" s="38" t="s">
        <v>3782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</row>
    <row r="780" spans="4:58" x14ac:dyDescent="0.25">
      <c r="D780" s="38" t="s">
        <v>3783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</row>
    <row r="781" spans="4:58" x14ac:dyDescent="0.25">
      <c r="D781" s="38" t="s">
        <v>3813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</row>
    <row r="782" spans="4:58" x14ac:dyDescent="0.25">
      <c r="D782" s="38" t="s">
        <v>3814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</row>
    <row r="783" spans="4:58" x14ac:dyDescent="0.25">
      <c r="D783" s="38" t="s">
        <v>3818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</row>
    <row r="784" spans="4:58" x14ac:dyDescent="0.25">
      <c r="D784" s="39" t="s">
        <v>3819</v>
      </c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  <c r="BD784" s="35"/>
      <c r="BE784" s="35"/>
      <c r="BF784" s="35"/>
    </row>
    <row r="785" spans="4:58" x14ac:dyDescent="0.25">
      <c r="D785" s="38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</row>
    <row r="786" spans="4:58" x14ac:dyDescent="0.25">
      <c r="D786" s="38" t="s">
        <v>3784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</row>
    <row r="787" spans="4:58" x14ac:dyDescent="0.25">
      <c r="D787" s="38" t="s">
        <v>3785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</row>
    <row r="788" spans="4:58" x14ac:dyDescent="0.25">
      <c r="D788" s="55" t="s">
        <v>3847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</row>
    <row r="789" spans="4:58" x14ac:dyDescent="0.25">
      <c r="D789" s="39" t="s">
        <v>3846</v>
      </c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  <c r="BD789" s="35"/>
      <c r="BE789" s="35"/>
      <c r="BF789" s="35"/>
    </row>
    <row r="790" spans="4:58" x14ac:dyDescent="0.25">
      <c r="D790" s="38" t="s">
        <v>3786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</row>
    <row r="791" spans="4:58" x14ac:dyDescent="0.25">
      <c r="D791" s="38" t="s">
        <v>3787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</row>
    <row r="792" spans="4:58" x14ac:dyDescent="0.25">
      <c r="D792" s="38" t="s">
        <v>3788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</row>
    <row r="793" spans="4:58" x14ac:dyDescent="0.25">
      <c r="D793" s="38" t="s">
        <v>3789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</row>
    <row r="794" spans="4:58" x14ac:dyDescent="0.25">
      <c r="D794" s="38" t="s">
        <v>3790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</row>
    <row r="795" spans="4:58" x14ac:dyDescent="0.25">
      <c r="D795" s="38" t="s">
        <v>3815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</row>
    <row r="796" spans="4:58" x14ac:dyDescent="0.25">
      <c r="D796" s="38" t="s">
        <v>3816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</row>
    <row r="797" spans="4:58" x14ac:dyDescent="0.25">
      <c r="D797" s="38" t="s">
        <v>3817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</row>
    <row r="798" spans="4:58" x14ac:dyDescent="0.25">
      <c r="D798" s="39" t="s">
        <v>3820</v>
      </c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  <c r="BA798" s="35"/>
      <c r="BB798" s="35"/>
      <c r="BC798" s="35"/>
      <c r="BD798" s="35"/>
      <c r="BE798" s="35"/>
      <c r="BF798" s="35"/>
    </row>
    <row r="799" spans="4:58" x14ac:dyDescent="0.25">
      <c r="D799" s="38" t="s">
        <v>3823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</row>
    <row r="800" spans="4:58" x14ac:dyDescent="0.25">
      <c r="D800" s="38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</row>
    <row r="801" spans="4:58" x14ac:dyDescent="0.25">
      <c r="D801" s="38" t="s">
        <v>3792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</row>
    <row r="803" spans="4:58" x14ac:dyDescent="0.25">
      <c r="D803" s="4" t="s">
        <v>3824</v>
      </c>
    </row>
    <row r="805" spans="4:58" x14ac:dyDescent="0.25">
      <c r="D805" s="4" t="s">
        <v>307</v>
      </c>
    </row>
    <row r="806" spans="4:58" x14ac:dyDescent="0.25">
      <c r="D806" s="1" t="s">
        <v>3825</v>
      </c>
    </row>
    <row r="807" spans="4:58" x14ac:dyDescent="0.25">
      <c r="D807" s="1" t="s">
        <v>3826</v>
      </c>
    </row>
    <row r="808" spans="4:58" x14ac:dyDescent="0.25">
      <c r="D808" s="1" t="s">
        <v>3827</v>
      </c>
    </row>
    <row r="809" spans="4:58" x14ac:dyDescent="0.25">
      <c r="D809" s="1" t="s">
        <v>3828</v>
      </c>
    </row>
    <row r="810" spans="4:58" x14ac:dyDescent="0.25">
      <c r="D810" s="1" t="s">
        <v>3829</v>
      </c>
    </row>
    <row r="811" spans="4:58" x14ac:dyDescent="0.25">
      <c r="D811" s="1" t="s">
        <v>3830</v>
      </c>
    </row>
    <row r="812" spans="4:58" x14ac:dyDescent="0.25">
      <c r="D812" s="1" t="s">
        <v>3831</v>
      </c>
    </row>
    <row r="813" spans="4:58" x14ac:dyDescent="0.25">
      <c r="D813" s="1" t="s">
        <v>3832</v>
      </c>
    </row>
    <row r="814" spans="4:58" x14ac:dyDescent="0.25">
      <c r="D814" s="1" t="s">
        <v>3833</v>
      </c>
    </row>
    <row r="815" spans="4:58" x14ac:dyDescent="0.25">
      <c r="D815" s="1" t="s">
        <v>3834</v>
      </c>
    </row>
    <row r="816" spans="4:58" x14ac:dyDescent="0.25">
      <c r="D816" s="1" t="s">
        <v>3835</v>
      </c>
    </row>
    <row r="817" spans="4:28" x14ac:dyDescent="0.25">
      <c r="D817" s="1" t="s">
        <v>3836</v>
      </c>
    </row>
    <row r="818" spans="4:28" x14ac:dyDescent="0.25">
      <c r="D818" s="1" t="s">
        <v>3837</v>
      </c>
    </row>
    <row r="819" spans="4:28" x14ac:dyDescent="0.25">
      <c r="D819" s="1" t="s">
        <v>3838</v>
      </c>
    </row>
    <row r="820" spans="4:28" x14ac:dyDescent="0.25">
      <c r="D820" s="1" t="s">
        <v>3839</v>
      </c>
    </row>
    <row r="821" spans="4:28" x14ac:dyDescent="0.25">
      <c r="D821" s="1" t="s">
        <v>3840</v>
      </c>
    </row>
    <row r="822" spans="4:28" x14ac:dyDescent="0.25">
      <c r="D822" s="1" t="s">
        <v>3841</v>
      </c>
    </row>
    <row r="824" spans="4:28" x14ac:dyDescent="0.25">
      <c r="D824" s="48" t="s">
        <v>3843</v>
      </c>
    </row>
    <row r="826" spans="4:28" x14ac:dyDescent="0.25">
      <c r="D826" s="38" t="s">
        <v>34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spans="4:28" x14ac:dyDescent="0.25">
      <c r="D827" s="38" t="s">
        <v>3842</v>
      </c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 spans="4:28" x14ac:dyDescent="0.25">
      <c r="D828" s="38" t="s">
        <v>3844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spans="4:28" x14ac:dyDescent="0.25">
      <c r="D829" s="38" t="s">
        <v>3845</v>
      </c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1" spans="4:28" x14ac:dyDescent="0.25">
      <c r="D831" s="1" t="s">
        <v>3301</v>
      </c>
    </row>
    <row r="861" spans="4:4" x14ac:dyDescent="0.25">
      <c r="D861" s="4" t="s">
        <v>3256</v>
      </c>
    </row>
    <row r="863" spans="4:4" x14ac:dyDescent="0.25">
      <c r="D863" s="48" t="s">
        <v>3843</v>
      </c>
    </row>
    <row r="865" spans="4:35" x14ac:dyDescent="0.25">
      <c r="D865" s="38" t="s">
        <v>34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spans="4:35" x14ac:dyDescent="0.25">
      <c r="D866" s="38" t="s">
        <v>3842</v>
      </c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spans="4:35" x14ac:dyDescent="0.25">
      <c r="D867" s="38" t="s">
        <v>3844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spans="4:35" x14ac:dyDescent="0.25">
      <c r="D868" s="38" t="s">
        <v>3845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70" spans="4:35" x14ac:dyDescent="0.25">
      <c r="D870" s="1" t="s">
        <v>3916</v>
      </c>
    </row>
    <row r="871" spans="4:35" x14ac:dyDescent="0.25">
      <c r="D871" s="1" t="s">
        <v>3917</v>
      </c>
    </row>
    <row r="873" spans="4:35" x14ac:dyDescent="0.25">
      <c r="D873" s="38" t="s">
        <v>34</v>
      </c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</row>
    <row r="874" spans="4:35" x14ac:dyDescent="0.25">
      <c r="D874" s="38" t="s">
        <v>3842</v>
      </c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</row>
    <row r="875" spans="4:35" x14ac:dyDescent="0.25">
      <c r="D875" s="38" t="s">
        <v>3918</v>
      </c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</row>
    <row r="876" spans="4:35" x14ac:dyDescent="0.25">
      <c r="D876" s="38" t="s">
        <v>3919</v>
      </c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</row>
    <row r="878" spans="4:35" x14ac:dyDescent="0.25">
      <c r="D878" s="4" t="s">
        <v>3885</v>
      </c>
    </row>
    <row r="880" spans="4:35" x14ac:dyDescent="0.25">
      <c r="D880" s="1" t="s">
        <v>3301</v>
      </c>
    </row>
    <row r="896" spans="4:4" x14ac:dyDescent="0.25">
      <c r="D896" s="4" t="s">
        <v>3889</v>
      </c>
    </row>
    <row r="898" spans="4:4" x14ac:dyDescent="0.25">
      <c r="D898" s="1" t="s">
        <v>3301</v>
      </c>
    </row>
    <row r="959" spans="2:4" x14ac:dyDescent="0.25">
      <c r="B959" s="34">
        <v>0</v>
      </c>
      <c r="D959" s="4" t="s">
        <v>3951</v>
      </c>
    </row>
    <row r="960" spans="2:4" x14ac:dyDescent="0.25">
      <c r="D960" s="41" t="s">
        <v>3860</v>
      </c>
    </row>
    <row r="962" spans="4:4" x14ac:dyDescent="0.25">
      <c r="D962" s="1" t="s">
        <v>36</v>
      </c>
    </row>
    <row r="963" spans="4:4" x14ac:dyDescent="0.25">
      <c r="D963" s="36" t="s">
        <v>3952</v>
      </c>
    </row>
    <row r="965" spans="4:4" x14ac:dyDescent="0.25">
      <c r="D965" s="1" t="s">
        <v>3953</v>
      </c>
    </row>
    <row r="1003" spans="2:4" x14ac:dyDescent="0.25">
      <c r="B1003" s="2">
        <v>0</v>
      </c>
      <c r="D1003" s="4" t="s">
        <v>501</v>
      </c>
    </row>
    <row r="1004" spans="2:4" x14ac:dyDescent="0.25">
      <c r="D1004" s="41" t="s">
        <v>301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1F24F-8F14-4B5A-8B8C-DFAB4FDC237C}">
  <dimension ref="A2:J14"/>
  <sheetViews>
    <sheetView zoomScale="85" zoomScaleNormal="85" workbookViewId="0">
      <selection activeCell="D6" sqref="D6"/>
    </sheetView>
  </sheetViews>
  <sheetFormatPr defaultColWidth="2.85546875" defaultRowHeight="15" x14ac:dyDescent="0.25"/>
  <cols>
    <col min="1" max="1" width="9" style="68" bestFit="1" customWidth="1"/>
    <col min="2" max="2" width="20" style="68" customWidth="1"/>
    <col min="3" max="3" width="14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1095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3948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141" t="s">
        <v>2264</v>
      </c>
      <c r="B5" s="141" t="s">
        <v>2289</v>
      </c>
      <c r="C5" s="141" t="s">
        <v>490</v>
      </c>
      <c r="D5" s="141" t="s">
        <v>310</v>
      </c>
      <c r="E5" s="141" t="s">
        <v>272</v>
      </c>
      <c r="F5" s="143">
        <v>45209.454166666997</v>
      </c>
      <c r="G5" s="143">
        <v>45630.408333332998</v>
      </c>
      <c r="H5" s="141" t="s">
        <v>23</v>
      </c>
      <c r="I5" s="141" t="s">
        <v>18</v>
      </c>
      <c r="J5" s="141" t="s">
        <v>2747</v>
      </c>
    </row>
    <row r="6" spans="1:10" ht="60" x14ac:dyDescent="0.25">
      <c r="A6" s="140" t="s">
        <v>3914</v>
      </c>
      <c r="B6" s="140" t="s">
        <v>3913</v>
      </c>
      <c r="C6" s="140" t="s">
        <v>395</v>
      </c>
      <c r="D6" s="140" t="s">
        <v>310</v>
      </c>
      <c r="E6" s="140" t="s">
        <v>272</v>
      </c>
      <c r="F6" s="142">
        <v>45236.574999999997</v>
      </c>
      <c r="G6" s="142">
        <v>45658.566666667</v>
      </c>
      <c r="H6" s="140" t="s">
        <v>23</v>
      </c>
      <c r="I6" s="140" t="s">
        <v>18</v>
      </c>
      <c r="J6" s="140" t="s">
        <v>2747</v>
      </c>
    </row>
    <row r="7" spans="1:10" ht="45" x14ac:dyDescent="0.25">
      <c r="A7" s="141" t="s">
        <v>3925</v>
      </c>
      <c r="B7" s="141" t="s">
        <v>3939</v>
      </c>
      <c r="C7" s="141" t="s">
        <v>2699</v>
      </c>
      <c r="D7" s="141" t="s">
        <v>310</v>
      </c>
      <c r="E7" s="141" t="s">
        <v>272</v>
      </c>
      <c r="F7" s="143">
        <v>45237.399305555999</v>
      </c>
      <c r="G7" s="143">
        <v>45659.340277777999</v>
      </c>
      <c r="H7" s="141" t="s">
        <v>23</v>
      </c>
      <c r="I7" s="141" t="s">
        <v>18</v>
      </c>
      <c r="J7" s="141" t="s">
        <v>259</v>
      </c>
    </row>
    <row r="8" spans="1:10" ht="45" x14ac:dyDescent="0.25">
      <c r="A8" s="140" t="s">
        <v>3938</v>
      </c>
      <c r="B8" s="140" t="s">
        <v>3937</v>
      </c>
      <c r="C8" s="140" t="s">
        <v>3946</v>
      </c>
      <c r="D8" s="140" t="s">
        <v>310</v>
      </c>
      <c r="E8" s="140" t="s">
        <v>272</v>
      </c>
      <c r="F8" s="142">
        <v>45237.543055556001</v>
      </c>
      <c r="G8" s="142">
        <v>45659.541666666999</v>
      </c>
      <c r="H8" s="140" t="s">
        <v>23</v>
      </c>
      <c r="I8" s="140" t="s">
        <v>18</v>
      </c>
      <c r="J8" s="140" t="s">
        <v>259</v>
      </c>
    </row>
    <row r="10" spans="1:10" ht="60" x14ac:dyDescent="0.25">
      <c r="A10" s="42" t="s">
        <v>3949</v>
      </c>
      <c r="B10" s="42" t="s">
        <v>3950</v>
      </c>
      <c r="C10" s="42"/>
      <c r="D10" s="42"/>
      <c r="E10" s="42"/>
      <c r="F10" s="64"/>
      <c r="G10" s="64"/>
      <c r="H10" s="42"/>
      <c r="I10" s="42"/>
      <c r="J10" s="42" t="s">
        <v>317</v>
      </c>
    </row>
    <row r="11" spans="1:10" x14ac:dyDescent="0.25">
      <c r="A11" s="42"/>
      <c r="B11" s="42"/>
      <c r="C11" s="42"/>
      <c r="D11" s="42"/>
      <c r="E11" s="42"/>
      <c r="F11" s="64"/>
      <c r="G11" s="64"/>
      <c r="H11" s="42"/>
      <c r="I11" s="42"/>
      <c r="J11" s="42" t="s">
        <v>317</v>
      </c>
    </row>
    <row r="12" spans="1:10" x14ac:dyDescent="0.25">
      <c r="A12" s="42"/>
      <c r="B12" s="42"/>
      <c r="C12" s="42"/>
      <c r="D12" s="42"/>
      <c r="E12" s="42"/>
      <c r="F12" s="64"/>
      <c r="G12" s="64"/>
      <c r="H12" s="42"/>
      <c r="I12" s="42"/>
      <c r="J12" s="42" t="s">
        <v>317</v>
      </c>
    </row>
    <row r="13" spans="1:10" x14ac:dyDescent="0.25">
      <c r="A13" s="42"/>
      <c r="B13" s="42"/>
      <c r="C13" s="42"/>
      <c r="D13" s="42"/>
      <c r="E13" s="42"/>
      <c r="F13" s="64"/>
      <c r="G13" s="64"/>
      <c r="H13" s="42"/>
      <c r="I13" s="42"/>
      <c r="J13" s="42" t="s">
        <v>317</v>
      </c>
    </row>
    <row r="14" spans="1:10" x14ac:dyDescent="0.25">
      <c r="A14" s="42"/>
      <c r="B14" s="42"/>
      <c r="C14" s="42"/>
      <c r="D14" s="42"/>
      <c r="E14" s="42"/>
      <c r="F14" s="64"/>
      <c r="G14" s="64"/>
      <c r="H14" s="42"/>
      <c r="I14" s="42"/>
      <c r="J14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6C78A-84B9-448D-9A8C-1A14367570D6}">
  <dimension ref="B2:AT56"/>
  <sheetViews>
    <sheetView tabSelected="1" zoomScale="85" zoomScaleNormal="85" workbookViewId="0">
      <selection activeCell="B10" sqref="B1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3893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3894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3895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3896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501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E1EA-701C-43A6-92A1-8F0091CCBD71}">
  <dimension ref="A2:J7"/>
  <sheetViews>
    <sheetView zoomScale="85" zoomScaleNormal="85" workbookViewId="0">
      <selection activeCell="A7" sqref="A7"/>
    </sheetView>
  </sheetViews>
  <sheetFormatPr defaultColWidth="2.85546875" defaultRowHeight="15" x14ac:dyDescent="0.25"/>
  <cols>
    <col min="1" max="1" width="9" style="68" bestFit="1" customWidth="1"/>
    <col min="2" max="2" width="13.7109375" style="68" bestFit="1" customWidth="1"/>
    <col min="3" max="3" width="19" style="68" bestFit="1" customWidth="1"/>
    <col min="4" max="4" width="17" style="68" bestFit="1" customWidth="1"/>
    <col min="5" max="5" width="17.5703125" style="68" bestFit="1" customWidth="1"/>
    <col min="6" max="6" width="10.42578125" style="68" bestFit="1" customWidth="1"/>
    <col min="7" max="7" width="10.5703125" style="68" bestFit="1" customWidth="1"/>
    <col min="8" max="8" width="8.28515625" style="68" bestFit="1" customWidth="1"/>
    <col min="9" max="9" width="7.5703125" style="68" bestFit="1" customWidth="1"/>
    <col min="10" max="10" width="10" style="68" bestFit="1" customWidth="1"/>
    <col min="11" max="16384" width="2.85546875" style="68"/>
  </cols>
  <sheetData>
    <row r="2" spans="1:10" ht="18.75" x14ac:dyDescent="0.25">
      <c r="A2" s="163" t="s">
        <v>3956</v>
      </c>
      <c r="B2" s="164"/>
      <c r="C2" s="164"/>
      <c r="D2" s="164"/>
      <c r="E2" s="164"/>
      <c r="F2" s="164"/>
      <c r="G2" s="164"/>
      <c r="H2" s="164"/>
      <c r="I2" s="164"/>
      <c r="J2" s="164"/>
    </row>
    <row r="3" spans="1:10" x14ac:dyDescent="0.25">
      <c r="A3" s="164" t="s">
        <v>3955</v>
      </c>
      <c r="B3" s="164"/>
      <c r="C3" s="164"/>
      <c r="D3" s="164"/>
      <c r="E3" s="164"/>
      <c r="F3" s="164"/>
      <c r="G3" s="164"/>
      <c r="H3" s="164"/>
      <c r="I3" s="164"/>
    </row>
    <row r="4" spans="1:10" ht="45" x14ac:dyDescent="0.25">
      <c r="A4" s="45" t="s">
        <v>333</v>
      </c>
      <c r="B4" s="45" t="s">
        <v>32</v>
      </c>
      <c r="C4" s="45" t="s">
        <v>31</v>
      </c>
      <c r="D4" s="45" t="s">
        <v>311</v>
      </c>
      <c r="E4" s="45" t="s">
        <v>332</v>
      </c>
      <c r="F4" s="45" t="s">
        <v>351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60" x14ac:dyDescent="0.25">
      <c r="A5" s="47" t="s">
        <v>3949</v>
      </c>
      <c r="B5" s="47" t="s">
        <v>3950</v>
      </c>
      <c r="C5" s="47" t="s">
        <v>3954</v>
      </c>
      <c r="D5" s="47" t="s">
        <v>310</v>
      </c>
      <c r="E5" s="47" t="s">
        <v>272</v>
      </c>
      <c r="F5" s="62">
        <v>45239.580555556</v>
      </c>
      <c r="G5" s="62">
        <v>45684.577777778002</v>
      </c>
      <c r="H5" s="47" t="s">
        <v>23</v>
      </c>
      <c r="I5" s="47" t="s">
        <v>18</v>
      </c>
      <c r="J5" s="47" t="s">
        <v>259</v>
      </c>
    </row>
    <row r="7" spans="1:10" x14ac:dyDescent="0.25">
      <c r="A7" s="42"/>
      <c r="B7" s="42"/>
      <c r="C7" s="42"/>
      <c r="D7" s="42"/>
      <c r="E7" s="42"/>
      <c r="F7" s="64"/>
      <c r="G7" s="64"/>
      <c r="H7" s="42"/>
      <c r="I7" s="42"/>
      <c r="J7" s="42" t="s">
        <v>317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B44A-72D4-44C8-A763-9DEEAE836169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3897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3898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3899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3900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501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3CE2-8DE7-42BA-8DEC-DA56AF9F2F33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3901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3903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3904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501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EF202-CC0E-4824-B9AE-86496A5CFE7D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3905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3906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3907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3908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501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EB824-3A8C-48AB-8E47-D5261F1AC361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3909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635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3910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353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3911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3912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501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37" zoomScaleNormal="100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4" t="s">
        <v>253</v>
      </c>
    </row>
    <row r="3" spans="2:4" x14ac:dyDescent="0.25">
      <c r="D3" s="1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29" t="s">
        <v>251</v>
      </c>
    </row>
    <row r="7" spans="2:4" x14ac:dyDescent="0.25">
      <c r="D7" s="29" t="s">
        <v>250</v>
      </c>
    </row>
    <row r="8" spans="2:4" x14ac:dyDescent="0.25">
      <c r="D8"/>
    </row>
    <row r="28" spans="4:4" x14ac:dyDescent="0.25">
      <c r="D28" s="1" t="s">
        <v>249</v>
      </c>
    </row>
    <row r="30" spans="4:4" x14ac:dyDescent="0.25">
      <c r="D30" s="1" t="s">
        <v>82</v>
      </c>
    </row>
    <row r="31" spans="4:4" x14ac:dyDescent="0.25">
      <c r="D31" s="23" t="s">
        <v>248</v>
      </c>
    </row>
    <row r="66" spans="4:4" x14ac:dyDescent="0.25">
      <c r="D66" s="1" t="s">
        <v>247</v>
      </c>
    </row>
    <row r="96" spans="4:4" x14ac:dyDescent="0.25">
      <c r="D96" s="1" t="s">
        <v>243</v>
      </c>
    </row>
    <row r="97" spans="4:4" x14ac:dyDescent="0.25">
      <c r="D97" s="1" t="s">
        <v>242</v>
      </c>
    </row>
    <row r="98" spans="4:4" x14ac:dyDescent="0.25">
      <c r="D98" s="1" t="s">
        <v>241</v>
      </c>
    </row>
    <row r="253" spans="4:4" x14ac:dyDescent="0.25">
      <c r="D253" s="4" t="s">
        <v>246</v>
      </c>
    </row>
    <row r="254" spans="4:4" x14ac:dyDescent="0.25">
      <c r="D254" s="1" t="s">
        <v>245</v>
      </c>
    </row>
    <row r="256" spans="4:4" x14ac:dyDescent="0.25">
      <c r="D256" s="4" t="s">
        <v>244</v>
      </c>
    </row>
    <row r="258" spans="4:4" x14ac:dyDescent="0.25">
      <c r="D258" s="1" t="s">
        <v>243</v>
      </c>
    </row>
    <row r="259" spans="4:4" x14ac:dyDescent="0.25">
      <c r="D259" s="1" t="s">
        <v>242</v>
      </c>
    </row>
    <row r="260" spans="4:4" x14ac:dyDescent="0.25">
      <c r="D260" s="1" t="s">
        <v>241</v>
      </c>
    </row>
    <row r="309" spans="4:4" x14ac:dyDescent="0.25">
      <c r="D309" s="1" t="s">
        <v>240</v>
      </c>
    </row>
    <row r="310" spans="4:4" x14ac:dyDescent="0.25">
      <c r="D310" s="1" t="s">
        <v>239</v>
      </c>
    </row>
    <row r="311" spans="4:4" x14ac:dyDescent="0.25">
      <c r="D311" s="1" t="s">
        <v>238</v>
      </c>
    </row>
    <row r="312" spans="4:4" x14ac:dyDescent="0.25">
      <c r="D312" s="1" t="s">
        <v>237</v>
      </c>
    </row>
    <row r="313" spans="4:4" x14ac:dyDescent="0.25">
      <c r="D313" s="1" t="s">
        <v>236</v>
      </c>
    </row>
    <row r="314" spans="4:4" x14ac:dyDescent="0.25">
      <c r="D314" s="1" t="s">
        <v>235</v>
      </c>
    </row>
    <row r="315" spans="4:4" x14ac:dyDescent="0.25">
      <c r="D315" s="1" t="s">
        <v>234</v>
      </c>
    </row>
    <row r="316" spans="4:4" x14ac:dyDescent="0.25">
      <c r="D316" s="1" t="s">
        <v>233</v>
      </c>
    </row>
    <row r="317" spans="4:4" x14ac:dyDescent="0.25">
      <c r="D317" s="1" t="s">
        <v>232</v>
      </c>
    </row>
    <row r="318" spans="4:4" x14ac:dyDescent="0.25">
      <c r="D318" s="1" t="s">
        <v>231</v>
      </c>
    </row>
    <row r="319" spans="4:4" x14ac:dyDescent="0.25">
      <c r="D319" s="1" t="s">
        <v>230</v>
      </c>
    </row>
    <row r="320" spans="4:4" x14ac:dyDescent="0.25">
      <c r="D320" s="1" t="s">
        <v>229</v>
      </c>
    </row>
    <row r="321" spans="4:4" x14ac:dyDescent="0.25">
      <c r="D321" s="1" t="s">
        <v>228</v>
      </c>
    </row>
    <row r="322" spans="4:4" x14ac:dyDescent="0.25">
      <c r="D322" s="1" t="s">
        <v>227</v>
      </c>
    </row>
    <row r="323" spans="4:4" x14ac:dyDescent="0.25">
      <c r="D323" s="1" t="s">
        <v>226</v>
      </c>
    </row>
    <row r="324" spans="4:4" x14ac:dyDescent="0.25">
      <c r="D324" s="1" t="s">
        <v>225</v>
      </c>
    </row>
    <row r="325" spans="4:4" x14ac:dyDescent="0.25">
      <c r="D325" s="1" t="s">
        <v>224</v>
      </c>
    </row>
    <row r="326" spans="4:4" x14ac:dyDescent="0.25">
      <c r="D326" s="1" t="s">
        <v>223</v>
      </c>
    </row>
    <row r="327" spans="4:4" x14ac:dyDescent="0.25">
      <c r="D327" s="1" t="s">
        <v>222</v>
      </c>
    </row>
    <row r="328" spans="4:4" x14ac:dyDescent="0.25">
      <c r="D328" s="1" t="s">
        <v>221</v>
      </c>
    </row>
    <row r="329" spans="4:4" x14ac:dyDescent="0.25">
      <c r="D329" s="1" t="s">
        <v>220</v>
      </c>
    </row>
    <row r="330" spans="4:4" x14ac:dyDescent="0.25">
      <c r="D330" s="1" t="s">
        <v>219</v>
      </c>
    </row>
    <row r="331" spans="4:4" x14ac:dyDescent="0.25">
      <c r="D331" s="1" t="s">
        <v>218</v>
      </c>
    </row>
    <row r="332" spans="4:4" x14ac:dyDescent="0.25">
      <c r="D332" s="1" t="s">
        <v>217</v>
      </c>
    </row>
    <row r="333" spans="4:4" x14ac:dyDescent="0.25">
      <c r="D333" s="1" t="s">
        <v>216</v>
      </c>
    </row>
    <row r="334" spans="4:4" x14ac:dyDescent="0.25">
      <c r="D334" s="1" t="s">
        <v>215</v>
      </c>
    </row>
    <row r="335" spans="4:4" x14ac:dyDescent="0.25">
      <c r="D335" s="1" t="s">
        <v>214</v>
      </c>
    </row>
    <row r="336" spans="4:4" x14ac:dyDescent="0.25">
      <c r="D336" s="1" t="s">
        <v>213</v>
      </c>
    </row>
    <row r="337" spans="4:4" x14ac:dyDescent="0.25">
      <c r="D337" s="1" t="s">
        <v>212</v>
      </c>
    </row>
    <row r="338" spans="4:4" x14ac:dyDescent="0.25">
      <c r="D338" s="1" t="s">
        <v>211</v>
      </c>
    </row>
    <row r="388" spans="4:4" x14ac:dyDescent="0.25">
      <c r="D388" s="4" t="s">
        <v>210</v>
      </c>
    </row>
    <row r="390" spans="4:4" x14ac:dyDescent="0.25">
      <c r="D390" s="1" t="s">
        <v>82</v>
      </c>
    </row>
    <row r="391" spans="4:4" x14ac:dyDescent="0.25">
      <c r="D391" s="23" t="s">
        <v>209</v>
      </c>
    </row>
    <row r="440" spans="4:36" x14ac:dyDescent="0.25">
      <c r="AI440" s="3"/>
      <c r="AJ440" s="1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28"/>
      <c r="AJ441" s="1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1" t="s">
        <v>204</v>
      </c>
    </row>
    <row r="444" spans="4:36" x14ac:dyDescent="0.25">
      <c r="Z444" s="1" t="s">
        <v>203</v>
      </c>
      <c r="AI444" s="24"/>
    </row>
    <row r="445" spans="4:36" x14ac:dyDescent="0.25">
      <c r="Z445" s="1" t="s">
        <v>202</v>
      </c>
      <c r="AI445" s="27" t="s">
        <v>201</v>
      </c>
    </row>
    <row r="447" spans="4:36" x14ac:dyDescent="0.25">
      <c r="Z447" s="1" t="s">
        <v>200</v>
      </c>
      <c r="AI447" s="26" t="s">
        <v>199</v>
      </c>
    </row>
    <row r="448" spans="4:36" x14ac:dyDescent="0.25">
      <c r="Z448" s="1" t="s">
        <v>198</v>
      </c>
      <c r="AI448" s="26" t="s">
        <v>197</v>
      </c>
    </row>
    <row r="449" spans="26:35" x14ac:dyDescent="0.25">
      <c r="Z449" s="1" t="s">
        <v>196</v>
      </c>
      <c r="AI449" s="26" t="s">
        <v>195</v>
      </c>
    </row>
    <row r="450" spans="26:35" x14ac:dyDescent="0.25">
      <c r="Z450" s="1" t="s">
        <v>194</v>
      </c>
      <c r="AI450" s="26" t="s">
        <v>193</v>
      </c>
    </row>
    <row r="451" spans="26:35" x14ac:dyDescent="0.25">
      <c r="Z451" s="1" t="s">
        <v>192</v>
      </c>
      <c r="AI451" s="27" t="s">
        <v>191</v>
      </c>
    </row>
    <row r="452" spans="26:35" x14ac:dyDescent="0.25">
      <c r="Z452" s="1" t="s">
        <v>190</v>
      </c>
      <c r="AI452" s="26" t="s">
        <v>189</v>
      </c>
    </row>
    <row r="453" spans="26:35" x14ac:dyDescent="0.25">
      <c r="Z453" s="1" t="s">
        <v>188</v>
      </c>
      <c r="AI453" s="26" t="s">
        <v>187</v>
      </c>
    </row>
    <row r="454" spans="26:35" x14ac:dyDescent="0.25">
      <c r="Z454" s="1" t="s">
        <v>186</v>
      </c>
      <c r="AI454" s="26" t="s">
        <v>185</v>
      </c>
    </row>
    <row r="455" spans="26:35" x14ac:dyDescent="0.25">
      <c r="Z455" s="1" t="s">
        <v>184</v>
      </c>
      <c r="AI455" s="27" t="s">
        <v>183</v>
      </c>
    </row>
    <row r="457" spans="26:35" x14ac:dyDescent="0.25">
      <c r="Z457" s="1" t="s">
        <v>182</v>
      </c>
      <c r="AI457" s="26" t="s">
        <v>181</v>
      </c>
    </row>
    <row r="458" spans="26:35" x14ac:dyDescent="0.25">
      <c r="Z458" s="1" t="s">
        <v>180</v>
      </c>
      <c r="AI458" s="26" t="s">
        <v>179</v>
      </c>
    </row>
    <row r="459" spans="26:35" x14ac:dyDescent="0.25">
      <c r="Z459" s="1" t="s">
        <v>178</v>
      </c>
      <c r="AI459" s="26" t="s">
        <v>177</v>
      </c>
    </row>
    <row r="460" spans="26:35" x14ac:dyDescent="0.25">
      <c r="Z460" s="1" t="s">
        <v>176</v>
      </c>
      <c r="AI460" s="27" t="s">
        <v>175</v>
      </c>
    </row>
    <row r="461" spans="26:35" x14ac:dyDescent="0.25">
      <c r="Z461" s="1" t="s">
        <v>174</v>
      </c>
      <c r="AI461" s="26" t="s">
        <v>173</v>
      </c>
    </row>
    <row r="462" spans="26:35" x14ac:dyDescent="0.25">
      <c r="Z462" s="1" t="s">
        <v>172</v>
      </c>
      <c r="AI462" s="26" t="s">
        <v>171</v>
      </c>
    </row>
    <row r="463" spans="26:35" x14ac:dyDescent="0.25">
      <c r="Z463" s="1" t="s">
        <v>170</v>
      </c>
      <c r="AI463" s="26" t="s">
        <v>169</v>
      </c>
    </row>
    <row r="464" spans="26:35" x14ac:dyDescent="0.25">
      <c r="Z464" s="1" t="s">
        <v>168</v>
      </c>
      <c r="AI464" s="27" t="s">
        <v>167</v>
      </c>
    </row>
    <row r="465" spans="4:35" x14ac:dyDescent="0.25">
      <c r="AI465" s="24"/>
    </row>
    <row r="466" spans="4:35" x14ac:dyDescent="0.25">
      <c r="Z466" s="1" t="s">
        <v>166</v>
      </c>
    </row>
    <row r="468" spans="4:35" x14ac:dyDescent="0.25">
      <c r="Z468" s="1" t="s">
        <v>165</v>
      </c>
      <c r="AI468" s="26" t="s">
        <v>164</v>
      </c>
    </row>
    <row r="469" spans="4:35" x14ac:dyDescent="0.25">
      <c r="Z469" s="1" t="s">
        <v>163</v>
      </c>
      <c r="AI469" s="26" t="s">
        <v>162</v>
      </c>
    </row>
    <row r="471" spans="4:35" x14ac:dyDescent="0.25">
      <c r="Z471" s="1" t="s">
        <v>161</v>
      </c>
      <c r="AI471" s="25" t="s">
        <v>160</v>
      </c>
    </row>
    <row r="472" spans="4:35" x14ac:dyDescent="0.25">
      <c r="Z472" s="1" t="s">
        <v>159</v>
      </c>
      <c r="AI472" s="25" t="s">
        <v>158</v>
      </c>
    </row>
    <row r="473" spans="4:35" x14ac:dyDescent="0.25">
      <c r="Z473" s="1" t="s">
        <v>157</v>
      </c>
      <c r="AI473" s="25" t="s">
        <v>156</v>
      </c>
    </row>
    <row r="474" spans="4:35" x14ac:dyDescent="0.25">
      <c r="Z474" s="1" t="s">
        <v>155</v>
      </c>
      <c r="AI474" s="25" t="s">
        <v>154</v>
      </c>
    </row>
    <row r="475" spans="4:35" x14ac:dyDescent="0.25">
      <c r="Z475" s="1" t="s">
        <v>153</v>
      </c>
      <c r="AI475" s="25" t="s">
        <v>152</v>
      </c>
    </row>
    <row r="476" spans="4:35" x14ac:dyDescent="0.25">
      <c r="Z476" s="1" t="s">
        <v>151</v>
      </c>
      <c r="AI476" s="25" t="s">
        <v>150</v>
      </c>
    </row>
    <row r="477" spans="4:35" x14ac:dyDescent="0.25">
      <c r="Z477" s="1" t="s">
        <v>149</v>
      </c>
      <c r="AI477" s="25" t="s">
        <v>148</v>
      </c>
    </row>
    <row r="478" spans="4:35" x14ac:dyDescent="0.25">
      <c r="AI478" s="24"/>
    </row>
    <row r="479" spans="4:35" x14ac:dyDescent="0.25">
      <c r="D479" s="4" t="s">
        <v>147</v>
      </c>
      <c r="Z479" s="1" t="s">
        <v>146</v>
      </c>
      <c r="AI479" s="24"/>
    </row>
    <row r="480" spans="4:35" x14ac:dyDescent="0.25">
      <c r="AI480" s="24"/>
    </row>
    <row r="481" spans="4:35" x14ac:dyDescent="0.25">
      <c r="D481" s="1" t="s">
        <v>135</v>
      </c>
      <c r="Z481" s="1" t="s">
        <v>145</v>
      </c>
      <c r="AI481" s="24"/>
    </row>
    <row r="482" spans="4:35" x14ac:dyDescent="0.25">
      <c r="Z482" s="1" t="s">
        <v>144</v>
      </c>
      <c r="AI482" s="24"/>
    </row>
    <row r="483" spans="4:35" x14ac:dyDescent="0.25">
      <c r="D483" s="4" t="s">
        <v>143</v>
      </c>
      <c r="Z483" s="1" t="s">
        <v>142</v>
      </c>
    </row>
    <row r="484" spans="4:35" x14ac:dyDescent="0.25">
      <c r="Z484" s="1" t="s">
        <v>141</v>
      </c>
    </row>
    <row r="485" spans="4:35" x14ac:dyDescent="0.25">
      <c r="D485" s="1" t="s">
        <v>82</v>
      </c>
    </row>
    <row r="486" spans="4:35" x14ac:dyDescent="0.25">
      <c r="D486" s="23" t="s">
        <v>134</v>
      </c>
    </row>
    <row r="582" spans="4:4" x14ac:dyDescent="0.25">
      <c r="D582" s="4" t="s">
        <v>140</v>
      </c>
    </row>
    <row r="584" spans="4:4" x14ac:dyDescent="0.25">
      <c r="D584" s="1" t="s">
        <v>139</v>
      </c>
    </row>
    <row r="609" spans="40:40" x14ac:dyDescent="0.25">
      <c r="AN609" s="1" t="s">
        <v>138</v>
      </c>
    </row>
    <row r="611" spans="40:40" x14ac:dyDescent="0.25">
      <c r="AN611" s="1" t="s">
        <v>137</v>
      </c>
    </row>
    <row r="643" spans="4:4" x14ac:dyDescent="0.25">
      <c r="D643" s="4" t="s">
        <v>136</v>
      </c>
    </row>
    <row r="645" spans="4:4" x14ac:dyDescent="0.25">
      <c r="D645" s="1" t="s">
        <v>135</v>
      </c>
    </row>
    <row r="647" spans="4:4" x14ac:dyDescent="0.25">
      <c r="D647" s="1" t="s">
        <v>82</v>
      </c>
    </row>
    <row r="648" spans="4:4" x14ac:dyDescent="0.25">
      <c r="D648" s="23" t="s">
        <v>134</v>
      </c>
    </row>
    <row r="650" spans="4:4" x14ac:dyDescent="0.25">
      <c r="D650" s="1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1" t="s">
        <v>130</v>
      </c>
    </row>
    <row r="717" spans="4:4" x14ac:dyDescent="0.25">
      <c r="D717" s="1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1" t="s">
        <v>84</v>
      </c>
    </row>
    <row r="798" spans="4:43" x14ac:dyDescent="0.25">
      <c r="D798" s="1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4"/>
  <sheetViews>
    <sheetView showRuler="0" zoomScaleNormal="100" workbookViewId="0">
      <selection activeCell="A2" sqref="A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2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17" t="s">
        <v>61</v>
      </c>
      <c r="B10" s="17" t="s">
        <v>60</v>
      </c>
      <c r="C10" s="17" t="s">
        <v>69</v>
      </c>
      <c r="D10" s="18" t="s">
        <v>38</v>
      </c>
      <c r="E10" s="17"/>
      <c r="F10" s="17"/>
      <c r="G10" s="17"/>
    </row>
    <row r="11" spans="1:7" x14ac:dyDescent="0.25">
      <c r="A11" s="17" t="s">
        <v>65</v>
      </c>
      <c r="B11" s="17" t="s">
        <v>64</v>
      </c>
      <c r="C11" s="17"/>
      <c r="D11" s="17" t="s">
        <v>68</v>
      </c>
      <c r="E11" s="17" t="s">
        <v>71</v>
      </c>
      <c r="F11" s="17"/>
      <c r="G11" s="17"/>
    </row>
    <row r="12" spans="1:7" ht="45" x14ac:dyDescent="0.25">
      <c r="A12" s="17" t="s">
        <v>63</v>
      </c>
      <c r="B12" s="17" t="s">
        <v>62</v>
      </c>
      <c r="C12" s="17"/>
      <c r="D12" s="18" t="s">
        <v>74</v>
      </c>
      <c r="E12" s="17"/>
      <c r="F12" s="17"/>
      <c r="G12" s="17"/>
    </row>
    <row r="13" spans="1:7" x14ac:dyDescent="0.25">
      <c r="A13" s="17" t="s">
        <v>66</v>
      </c>
      <c r="B13" s="17" t="s">
        <v>67</v>
      </c>
      <c r="C13" s="17"/>
      <c r="D13" s="17" t="s">
        <v>68</v>
      </c>
      <c r="E13" s="17" t="s">
        <v>72</v>
      </c>
      <c r="F13" s="17"/>
      <c r="G13" s="17"/>
    </row>
    <row r="14" spans="1:7" ht="30" x14ac:dyDescent="0.25">
      <c r="A14" s="17" t="s">
        <v>75</v>
      </c>
      <c r="B14" s="17" t="s">
        <v>76</v>
      </c>
      <c r="C14" s="17"/>
      <c r="D14" s="17"/>
      <c r="E14" s="17"/>
      <c r="F14" s="17"/>
      <c r="G14" s="17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AA24" sqref="AA2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C4E03834B3643B7FC131302CECF20" ma:contentTypeVersion="16" ma:contentTypeDescription="Create a new document." ma:contentTypeScope="" ma:versionID="5581f1a1f017c4ef3c2424dc9a59c35d">
  <xsd:schema xmlns:xsd="http://www.w3.org/2001/XMLSchema" xmlns:xs="http://www.w3.org/2001/XMLSchema" xmlns:p="http://schemas.microsoft.com/office/2006/metadata/properties" xmlns:ns3="de8d4458-5f00-4a9f-9947-041c70c5764b" xmlns:ns4="5d593ee0-3cca-4c60-9f76-a1b035dca26e" targetNamespace="http://schemas.microsoft.com/office/2006/metadata/properties" ma:root="true" ma:fieldsID="54a8ae968008d46fcb976771c33d4df5" ns3:_="" ns4:_="">
    <xsd:import namespace="de8d4458-5f00-4a9f-9947-041c70c5764b"/>
    <xsd:import namespace="5d593ee0-3cca-4c60-9f76-a1b035dca2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8d4458-5f00-4a9f-9947-041c70c576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593ee0-3cca-4c60-9f76-a1b035dca26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e8d4458-5f00-4a9f-9947-041c70c5764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9597A16-2525-48F9-9BBD-FA989EDA3B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8d4458-5f00-4a9f-9947-041c70c5764b"/>
    <ds:schemaRef ds:uri="5d593ee0-3cca-4c60-9f76-a1b035dca2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8CD17FD-2571-4EE8-91DE-964BD1F816B7}">
  <ds:schemaRefs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www.w3.org/XML/1998/namespace"/>
    <ds:schemaRef ds:uri="http://purl.org/dc/terms/"/>
    <ds:schemaRef ds:uri="http://schemas.microsoft.com/office/infopath/2007/PartnerControls"/>
    <ds:schemaRef ds:uri="http://purl.org/dc/elements/1.1/"/>
    <ds:schemaRef ds:uri="5d593ee0-3cca-4c60-9f76-a1b035dca26e"/>
    <ds:schemaRef ds:uri="de8d4458-5f00-4a9f-9947-041c70c5764b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6A16C3DC-FAC9-43D6-93D5-B579A81F93B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20230921THU</vt:lpstr>
      <vt:lpstr>20230921THUa</vt:lpstr>
      <vt:lpstr>20230922FRI</vt:lpstr>
      <vt:lpstr>20230922FRIa</vt:lpstr>
      <vt:lpstr>20230924SUN</vt:lpstr>
      <vt:lpstr>20230925MON</vt:lpstr>
      <vt:lpstr>20230925MONa</vt:lpstr>
      <vt:lpstr>20230926TUE</vt:lpstr>
      <vt:lpstr>20230926TUEa</vt:lpstr>
      <vt:lpstr>20230927WED</vt:lpstr>
      <vt:lpstr>20230927WEDa</vt:lpstr>
      <vt:lpstr>20230929FRI</vt:lpstr>
      <vt:lpstr>20230929FRIa</vt:lpstr>
      <vt:lpstr>20231002MON</vt:lpstr>
      <vt:lpstr>20231002MONa</vt:lpstr>
      <vt:lpstr>20231003TUE</vt:lpstr>
      <vt:lpstr>20231003TUEa</vt:lpstr>
      <vt:lpstr>20231004WED</vt:lpstr>
      <vt:lpstr>20231004WEDa</vt:lpstr>
      <vt:lpstr>20231005THU</vt:lpstr>
      <vt:lpstr>20231005THUa</vt:lpstr>
      <vt:lpstr>20231006FRI</vt:lpstr>
      <vt:lpstr>20231006FRIa</vt:lpstr>
      <vt:lpstr>20231009MON</vt:lpstr>
      <vt:lpstr>20231009MONa</vt:lpstr>
      <vt:lpstr>20231010TUE</vt:lpstr>
      <vt:lpstr>20231010TUEa</vt:lpstr>
      <vt:lpstr>20231011WED</vt:lpstr>
      <vt:lpstr>20231011WEDa</vt:lpstr>
      <vt:lpstr>20231012THU</vt:lpstr>
      <vt:lpstr>20231012THUa</vt:lpstr>
      <vt:lpstr>20231013FRI</vt:lpstr>
      <vt:lpstr>20231013FRIa</vt:lpstr>
      <vt:lpstr>20231014SAT</vt:lpstr>
      <vt:lpstr>20231016MON</vt:lpstr>
      <vt:lpstr>20231016MONa</vt:lpstr>
      <vt:lpstr>20231017TUE</vt:lpstr>
      <vt:lpstr>20231017TUEa</vt:lpstr>
      <vt:lpstr>20231018WED</vt:lpstr>
      <vt:lpstr>20231018WEDa</vt:lpstr>
      <vt:lpstr>20231019THU</vt:lpstr>
      <vt:lpstr>20231019THUa</vt:lpstr>
      <vt:lpstr>20231020FRI</vt:lpstr>
      <vt:lpstr>20231020FRIa</vt:lpstr>
      <vt:lpstr>20231023MON</vt:lpstr>
      <vt:lpstr>20231024TUE</vt:lpstr>
      <vt:lpstr>20231024TUEa</vt:lpstr>
      <vt:lpstr>20231025WED</vt:lpstr>
      <vt:lpstr>20231025WEDa</vt:lpstr>
      <vt:lpstr>20231026THU</vt:lpstr>
      <vt:lpstr>20231026THUa</vt:lpstr>
      <vt:lpstr>20231027FRI</vt:lpstr>
      <vt:lpstr>20231027FRIa</vt:lpstr>
      <vt:lpstr>20231030MON</vt:lpstr>
      <vt:lpstr>20231030MONa</vt:lpstr>
      <vt:lpstr>20231031TUE</vt:lpstr>
      <vt:lpstr>20231031TUEa</vt:lpstr>
      <vt:lpstr>20231101WED</vt:lpstr>
      <vt:lpstr>20231101WEDa</vt:lpstr>
      <vt:lpstr>20231102THU</vt:lpstr>
      <vt:lpstr>20231102THUa</vt:lpstr>
      <vt:lpstr>20231103FRI</vt:lpstr>
      <vt:lpstr>20231103FRIa</vt:lpstr>
      <vt:lpstr>20231106MON</vt:lpstr>
      <vt:lpstr>20231106MONa</vt:lpstr>
      <vt:lpstr>20231107TUE</vt:lpstr>
      <vt:lpstr>20231107TUEa</vt:lpstr>
      <vt:lpstr>20231108WED</vt:lpstr>
      <vt:lpstr>20231108WEDa</vt:lpstr>
      <vt:lpstr>20231109THU</vt:lpstr>
      <vt:lpstr>20231109THUa</vt:lpstr>
      <vt:lpstr>20231110FRI</vt:lpstr>
      <vt:lpstr>20231110FRIa</vt:lpstr>
      <vt:lpstr>20231113MON</vt:lpstr>
      <vt:lpstr>20231114TUE</vt:lpstr>
      <vt:lpstr>20231115WED</vt:lpstr>
      <vt:lpstr>20231116THU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cp:lastPrinted>2023-07-20T09:10:18Z</cp:lastPrinted>
  <dcterms:created xsi:type="dcterms:W3CDTF">2021-01-05T01:02:39Z</dcterms:created>
  <dcterms:modified xsi:type="dcterms:W3CDTF">2023-11-10T02:17:31Z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0x01010040FC4E03834B3643B7FC131302CECF20</vt:lpwstr>
  </property>
</Properties>
</file>